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var.floxk/Downloads/"/>
    </mc:Choice>
  </mc:AlternateContent>
  <xr:revisionPtr revIDLastSave="0" documentId="13_ncr:1_{CBCF67E3-4BE9-C04E-B7B1-4CFF452BB1D3}" xr6:coauthVersionLast="47" xr6:coauthVersionMax="47" xr10:uidLastSave="{00000000-0000-0000-0000-000000000000}"/>
  <bookViews>
    <workbookView xWindow="10640" yWindow="500" windowWidth="28000" windowHeight="16300" xr2:uid="{00000000-000D-0000-FFFF-FFFF00000000}"/>
  </bookViews>
  <sheets>
    <sheet name="Outcomes Based on Goals" sheetId="10" r:id="rId1"/>
    <sheet name="Theater Outcomes by Launch Date" sheetId="9" r:id="rId2"/>
    <sheet name="Kickstarter" sheetId="1" r:id="rId3"/>
  </sheets>
  <calcPr calcId="191029"/>
  <pivotCaches>
    <pivotCache cacheId="5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0" l="1"/>
  <c r="B13" i="10"/>
  <c r="B12" i="10"/>
  <c r="B11" i="10"/>
  <c r="B7" i="10"/>
  <c r="B8" i="10"/>
  <c r="B10" i="10"/>
  <c r="B9" i="10"/>
  <c r="B6" i="10"/>
  <c r="B5" i="10"/>
  <c r="B4" i="10"/>
  <c r="B3" i="10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 s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 s="1"/>
  <c r="O357" i="1"/>
  <c r="P357" i="1" s="1"/>
  <c r="O358" i="1"/>
  <c r="P358" i="1" s="1"/>
  <c r="O359" i="1"/>
  <c r="P359" i="1" s="1"/>
  <c r="O360" i="1"/>
  <c r="P360" i="1" s="1"/>
  <c r="O361" i="1"/>
  <c r="P361" i="1" s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O370" i="1"/>
  <c r="P370" i="1" s="1"/>
  <c r="O371" i="1"/>
  <c r="P371" i="1" s="1"/>
  <c r="O372" i="1"/>
  <c r="P372" i="1" s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82" i="1" s="1"/>
  <c r="O383" i="1"/>
  <c r="P383" i="1" s="1"/>
  <c r="O384" i="1"/>
  <c r="P384" i="1" s="1"/>
  <c r="O385" i="1"/>
  <c r="P385" i="1" s="1"/>
  <c r="O386" i="1"/>
  <c r="P386" i="1" s="1"/>
  <c r="O387" i="1"/>
  <c r="P387" i="1" s="1"/>
  <c r="O388" i="1"/>
  <c r="P388" i="1" s="1"/>
  <c r="O389" i="1"/>
  <c r="P389" i="1" s="1"/>
  <c r="O390" i="1"/>
  <c r="P390" i="1" s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P397" i="1" s="1"/>
  <c r="O398" i="1"/>
  <c r="P398" i="1" s="1"/>
  <c r="O399" i="1"/>
  <c r="P399" i="1" s="1"/>
  <c r="O400" i="1"/>
  <c r="P400" i="1" s="1"/>
  <c r="O401" i="1"/>
  <c r="P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P410" i="1" s="1"/>
  <c r="O411" i="1"/>
  <c r="P411" i="1" s="1"/>
  <c r="O412" i="1"/>
  <c r="P412" i="1" s="1"/>
  <c r="O413" i="1"/>
  <c r="P413" i="1" s="1"/>
  <c r="O414" i="1"/>
  <c r="P414" i="1" s="1"/>
  <c r="O415" i="1"/>
  <c r="P415" i="1" s="1"/>
  <c r="O416" i="1"/>
  <c r="P416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P435" i="1" s="1"/>
  <c r="O436" i="1"/>
  <c r="P436" i="1" s="1"/>
  <c r="O437" i="1"/>
  <c r="P437" i="1" s="1"/>
  <c r="O438" i="1"/>
  <c r="P438" i="1" s="1"/>
  <c r="O439" i="1"/>
  <c r="P439" i="1" s="1"/>
  <c r="O440" i="1"/>
  <c r="P440" i="1" s="1"/>
  <c r="O441" i="1"/>
  <c r="P441" i="1" s="1"/>
  <c r="O442" i="1"/>
  <c r="P442" i="1" s="1"/>
  <c r="O443" i="1"/>
  <c r="P443" i="1" s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P451" i="1" s="1"/>
  <c r="O452" i="1"/>
  <c r="P452" i="1" s="1"/>
  <c r="O453" i="1"/>
  <c r="P453" i="1" s="1"/>
  <c r="O454" i="1"/>
  <c r="P454" i="1" s="1"/>
  <c r="O455" i="1"/>
  <c r="P455" i="1" s="1"/>
  <c r="O456" i="1"/>
  <c r="P456" i="1" s="1"/>
  <c r="O457" i="1"/>
  <c r="P457" i="1" s="1"/>
  <c r="O458" i="1"/>
  <c r="P458" i="1" s="1"/>
  <c r="O459" i="1"/>
  <c r="P459" i="1" s="1"/>
  <c r="O460" i="1"/>
  <c r="P460" i="1" s="1"/>
  <c r="O461" i="1"/>
  <c r="P461" i="1" s="1"/>
  <c r="O462" i="1"/>
  <c r="P462" i="1" s="1"/>
  <c r="O463" i="1"/>
  <c r="P463" i="1" s="1"/>
  <c r="O464" i="1"/>
  <c r="P464" i="1" s="1"/>
  <c r="O465" i="1"/>
  <c r="P465" i="1" s="1"/>
  <c r="O466" i="1"/>
  <c r="P466" i="1" s="1"/>
  <c r="O467" i="1"/>
  <c r="P467" i="1" s="1"/>
  <c r="O468" i="1"/>
  <c r="P468" i="1" s="1"/>
  <c r="O469" i="1"/>
  <c r="P469" i="1" s="1"/>
  <c r="O470" i="1"/>
  <c r="P470" i="1" s="1"/>
  <c r="O471" i="1"/>
  <c r="P471" i="1" s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P479" i="1" s="1"/>
  <c r="O480" i="1"/>
  <c r="P480" i="1" s="1"/>
  <c r="O481" i="1"/>
  <c r="P481" i="1" s="1"/>
  <c r="O482" i="1"/>
  <c r="P482" i="1" s="1"/>
  <c r="O483" i="1"/>
  <c r="P483" i="1" s="1"/>
  <c r="O484" i="1"/>
  <c r="P484" i="1" s="1"/>
  <c r="O485" i="1"/>
  <c r="P485" i="1" s="1"/>
  <c r="O486" i="1"/>
  <c r="P486" i="1" s="1"/>
  <c r="O487" i="1"/>
  <c r="P487" i="1" s="1"/>
  <c r="O488" i="1"/>
  <c r="P488" i="1" s="1"/>
  <c r="O489" i="1"/>
  <c r="P489" i="1" s="1"/>
  <c r="O490" i="1"/>
  <c r="P490" i="1" s="1"/>
  <c r="O491" i="1"/>
  <c r="P491" i="1" s="1"/>
  <c r="O492" i="1"/>
  <c r="P492" i="1" s="1"/>
  <c r="O493" i="1"/>
  <c r="P493" i="1" s="1"/>
  <c r="O494" i="1"/>
  <c r="P494" i="1" s="1"/>
  <c r="O495" i="1"/>
  <c r="P495" i="1" s="1"/>
  <c r="O496" i="1"/>
  <c r="P496" i="1" s="1"/>
  <c r="O497" i="1"/>
  <c r="P497" i="1" s="1"/>
  <c r="O498" i="1"/>
  <c r="P498" i="1" s="1"/>
  <c r="O499" i="1"/>
  <c r="P499" i="1" s="1"/>
  <c r="O500" i="1"/>
  <c r="P500" i="1" s="1"/>
  <c r="O501" i="1"/>
  <c r="P501" i="1" s="1"/>
  <c r="O502" i="1"/>
  <c r="P502" i="1" s="1"/>
  <c r="O503" i="1"/>
  <c r="P503" i="1" s="1"/>
  <c r="O504" i="1"/>
  <c r="P504" i="1" s="1"/>
  <c r="O505" i="1"/>
  <c r="P505" i="1" s="1"/>
  <c r="O506" i="1"/>
  <c r="P506" i="1" s="1"/>
  <c r="O507" i="1"/>
  <c r="P507" i="1" s="1"/>
  <c r="O508" i="1"/>
  <c r="P508" i="1" s="1"/>
  <c r="O509" i="1"/>
  <c r="P509" i="1" s="1"/>
  <c r="O510" i="1"/>
  <c r="P510" i="1" s="1"/>
  <c r="O511" i="1"/>
  <c r="P511" i="1" s="1"/>
  <c r="O512" i="1"/>
  <c r="P512" i="1" s="1"/>
  <c r="O513" i="1"/>
  <c r="P513" i="1" s="1"/>
  <c r="O514" i="1"/>
  <c r="P514" i="1" s="1"/>
  <c r="O515" i="1"/>
  <c r="P515" i="1" s="1"/>
  <c r="O516" i="1"/>
  <c r="P516" i="1" s="1"/>
  <c r="O517" i="1"/>
  <c r="P517" i="1" s="1"/>
  <c r="O518" i="1"/>
  <c r="P518" i="1" s="1"/>
  <c r="O519" i="1"/>
  <c r="P519" i="1" s="1"/>
  <c r="O520" i="1"/>
  <c r="P520" i="1" s="1"/>
  <c r="O521" i="1"/>
  <c r="P521" i="1" s="1"/>
  <c r="O522" i="1"/>
  <c r="P522" i="1" s="1"/>
  <c r="O523" i="1"/>
  <c r="P523" i="1" s="1"/>
  <c r="O524" i="1"/>
  <c r="P524" i="1" s="1"/>
  <c r="O525" i="1"/>
  <c r="P525" i="1" s="1"/>
  <c r="O526" i="1"/>
  <c r="P526" i="1" s="1"/>
  <c r="O527" i="1"/>
  <c r="P527" i="1" s="1"/>
  <c r="O528" i="1"/>
  <c r="P528" i="1" s="1"/>
  <c r="O529" i="1"/>
  <c r="P529" i="1" s="1"/>
  <c r="O530" i="1"/>
  <c r="P530" i="1" s="1"/>
  <c r="O531" i="1"/>
  <c r="P531" i="1" s="1"/>
  <c r="O532" i="1"/>
  <c r="P532" i="1" s="1"/>
  <c r="O533" i="1"/>
  <c r="P533" i="1" s="1"/>
  <c r="O534" i="1"/>
  <c r="P534" i="1" s="1"/>
  <c r="O535" i="1"/>
  <c r="P535" i="1" s="1"/>
  <c r="O536" i="1"/>
  <c r="P536" i="1" s="1"/>
  <c r="O537" i="1"/>
  <c r="P537" i="1" s="1"/>
  <c r="O538" i="1"/>
  <c r="P538" i="1" s="1"/>
  <c r="O539" i="1"/>
  <c r="P539" i="1" s="1"/>
  <c r="O540" i="1"/>
  <c r="P540" i="1" s="1"/>
  <c r="O541" i="1"/>
  <c r="P541" i="1" s="1"/>
  <c r="O542" i="1"/>
  <c r="P542" i="1" s="1"/>
  <c r="O543" i="1"/>
  <c r="P543" i="1" s="1"/>
  <c r="O544" i="1"/>
  <c r="P544" i="1" s="1"/>
  <c r="O545" i="1"/>
  <c r="P545" i="1" s="1"/>
  <c r="O546" i="1"/>
  <c r="P546" i="1" s="1"/>
  <c r="O547" i="1"/>
  <c r="P547" i="1" s="1"/>
  <c r="O548" i="1"/>
  <c r="P548" i="1" s="1"/>
  <c r="O549" i="1"/>
  <c r="P549" i="1" s="1"/>
  <c r="O550" i="1"/>
  <c r="P550" i="1" s="1"/>
  <c r="O551" i="1"/>
  <c r="P551" i="1" s="1"/>
  <c r="O552" i="1"/>
  <c r="P552" i="1" s="1"/>
  <c r="O553" i="1"/>
  <c r="P553" i="1" s="1"/>
  <c r="O554" i="1"/>
  <c r="P554" i="1" s="1"/>
  <c r="O555" i="1"/>
  <c r="P555" i="1" s="1"/>
  <c r="O556" i="1"/>
  <c r="P556" i="1" s="1"/>
  <c r="O557" i="1"/>
  <c r="P557" i="1" s="1"/>
  <c r="O558" i="1"/>
  <c r="P558" i="1" s="1"/>
  <c r="O559" i="1"/>
  <c r="P559" i="1" s="1"/>
  <c r="O560" i="1"/>
  <c r="P560" i="1" s="1"/>
  <c r="O561" i="1"/>
  <c r="P561" i="1" s="1"/>
  <c r="O562" i="1"/>
  <c r="P562" i="1" s="1"/>
  <c r="O563" i="1"/>
  <c r="P563" i="1" s="1"/>
  <c r="O564" i="1"/>
  <c r="P564" i="1" s="1"/>
  <c r="O565" i="1"/>
  <c r="P565" i="1" s="1"/>
  <c r="O566" i="1"/>
  <c r="P566" i="1" s="1"/>
  <c r="O567" i="1"/>
  <c r="P567" i="1" s="1"/>
  <c r="O568" i="1"/>
  <c r="P568" i="1" s="1"/>
  <c r="O569" i="1"/>
  <c r="P569" i="1" s="1"/>
  <c r="O570" i="1"/>
  <c r="P570" i="1" s="1"/>
  <c r="O571" i="1"/>
  <c r="P571" i="1" s="1"/>
  <c r="O572" i="1"/>
  <c r="P572" i="1" s="1"/>
  <c r="O573" i="1"/>
  <c r="P573" i="1" s="1"/>
  <c r="O574" i="1"/>
  <c r="P574" i="1" s="1"/>
  <c r="O575" i="1"/>
  <c r="P575" i="1" s="1"/>
  <c r="O576" i="1"/>
  <c r="P576" i="1" s="1"/>
  <c r="O577" i="1"/>
  <c r="P577" i="1" s="1"/>
  <c r="O578" i="1"/>
  <c r="P578" i="1" s="1"/>
  <c r="O579" i="1"/>
  <c r="P579" i="1" s="1"/>
  <c r="O580" i="1"/>
  <c r="P580" i="1" s="1"/>
  <c r="O581" i="1"/>
  <c r="P581" i="1" s="1"/>
  <c r="O582" i="1"/>
  <c r="P582" i="1" s="1"/>
  <c r="O583" i="1"/>
  <c r="P583" i="1" s="1"/>
  <c r="O584" i="1"/>
  <c r="P584" i="1" s="1"/>
  <c r="O585" i="1"/>
  <c r="P585" i="1" s="1"/>
  <c r="O586" i="1"/>
  <c r="P586" i="1" s="1"/>
  <c r="O587" i="1"/>
  <c r="P587" i="1" s="1"/>
  <c r="O588" i="1"/>
  <c r="P588" i="1" s="1"/>
  <c r="O589" i="1"/>
  <c r="P589" i="1" s="1"/>
  <c r="O590" i="1"/>
  <c r="P590" i="1" s="1"/>
  <c r="O591" i="1"/>
  <c r="P591" i="1" s="1"/>
  <c r="O592" i="1"/>
  <c r="P592" i="1" s="1"/>
  <c r="O593" i="1"/>
  <c r="P593" i="1" s="1"/>
  <c r="O594" i="1"/>
  <c r="P594" i="1" s="1"/>
  <c r="O595" i="1"/>
  <c r="P595" i="1" s="1"/>
  <c r="O596" i="1"/>
  <c r="P596" i="1" s="1"/>
  <c r="O597" i="1"/>
  <c r="P597" i="1" s="1"/>
  <c r="O598" i="1"/>
  <c r="P598" i="1" s="1"/>
  <c r="O599" i="1"/>
  <c r="P599" i="1" s="1"/>
  <c r="O600" i="1"/>
  <c r="P600" i="1" s="1"/>
  <c r="O601" i="1"/>
  <c r="P601" i="1" s="1"/>
  <c r="O602" i="1"/>
  <c r="P602" i="1" s="1"/>
  <c r="O603" i="1"/>
  <c r="P603" i="1" s="1"/>
  <c r="O604" i="1"/>
  <c r="P604" i="1" s="1"/>
  <c r="O605" i="1"/>
  <c r="P605" i="1" s="1"/>
  <c r="O606" i="1"/>
  <c r="P606" i="1" s="1"/>
  <c r="O607" i="1"/>
  <c r="P607" i="1" s="1"/>
  <c r="O608" i="1"/>
  <c r="P608" i="1" s="1"/>
  <c r="O609" i="1"/>
  <c r="P609" i="1" s="1"/>
  <c r="O610" i="1"/>
  <c r="P610" i="1" s="1"/>
  <c r="O611" i="1"/>
  <c r="P611" i="1" s="1"/>
  <c r="O612" i="1"/>
  <c r="P612" i="1" s="1"/>
  <c r="O613" i="1"/>
  <c r="P613" i="1" s="1"/>
  <c r="O614" i="1"/>
  <c r="P614" i="1" s="1"/>
  <c r="O615" i="1"/>
  <c r="P615" i="1" s="1"/>
  <c r="O616" i="1"/>
  <c r="P616" i="1" s="1"/>
  <c r="O617" i="1"/>
  <c r="P617" i="1" s="1"/>
  <c r="O618" i="1"/>
  <c r="P618" i="1" s="1"/>
  <c r="O619" i="1"/>
  <c r="P619" i="1" s="1"/>
  <c r="O620" i="1"/>
  <c r="P620" i="1" s="1"/>
  <c r="O621" i="1"/>
  <c r="P621" i="1" s="1"/>
  <c r="O622" i="1"/>
  <c r="P622" i="1" s="1"/>
  <c r="O623" i="1"/>
  <c r="P623" i="1" s="1"/>
  <c r="O624" i="1"/>
  <c r="P624" i="1" s="1"/>
  <c r="O625" i="1"/>
  <c r="P625" i="1" s="1"/>
  <c r="O626" i="1"/>
  <c r="P626" i="1" s="1"/>
  <c r="O627" i="1"/>
  <c r="P627" i="1" s="1"/>
  <c r="O628" i="1"/>
  <c r="P628" i="1" s="1"/>
  <c r="O629" i="1"/>
  <c r="P629" i="1" s="1"/>
  <c r="O630" i="1"/>
  <c r="P630" i="1" s="1"/>
  <c r="O631" i="1"/>
  <c r="P631" i="1" s="1"/>
  <c r="O632" i="1"/>
  <c r="P632" i="1" s="1"/>
  <c r="O633" i="1"/>
  <c r="P633" i="1" s="1"/>
  <c r="O634" i="1"/>
  <c r="P634" i="1" s="1"/>
  <c r="O635" i="1"/>
  <c r="P635" i="1" s="1"/>
  <c r="O636" i="1"/>
  <c r="P636" i="1" s="1"/>
  <c r="O637" i="1"/>
  <c r="P637" i="1" s="1"/>
  <c r="O638" i="1"/>
  <c r="P638" i="1" s="1"/>
  <c r="O639" i="1"/>
  <c r="P639" i="1" s="1"/>
  <c r="O640" i="1"/>
  <c r="P640" i="1" s="1"/>
  <c r="O641" i="1"/>
  <c r="P641" i="1" s="1"/>
  <c r="O642" i="1"/>
  <c r="P642" i="1" s="1"/>
  <c r="O643" i="1"/>
  <c r="P643" i="1" s="1"/>
  <c r="O644" i="1"/>
  <c r="P644" i="1" s="1"/>
  <c r="O645" i="1"/>
  <c r="P645" i="1" s="1"/>
  <c r="O646" i="1"/>
  <c r="P646" i="1" s="1"/>
  <c r="O647" i="1"/>
  <c r="P647" i="1" s="1"/>
  <c r="O648" i="1"/>
  <c r="P648" i="1" s="1"/>
  <c r="O649" i="1"/>
  <c r="P649" i="1" s="1"/>
  <c r="O650" i="1"/>
  <c r="P650" i="1" s="1"/>
  <c r="O651" i="1"/>
  <c r="P651" i="1" s="1"/>
  <c r="O652" i="1"/>
  <c r="P652" i="1" s="1"/>
  <c r="O653" i="1"/>
  <c r="P653" i="1" s="1"/>
  <c r="O654" i="1"/>
  <c r="P654" i="1" s="1"/>
  <c r="O655" i="1"/>
  <c r="P655" i="1" s="1"/>
  <c r="O656" i="1"/>
  <c r="P656" i="1" s="1"/>
  <c r="O657" i="1"/>
  <c r="P657" i="1" s="1"/>
  <c r="O658" i="1"/>
  <c r="P658" i="1" s="1"/>
  <c r="O659" i="1"/>
  <c r="P659" i="1" s="1"/>
  <c r="O660" i="1"/>
  <c r="P660" i="1" s="1"/>
  <c r="O661" i="1"/>
  <c r="P661" i="1" s="1"/>
  <c r="O662" i="1"/>
  <c r="P662" i="1" s="1"/>
  <c r="O663" i="1"/>
  <c r="P663" i="1" s="1"/>
  <c r="O664" i="1"/>
  <c r="P664" i="1" s="1"/>
  <c r="O665" i="1"/>
  <c r="P665" i="1" s="1"/>
  <c r="O666" i="1"/>
  <c r="P666" i="1" s="1"/>
  <c r="O667" i="1"/>
  <c r="P667" i="1" s="1"/>
  <c r="O668" i="1"/>
  <c r="P668" i="1" s="1"/>
  <c r="O669" i="1"/>
  <c r="P669" i="1" s="1"/>
  <c r="O670" i="1"/>
  <c r="P670" i="1" s="1"/>
  <c r="O671" i="1"/>
  <c r="P671" i="1" s="1"/>
  <c r="O672" i="1"/>
  <c r="P672" i="1" s="1"/>
  <c r="O673" i="1"/>
  <c r="P673" i="1" s="1"/>
  <c r="O674" i="1"/>
  <c r="P674" i="1" s="1"/>
  <c r="O675" i="1"/>
  <c r="P675" i="1" s="1"/>
  <c r="O676" i="1"/>
  <c r="P676" i="1" s="1"/>
  <c r="O677" i="1"/>
  <c r="P677" i="1" s="1"/>
  <c r="O678" i="1"/>
  <c r="P678" i="1" s="1"/>
  <c r="O679" i="1"/>
  <c r="P679" i="1" s="1"/>
  <c r="O680" i="1"/>
  <c r="P680" i="1" s="1"/>
  <c r="O681" i="1"/>
  <c r="P681" i="1" s="1"/>
  <c r="O682" i="1"/>
  <c r="P682" i="1" s="1"/>
  <c r="O683" i="1"/>
  <c r="P683" i="1" s="1"/>
  <c r="O684" i="1"/>
  <c r="P684" i="1" s="1"/>
  <c r="O685" i="1"/>
  <c r="P685" i="1" s="1"/>
  <c r="O686" i="1"/>
  <c r="P686" i="1" s="1"/>
  <c r="O687" i="1"/>
  <c r="P687" i="1" s="1"/>
  <c r="O688" i="1"/>
  <c r="P688" i="1" s="1"/>
  <c r="O689" i="1"/>
  <c r="P689" i="1" s="1"/>
  <c r="O690" i="1"/>
  <c r="P690" i="1" s="1"/>
  <c r="O691" i="1"/>
  <c r="P691" i="1" s="1"/>
  <c r="O692" i="1"/>
  <c r="P692" i="1" s="1"/>
  <c r="O693" i="1"/>
  <c r="P693" i="1" s="1"/>
  <c r="O694" i="1"/>
  <c r="P694" i="1" s="1"/>
  <c r="O695" i="1"/>
  <c r="P695" i="1" s="1"/>
  <c r="O696" i="1"/>
  <c r="P696" i="1" s="1"/>
  <c r="O697" i="1"/>
  <c r="P697" i="1" s="1"/>
  <c r="O698" i="1"/>
  <c r="P698" i="1" s="1"/>
  <c r="O699" i="1"/>
  <c r="P699" i="1" s="1"/>
  <c r="O700" i="1"/>
  <c r="P700" i="1" s="1"/>
  <c r="O701" i="1"/>
  <c r="P701" i="1" s="1"/>
  <c r="O702" i="1"/>
  <c r="P702" i="1" s="1"/>
  <c r="O703" i="1"/>
  <c r="P703" i="1" s="1"/>
  <c r="O704" i="1"/>
  <c r="P704" i="1" s="1"/>
  <c r="O705" i="1"/>
  <c r="P705" i="1" s="1"/>
  <c r="O706" i="1"/>
  <c r="P706" i="1" s="1"/>
  <c r="O707" i="1"/>
  <c r="P707" i="1" s="1"/>
  <c r="O708" i="1"/>
  <c r="P708" i="1" s="1"/>
  <c r="O709" i="1"/>
  <c r="P709" i="1" s="1"/>
  <c r="O710" i="1"/>
  <c r="P710" i="1" s="1"/>
  <c r="O711" i="1"/>
  <c r="P711" i="1" s="1"/>
  <c r="O712" i="1"/>
  <c r="P712" i="1" s="1"/>
  <c r="O713" i="1"/>
  <c r="P713" i="1" s="1"/>
  <c r="O714" i="1"/>
  <c r="P714" i="1" s="1"/>
  <c r="O715" i="1"/>
  <c r="P715" i="1" s="1"/>
  <c r="O716" i="1"/>
  <c r="P716" i="1" s="1"/>
  <c r="O717" i="1"/>
  <c r="P717" i="1" s="1"/>
  <c r="O718" i="1"/>
  <c r="P718" i="1" s="1"/>
  <c r="O719" i="1"/>
  <c r="P719" i="1" s="1"/>
  <c r="O720" i="1"/>
  <c r="P720" i="1" s="1"/>
  <c r="O721" i="1"/>
  <c r="P721" i="1" s="1"/>
  <c r="O722" i="1"/>
  <c r="P722" i="1" s="1"/>
  <c r="O723" i="1"/>
  <c r="P723" i="1" s="1"/>
  <c r="O724" i="1"/>
  <c r="P724" i="1" s="1"/>
  <c r="O725" i="1"/>
  <c r="P725" i="1" s="1"/>
  <c r="O726" i="1"/>
  <c r="P726" i="1" s="1"/>
  <c r="O727" i="1"/>
  <c r="P727" i="1" s="1"/>
  <c r="O728" i="1"/>
  <c r="P728" i="1" s="1"/>
  <c r="O729" i="1"/>
  <c r="P729" i="1" s="1"/>
  <c r="O730" i="1"/>
  <c r="P730" i="1" s="1"/>
  <c r="O731" i="1"/>
  <c r="P731" i="1" s="1"/>
  <c r="O732" i="1"/>
  <c r="P732" i="1" s="1"/>
  <c r="O733" i="1"/>
  <c r="P733" i="1" s="1"/>
  <c r="O734" i="1"/>
  <c r="P734" i="1" s="1"/>
  <c r="O735" i="1"/>
  <c r="P735" i="1" s="1"/>
  <c r="O736" i="1"/>
  <c r="P736" i="1" s="1"/>
  <c r="O737" i="1"/>
  <c r="P737" i="1" s="1"/>
  <c r="O738" i="1"/>
  <c r="P738" i="1" s="1"/>
  <c r="O739" i="1"/>
  <c r="P739" i="1" s="1"/>
  <c r="O740" i="1"/>
  <c r="P740" i="1" s="1"/>
  <c r="O741" i="1"/>
  <c r="P741" i="1" s="1"/>
  <c r="O742" i="1"/>
  <c r="P742" i="1" s="1"/>
  <c r="O743" i="1"/>
  <c r="P743" i="1" s="1"/>
  <c r="O744" i="1"/>
  <c r="P744" i="1" s="1"/>
  <c r="O745" i="1"/>
  <c r="P745" i="1" s="1"/>
  <c r="O746" i="1"/>
  <c r="P746" i="1" s="1"/>
  <c r="O747" i="1"/>
  <c r="P747" i="1" s="1"/>
  <c r="O748" i="1"/>
  <c r="P748" i="1" s="1"/>
  <c r="O749" i="1"/>
  <c r="P749" i="1" s="1"/>
  <c r="O750" i="1"/>
  <c r="P750" i="1" s="1"/>
  <c r="O751" i="1"/>
  <c r="P751" i="1" s="1"/>
  <c r="O752" i="1"/>
  <c r="P752" i="1" s="1"/>
  <c r="O753" i="1"/>
  <c r="P753" i="1" s="1"/>
  <c r="O754" i="1"/>
  <c r="P754" i="1" s="1"/>
  <c r="O755" i="1"/>
  <c r="P755" i="1" s="1"/>
  <c r="O756" i="1"/>
  <c r="P756" i="1" s="1"/>
  <c r="O757" i="1"/>
  <c r="P757" i="1" s="1"/>
  <c r="O758" i="1"/>
  <c r="P758" i="1" s="1"/>
  <c r="O759" i="1"/>
  <c r="P759" i="1" s="1"/>
  <c r="O760" i="1"/>
  <c r="P760" i="1" s="1"/>
  <c r="O761" i="1"/>
  <c r="P761" i="1" s="1"/>
  <c r="O762" i="1"/>
  <c r="P762" i="1" s="1"/>
  <c r="O763" i="1"/>
  <c r="P763" i="1" s="1"/>
  <c r="O764" i="1"/>
  <c r="P764" i="1" s="1"/>
  <c r="O765" i="1"/>
  <c r="P765" i="1" s="1"/>
  <c r="O766" i="1"/>
  <c r="P766" i="1" s="1"/>
  <c r="O767" i="1"/>
  <c r="P767" i="1" s="1"/>
  <c r="O768" i="1"/>
  <c r="P768" i="1" s="1"/>
  <c r="O769" i="1"/>
  <c r="P769" i="1" s="1"/>
  <c r="O770" i="1"/>
  <c r="P770" i="1" s="1"/>
  <c r="O771" i="1"/>
  <c r="P771" i="1" s="1"/>
  <c r="O772" i="1"/>
  <c r="P772" i="1" s="1"/>
  <c r="O773" i="1"/>
  <c r="P773" i="1" s="1"/>
  <c r="O774" i="1"/>
  <c r="P774" i="1" s="1"/>
  <c r="O775" i="1"/>
  <c r="P775" i="1" s="1"/>
  <c r="O776" i="1"/>
  <c r="P776" i="1" s="1"/>
  <c r="O777" i="1"/>
  <c r="P777" i="1" s="1"/>
  <c r="O778" i="1"/>
  <c r="P778" i="1" s="1"/>
  <c r="O779" i="1"/>
  <c r="P779" i="1" s="1"/>
  <c r="O780" i="1"/>
  <c r="P780" i="1" s="1"/>
  <c r="O781" i="1"/>
  <c r="P781" i="1" s="1"/>
  <c r="O782" i="1"/>
  <c r="P782" i="1" s="1"/>
  <c r="O783" i="1"/>
  <c r="P783" i="1" s="1"/>
  <c r="O784" i="1"/>
  <c r="P784" i="1" s="1"/>
  <c r="O785" i="1"/>
  <c r="P785" i="1" s="1"/>
  <c r="O786" i="1"/>
  <c r="P786" i="1" s="1"/>
  <c r="O787" i="1"/>
  <c r="P787" i="1" s="1"/>
  <c r="O788" i="1"/>
  <c r="P788" i="1" s="1"/>
  <c r="O789" i="1"/>
  <c r="P789" i="1" s="1"/>
  <c r="O790" i="1"/>
  <c r="P790" i="1" s="1"/>
  <c r="O791" i="1"/>
  <c r="P791" i="1" s="1"/>
  <c r="O792" i="1"/>
  <c r="P792" i="1" s="1"/>
  <c r="O793" i="1"/>
  <c r="P793" i="1" s="1"/>
  <c r="O794" i="1"/>
  <c r="P794" i="1" s="1"/>
  <c r="O795" i="1"/>
  <c r="P795" i="1" s="1"/>
  <c r="O796" i="1"/>
  <c r="P796" i="1" s="1"/>
  <c r="O797" i="1"/>
  <c r="P797" i="1" s="1"/>
  <c r="O798" i="1"/>
  <c r="P798" i="1" s="1"/>
  <c r="O799" i="1"/>
  <c r="P799" i="1" s="1"/>
  <c r="O800" i="1"/>
  <c r="P800" i="1" s="1"/>
  <c r="O801" i="1"/>
  <c r="P801" i="1" s="1"/>
  <c r="O802" i="1"/>
  <c r="P802" i="1" s="1"/>
  <c r="O803" i="1"/>
  <c r="P803" i="1" s="1"/>
  <c r="O804" i="1"/>
  <c r="P804" i="1" s="1"/>
  <c r="O805" i="1"/>
  <c r="P805" i="1" s="1"/>
  <c r="O806" i="1"/>
  <c r="P806" i="1" s="1"/>
  <c r="O807" i="1"/>
  <c r="P807" i="1" s="1"/>
  <c r="O808" i="1"/>
  <c r="P808" i="1" s="1"/>
  <c r="O809" i="1"/>
  <c r="P809" i="1" s="1"/>
  <c r="O810" i="1"/>
  <c r="P810" i="1" s="1"/>
  <c r="O811" i="1"/>
  <c r="P811" i="1" s="1"/>
  <c r="O812" i="1"/>
  <c r="P812" i="1" s="1"/>
  <c r="O813" i="1"/>
  <c r="P813" i="1" s="1"/>
  <c r="O814" i="1"/>
  <c r="P814" i="1" s="1"/>
  <c r="O815" i="1"/>
  <c r="P815" i="1" s="1"/>
  <c r="O816" i="1"/>
  <c r="P816" i="1" s="1"/>
  <c r="O817" i="1"/>
  <c r="P817" i="1" s="1"/>
  <c r="O818" i="1"/>
  <c r="P818" i="1" s="1"/>
  <c r="O819" i="1"/>
  <c r="P819" i="1" s="1"/>
  <c r="O820" i="1"/>
  <c r="P820" i="1" s="1"/>
  <c r="O821" i="1"/>
  <c r="P821" i="1" s="1"/>
  <c r="O822" i="1"/>
  <c r="P822" i="1" s="1"/>
  <c r="O823" i="1"/>
  <c r="P823" i="1" s="1"/>
  <c r="O824" i="1"/>
  <c r="P824" i="1" s="1"/>
  <c r="O825" i="1"/>
  <c r="P825" i="1" s="1"/>
  <c r="O826" i="1"/>
  <c r="P826" i="1" s="1"/>
  <c r="O827" i="1"/>
  <c r="P827" i="1" s="1"/>
  <c r="O828" i="1"/>
  <c r="P828" i="1" s="1"/>
  <c r="O829" i="1"/>
  <c r="P829" i="1" s="1"/>
  <c r="O830" i="1"/>
  <c r="P830" i="1" s="1"/>
  <c r="O831" i="1"/>
  <c r="P831" i="1" s="1"/>
  <c r="O832" i="1"/>
  <c r="P832" i="1" s="1"/>
  <c r="O833" i="1"/>
  <c r="P833" i="1" s="1"/>
  <c r="O834" i="1"/>
  <c r="P834" i="1" s="1"/>
  <c r="O835" i="1"/>
  <c r="P835" i="1" s="1"/>
  <c r="O836" i="1"/>
  <c r="P836" i="1" s="1"/>
  <c r="O837" i="1"/>
  <c r="P837" i="1" s="1"/>
  <c r="O838" i="1"/>
  <c r="P838" i="1" s="1"/>
  <c r="O839" i="1"/>
  <c r="P839" i="1" s="1"/>
  <c r="O840" i="1"/>
  <c r="P840" i="1" s="1"/>
  <c r="O841" i="1"/>
  <c r="P841" i="1" s="1"/>
  <c r="O842" i="1"/>
  <c r="P842" i="1" s="1"/>
  <c r="O843" i="1"/>
  <c r="P843" i="1" s="1"/>
  <c r="O844" i="1"/>
  <c r="P844" i="1" s="1"/>
  <c r="O845" i="1"/>
  <c r="P845" i="1" s="1"/>
  <c r="O846" i="1"/>
  <c r="P846" i="1" s="1"/>
  <c r="O847" i="1"/>
  <c r="P847" i="1" s="1"/>
  <c r="O848" i="1"/>
  <c r="P848" i="1" s="1"/>
  <c r="O849" i="1"/>
  <c r="P849" i="1" s="1"/>
  <c r="O850" i="1"/>
  <c r="P850" i="1" s="1"/>
  <c r="O851" i="1"/>
  <c r="P851" i="1" s="1"/>
  <c r="O852" i="1"/>
  <c r="P852" i="1" s="1"/>
  <c r="O853" i="1"/>
  <c r="P853" i="1" s="1"/>
  <c r="O854" i="1"/>
  <c r="P854" i="1" s="1"/>
  <c r="O855" i="1"/>
  <c r="P855" i="1" s="1"/>
  <c r="O856" i="1"/>
  <c r="P856" i="1" s="1"/>
  <c r="O857" i="1"/>
  <c r="P857" i="1" s="1"/>
  <c r="O858" i="1"/>
  <c r="P858" i="1" s="1"/>
  <c r="O859" i="1"/>
  <c r="P859" i="1" s="1"/>
  <c r="O860" i="1"/>
  <c r="P860" i="1" s="1"/>
  <c r="O861" i="1"/>
  <c r="P861" i="1" s="1"/>
  <c r="O862" i="1"/>
  <c r="P862" i="1" s="1"/>
  <c r="O863" i="1"/>
  <c r="P863" i="1" s="1"/>
  <c r="O864" i="1"/>
  <c r="P864" i="1" s="1"/>
  <c r="O865" i="1"/>
  <c r="P865" i="1" s="1"/>
  <c r="O866" i="1"/>
  <c r="P866" i="1" s="1"/>
  <c r="O867" i="1"/>
  <c r="P867" i="1" s="1"/>
  <c r="O868" i="1"/>
  <c r="P868" i="1" s="1"/>
  <c r="O869" i="1"/>
  <c r="P869" i="1" s="1"/>
  <c r="O870" i="1"/>
  <c r="P870" i="1" s="1"/>
  <c r="O871" i="1"/>
  <c r="P871" i="1" s="1"/>
  <c r="O872" i="1"/>
  <c r="P872" i="1" s="1"/>
  <c r="O873" i="1"/>
  <c r="P873" i="1" s="1"/>
  <c r="O874" i="1"/>
  <c r="P874" i="1" s="1"/>
  <c r="O875" i="1"/>
  <c r="P875" i="1" s="1"/>
  <c r="O876" i="1"/>
  <c r="P876" i="1" s="1"/>
  <c r="O877" i="1"/>
  <c r="P877" i="1" s="1"/>
  <c r="O878" i="1"/>
  <c r="P878" i="1" s="1"/>
  <c r="O879" i="1"/>
  <c r="P879" i="1" s="1"/>
  <c r="O880" i="1"/>
  <c r="P880" i="1" s="1"/>
  <c r="O881" i="1"/>
  <c r="P881" i="1" s="1"/>
  <c r="O882" i="1"/>
  <c r="P882" i="1" s="1"/>
  <c r="O883" i="1"/>
  <c r="P883" i="1" s="1"/>
  <c r="O884" i="1"/>
  <c r="P884" i="1" s="1"/>
  <c r="O885" i="1"/>
  <c r="P885" i="1" s="1"/>
  <c r="O886" i="1"/>
  <c r="P886" i="1" s="1"/>
  <c r="O887" i="1"/>
  <c r="P887" i="1" s="1"/>
  <c r="O888" i="1"/>
  <c r="P888" i="1" s="1"/>
  <c r="O889" i="1"/>
  <c r="P889" i="1" s="1"/>
  <c r="O890" i="1"/>
  <c r="P890" i="1" s="1"/>
  <c r="O891" i="1"/>
  <c r="P891" i="1" s="1"/>
  <c r="O892" i="1"/>
  <c r="P892" i="1" s="1"/>
  <c r="O893" i="1"/>
  <c r="P893" i="1" s="1"/>
  <c r="O894" i="1"/>
  <c r="P894" i="1" s="1"/>
  <c r="O895" i="1"/>
  <c r="P895" i="1" s="1"/>
  <c r="O896" i="1"/>
  <c r="P896" i="1" s="1"/>
  <c r="O897" i="1"/>
  <c r="P897" i="1" s="1"/>
  <c r="O898" i="1"/>
  <c r="P898" i="1" s="1"/>
  <c r="O899" i="1"/>
  <c r="P899" i="1" s="1"/>
  <c r="O900" i="1"/>
  <c r="P900" i="1" s="1"/>
  <c r="O901" i="1"/>
  <c r="P901" i="1" s="1"/>
  <c r="O902" i="1"/>
  <c r="P902" i="1" s="1"/>
  <c r="O903" i="1"/>
  <c r="P903" i="1" s="1"/>
  <c r="O904" i="1"/>
  <c r="P904" i="1" s="1"/>
  <c r="O905" i="1"/>
  <c r="P905" i="1" s="1"/>
  <c r="O906" i="1"/>
  <c r="P906" i="1" s="1"/>
  <c r="O907" i="1"/>
  <c r="P907" i="1" s="1"/>
  <c r="O908" i="1"/>
  <c r="P908" i="1" s="1"/>
  <c r="O909" i="1"/>
  <c r="P909" i="1" s="1"/>
  <c r="O910" i="1"/>
  <c r="P910" i="1" s="1"/>
  <c r="O911" i="1"/>
  <c r="P911" i="1" s="1"/>
  <c r="O912" i="1"/>
  <c r="P912" i="1" s="1"/>
  <c r="O913" i="1"/>
  <c r="P913" i="1" s="1"/>
  <c r="O914" i="1"/>
  <c r="P914" i="1" s="1"/>
  <c r="O915" i="1"/>
  <c r="P915" i="1" s="1"/>
  <c r="O916" i="1"/>
  <c r="P916" i="1" s="1"/>
  <c r="O917" i="1"/>
  <c r="P917" i="1" s="1"/>
  <c r="O918" i="1"/>
  <c r="P918" i="1" s="1"/>
  <c r="O919" i="1"/>
  <c r="P919" i="1" s="1"/>
  <c r="O920" i="1"/>
  <c r="P920" i="1" s="1"/>
  <c r="O921" i="1"/>
  <c r="P921" i="1" s="1"/>
  <c r="O922" i="1"/>
  <c r="P922" i="1" s="1"/>
  <c r="O923" i="1"/>
  <c r="P923" i="1" s="1"/>
  <c r="O924" i="1"/>
  <c r="P924" i="1" s="1"/>
  <c r="O925" i="1"/>
  <c r="P925" i="1" s="1"/>
  <c r="O926" i="1"/>
  <c r="P926" i="1" s="1"/>
  <c r="O927" i="1"/>
  <c r="P927" i="1" s="1"/>
  <c r="O928" i="1"/>
  <c r="P928" i="1" s="1"/>
  <c r="O929" i="1"/>
  <c r="P929" i="1" s="1"/>
  <c r="O930" i="1"/>
  <c r="P930" i="1" s="1"/>
  <c r="O931" i="1"/>
  <c r="P931" i="1" s="1"/>
  <c r="O932" i="1"/>
  <c r="P932" i="1" s="1"/>
  <c r="O933" i="1"/>
  <c r="P933" i="1" s="1"/>
  <c r="O934" i="1"/>
  <c r="P934" i="1" s="1"/>
  <c r="O935" i="1"/>
  <c r="P935" i="1" s="1"/>
  <c r="O936" i="1"/>
  <c r="P936" i="1" s="1"/>
  <c r="O937" i="1"/>
  <c r="P937" i="1" s="1"/>
  <c r="O938" i="1"/>
  <c r="P938" i="1" s="1"/>
  <c r="O939" i="1"/>
  <c r="P939" i="1" s="1"/>
  <c r="O940" i="1"/>
  <c r="P940" i="1" s="1"/>
  <c r="O941" i="1"/>
  <c r="P941" i="1" s="1"/>
  <c r="O942" i="1"/>
  <c r="P942" i="1" s="1"/>
  <c r="O943" i="1"/>
  <c r="P943" i="1" s="1"/>
  <c r="O944" i="1"/>
  <c r="P944" i="1" s="1"/>
  <c r="O945" i="1"/>
  <c r="P945" i="1" s="1"/>
  <c r="O946" i="1"/>
  <c r="P946" i="1" s="1"/>
  <c r="O947" i="1"/>
  <c r="P947" i="1" s="1"/>
  <c r="O948" i="1"/>
  <c r="P948" i="1" s="1"/>
  <c r="O949" i="1"/>
  <c r="P949" i="1" s="1"/>
  <c r="O950" i="1"/>
  <c r="P950" i="1" s="1"/>
  <c r="O951" i="1"/>
  <c r="P951" i="1" s="1"/>
  <c r="O952" i="1"/>
  <c r="P952" i="1" s="1"/>
  <c r="O953" i="1"/>
  <c r="P953" i="1" s="1"/>
  <c r="O954" i="1"/>
  <c r="P954" i="1" s="1"/>
  <c r="O955" i="1"/>
  <c r="P955" i="1" s="1"/>
  <c r="O956" i="1"/>
  <c r="P956" i="1" s="1"/>
  <c r="O957" i="1"/>
  <c r="P957" i="1" s="1"/>
  <c r="O958" i="1"/>
  <c r="P958" i="1" s="1"/>
  <c r="O959" i="1"/>
  <c r="P959" i="1" s="1"/>
  <c r="O960" i="1"/>
  <c r="P960" i="1" s="1"/>
  <c r="O961" i="1"/>
  <c r="P961" i="1" s="1"/>
  <c r="O962" i="1"/>
  <c r="P962" i="1" s="1"/>
  <c r="O963" i="1"/>
  <c r="P963" i="1" s="1"/>
  <c r="O964" i="1"/>
  <c r="P964" i="1" s="1"/>
  <c r="O965" i="1"/>
  <c r="P965" i="1" s="1"/>
  <c r="O966" i="1"/>
  <c r="P966" i="1" s="1"/>
  <c r="O967" i="1"/>
  <c r="P967" i="1" s="1"/>
  <c r="O968" i="1"/>
  <c r="P968" i="1" s="1"/>
  <c r="O969" i="1"/>
  <c r="P969" i="1" s="1"/>
  <c r="O970" i="1"/>
  <c r="P970" i="1" s="1"/>
  <c r="O971" i="1"/>
  <c r="P971" i="1" s="1"/>
  <c r="O972" i="1"/>
  <c r="P972" i="1" s="1"/>
  <c r="O973" i="1"/>
  <c r="P973" i="1" s="1"/>
  <c r="O974" i="1"/>
  <c r="P974" i="1" s="1"/>
  <c r="O975" i="1"/>
  <c r="P975" i="1" s="1"/>
  <c r="O976" i="1"/>
  <c r="P976" i="1" s="1"/>
  <c r="O977" i="1"/>
  <c r="P977" i="1" s="1"/>
  <c r="O978" i="1"/>
  <c r="P978" i="1" s="1"/>
  <c r="O979" i="1"/>
  <c r="P979" i="1" s="1"/>
  <c r="O980" i="1"/>
  <c r="P980" i="1" s="1"/>
  <c r="O981" i="1"/>
  <c r="P981" i="1" s="1"/>
  <c r="O982" i="1"/>
  <c r="P982" i="1" s="1"/>
  <c r="O983" i="1"/>
  <c r="P983" i="1" s="1"/>
  <c r="O984" i="1"/>
  <c r="P984" i="1" s="1"/>
  <c r="O985" i="1"/>
  <c r="P985" i="1" s="1"/>
  <c r="O986" i="1"/>
  <c r="P986" i="1" s="1"/>
  <c r="O987" i="1"/>
  <c r="P987" i="1" s="1"/>
  <c r="O988" i="1"/>
  <c r="P988" i="1" s="1"/>
  <c r="O989" i="1"/>
  <c r="P989" i="1" s="1"/>
  <c r="O990" i="1"/>
  <c r="P990" i="1" s="1"/>
  <c r="O991" i="1"/>
  <c r="P991" i="1" s="1"/>
  <c r="O992" i="1"/>
  <c r="P992" i="1" s="1"/>
  <c r="O993" i="1"/>
  <c r="P993" i="1" s="1"/>
  <c r="O994" i="1"/>
  <c r="P994" i="1" s="1"/>
  <c r="O995" i="1"/>
  <c r="P995" i="1" s="1"/>
  <c r="O996" i="1"/>
  <c r="P996" i="1" s="1"/>
  <c r="O997" i="1"/>
  <c r="P997" i="1" s="1"/>
  <c r="O998" i="1"/>
  <c r="P998" i="1" s="1"/>
  <c r="O999" i="1"/>
  <c r="P999" i="1" s="1"/>
  <c r="O1000" i="1"/>
  <c r="P1000" i="1" s="1"/>
  <c r="O1001" i="1"/>
  <c r="P1001" i="1" s="1"/>
  <c r="O1002" i="1"/>
  <c r="P1002" i="1" s="1"/>
  <c r="O1003" i="1"/>
  <c r="P1003" i="1" s="1"/>
  <c r="O1004" i="1"/>
  <c r="P1004" i="1" s="1"/>
  <c r="O1005" i="1"/>
  <c r="P1005" i="1" s="1"/>
  <c r="O1006" i="1"/>
  <c r="P1006" i="1" s="1"/>
  <c r="O1007" i="1"/>
  <c r="P1007" i="1" s="1"/>
  <c r="O1008" i="1"/>
  <c r="P1008" i="1" s="1"/>
  <c r="O1009" i="1"/>
  <c r="P1009" i="1" s="1"/>
  <c r="O1010" i="1"/>
  <c r="P1010" i="1" s="1"/>
  <c r="O1011" i="1"/>
  <c r="P1011" i="1" s="1"/>
  <c r="O1012" i="1"/>
  <c r="P1012" i="1" s="1"/>
  <c r="O1013" i="1"/>
  <c r="P1013" i="1" s="1"/>
  <c r="O1014" i="1"/>
  <c r="P1014" i="1" s="1"/>
  <c r="O1015" i="1"/>
  <c r="P1015" i="1" s="1"/>
  <c r="O1016" i="1"/>
  <c r="P1016" i="1" s="1"/>
  <c r="O1017" i="1"/>
  <c r="P1017" i="1" s="1"/>
  <c r="O1018" i="1"/>
  <c r="P1018" i="1" s="1"/>
  <c r="O1019" i="1"/>
  <c r="P1019" i="1" s="1"/>
  <c r="O1020" i="1"/>
  <c r="P1020" i="1" s="1"/>
  <c r="O1021" i="1"/>
  <c r="P1021" i="1" s="1"/>
  <c r="O1022" i="1"/>
  <c r="P1022" i="1" s="1"/>
  <c r="O1023" i="1"/>
  <c r="P1023" i="1" s="1"/>
  <c r="O1024" i="1"/>
  <c r="P1024" i="1" s="1"/>
  <c r="O1025" i="1"/>
  <c r="P1025" i="1" s="1"/>
  <c r="O1026" i="1"/>
  <c r="P1026" i="1" s="1"/>
  <c r="O1027" i="1"/>
  <c r="P1027" i="1" s="1"/>
  <c r="O1028" i="1"/>
  <c r="P1028" i="1" s="1"/>
  <c r="O1029" i="1"/>
  <c r="P1029" i="1" s="1"/>
  <c r="O1030" i="1"/>
  <c r="P1030" i="1" s="1"/>
  <c r="O1031" i="1"/>
  <c r="P1031" i="1" s="1"/>
  <c r="O1032" i="1"/>
  <c r="P1032" i="1" s="1"/>
  <c r="O1033" i="1"/>
  <c r="P1033" i="1" s="1"/>
  <c r="O1034" i="1"/>
  <c r="P1034" i="1" s="1"/>
  <c r="O1035" i="1"/>
  <c r="P1035" i="1" s="1"/>
  <c r="O1036" i="1"/>
  <c r="P1036" i="1" s="1"/>
  <c r="O1037" i="1"/>
  <c r="P1037" i="1" s="1"/>
  <c r="O1038" i="1"/>
  <c r="P1038" i="1" s="1"/>
  <c r="O1039" i="1"/>
  <c r="P1039" i="1" s="1"/>
  <c r="O1040" i="1"/>
  <c r="P1040" i="1" s="1"/>
  <c r="O1041" i="1"/>
  <c r="P1041" i="1" s="1"/>
  <c r="O1042" i="1"/>
  <c r="P1042" i="1" s="1"/>
  <c r="O1043" i="1"/>
  <c r="P1043" i="1" s="1"/>
  <c r="O1044" i="1"/>
  <c r="P1044" i="1" s="1"/>
  <c r="O1045" i="1"/>
  <c r="P1045" i="1" s="1"/>
  <c r="O1046" i="1"/>
  <c r="P1046" i="1" s="1"/>
  <c r="O1047" i="1"/>
  <c r="P1047" i="1" s="1"/>
  <c r="O1048" i="1"/>
  <c r="P1048" i="1" s="1"/>
  <c r="O1049" i="1"/>
  <c r="P1049" i="1" s="1"/>
  <c r="O1050" i="1"/>
  <c r="P1050" i="1" s="1"/>
  <c r="O1051" i="1"/>
  <c r="P1051" i="1" s="1"/>
  <c r="O1052" i="1"/>
  <c r="P1052" i="1" s="1"/>
  <c r="O1053" i="1"/>
  <c r="P1053" i="1" s="1"/>
  <c r="O1054" i="1"/>
  <c r="P1054" i="1" s="1"/>
  <c r="O1055" i="1"/>
  <c r="P1055" i="1" s="1"/>
  <c r="O1056" i="1"/>
  <c r="P1056" i="1" s="1"/>
  <c r="O1057" i="1"/>
  <c r="P1057" i="1" s="1"/>
  <c r="O1058" i="1"/>
  <c r="P1058" i="1" s="1"/>
  <c r="O1059" i="1"/>
  <c r="P1059" i="1" s="1"/>
  <c r="O1060" i="1"/>
  <c r="P1060" i="1" s="1"/>
  <c r="O1061" i="1"/>
  <c r="P1061" i="1" s="1"/>
  <c r="O1062" i="1"/>
  <c r="P1062" i="1" s="1"/>
  <c r="O1063" i="1"/>
  <c r="P1063" i="1" s="1"/>
  <c r="O1064" i="1"/>
  <c r="P1064" i="1" s="1"/>
  <c r="O1065" i="1"/>
  <c r="P1065" i="1" s="1"/>
  <c r="O1066" i="1"/>
  <c r="P1066" i="1" s="1"/>
  <c r="O1067" i="1"/>
  <c r="P1067" i="1" s="1"/>
  <c r="O1068" i="1"/>
  <c r="P1068" i="1" s="1"/>
  <c r="O1069" i="1"/>
  <c r="P1069" i="1" s="1"/>
  <c r="O1070" i="1"/>
  <c r="P1070" i="1" s="1"/>
  <c r="O1071" i="1"/>
  <c r="P1071" i="1" s="1"/>
  <c r="O1072" i="1"/>
  <c r="P1072" i="1" s="1"/>
  <c r="O1073" i="1"/>
  <c r="P1073" i="1" s="1"/>
  <c r="O1074" i="1"/>
  <c r="P1074" i="1" s="1"/>
  <c r="O1075" i="1"/>
  <c r="P1075" i="1" s="1"/>
  <c r="O1076" i="1"/>
  <c r="P1076" i="1" s="1"/>
  <c r="O1077" i="1"/>
  <c r="P1077" i="1" s="1"/>
  <c r="O1078" i="1"/>
  <c r="P1078" i="1" s="1"/>
  <c r="O1079" i="1"/>
  <c r="P1079" i="1" s="1"/>
  <c r="O1080" i="1"/>
  <c r="P1080" i="1" s="1"/>
  <c r="O1081" i="1"/>
  <c r="P1081" i="1" s="1"/>
  <c r="O1082" i="1"/>
  <c r="P1082" i="1" s="1"/>
  <c r="O1083" i="1"/>
  <c r="P1083" i="1" s="1"/>
  <c r="O1084" i="1"/>
  <c r="P1084" i="1" s="1"/>
  <c r="O1085" i="1"/>
  <c r="P1085" i="1" s="1"/>
  <c r="O1086" i="1"/>
  <c r="P1086" i="1" s="1"/>
  <c r="O1087" i="1"/>
  <c r="P1087" i="1" s="1"/>
  <c r="O1088" i="1"/>
  <c r="P1088" i="1" s="1"/>
  <c r="O1089" i="1"/>
  <c r="P1089" i="1" s="1"/>
  <c r="O1090" i="1"/>
  <c r="P1090" i="1" s="1"/>
  <c r="O1091" i="1"/>
  <c r="P1091" i="1" s="1"/>
  <c r="O1092" i="1"/>
  <c r="P1092" i="1" s="1"/>
  <c r="O1093" i="1"/>
  <c r="P1093" i="1" s="1"/>
  <c r="O1094" i="1"/>
  <c r="P1094" i="1" s="1"/>
  <c r="O1095" i="1"/>
  <c r="P1095" i="1" s="1"/>
  <c r="O1096" i="1"/>
  <c r="P1096" i="1" s="1"/>
  <c r="O1097" i="1"/>
  <c r="P1097" i="1" s="1"/>
  <c r="O1098" i="1"/>
  <c r="P1098" i="1" s="1"/>
  <c r="O1099" i="1"/>
  <c r="P1099" i="1" s="1"/>
  <c r="O1100" i="1"/>
  <c r="P1100" i="1" s="1"/>
  <c r="O1101" i="1"/>
  <c r="P1101" i="1" s="1"/>
  <c r="O1102" i="1"/>
  <c r="P1102" i="1" s="1"/>
  <c r="O1103" i="1"/>
  <c r="P1103" i="1" s="1"/>
  <c r="O1104" i="1"/>
  <c r="P1104" i="1" s="1"/>
  <c r="O1105" i="1"/>
  <c r="P1105" i="1" s="1"/>
  <c r="O1106" i="1"/>
  <c r="P1106" i="1" s="1"/>
  <c r="O1107" i="1"/>
  <c r="P1107" i="1" s="1"/>
  <c r="O1108" i="1"/>
  <c r="P1108" i="1" s="1"/>
  <c r="O1109" i="1"/>
  <c r="P1109" i="1" s="1"/>
  <c r="O1110" i="1"/>
  <c r="P1110" i="1" s="1"/>
  <c r="O1111" i="1"/>
  <c r="P1111" i="1" s="1"/>
  <c r="O1112" i="1"/>
  <c r="P1112" i="1" s="1"/>
  <c r="O1113" i="1"/>
  <c r="P1113" i="1" s="1"/>
  <c r="O1114" i="1"/>
  <c r="P1114" i="1" s="1"/>
  <c r="O1115" i="1"/>
  <c r="P1115" i="1" s="1"/>
  <c r="O1116" i="1"/>
  <c r="P1116" i="1" s="1"/>
  <c r="O1117" i="1"/>
  <c r="P1117" i="1" s="1"/>
  <c r="O1118" i="1"/>
  <c r="P1118" i="1" s="1"/>
  <c r="O1119" i="1"/>
  <c r="P1119" i="1" s="1"/>
  <c r="O1120" i="1"/>
  <c r="P1120" i="1" s="1"/>
  <c r="O1121" i="1"/>
  <c r="P1121" i="1" s="1"/>
  <c r="O1122" i="1"/>
  <c r="P1122" i="1" s="1"/>
  <c r="O1123" i="1"/>
  <c r="P1123" i="1" s="1"/>
  <c r="O1124" i="1"/>
  <c r="P1124" i="1" s="1"/>
  <c r="O1125" i="1"/>
  <c r="P1125" i="1" s="1"/>
  <c r="O1126" i="1"/>
  <c r="P1126" i="1" s="1"/>
  <c r="O1127" i="1"/>
  <c r="P1127" i="1" s="1"/>
  <c r="O1128" i="1"/>
  <c r="P1128" i="1" s="1"/>
  <c r="O1129" i="1"/>
  <c r="P1129" i="1" s="1"/>
  <c r="O1130" i="1"/>
  <c r="P1130" i="1" s="1"/>
  <c r="O1131" i="1"/>
  <c r="P1131" i="1" s="1"/>
  <c r="O1132" i="1"/>
  <c r="P1132" i="1" s="1"/>
  <c r="O1133" i="1"/>
  <c r="P1133" i="1" s="1"/>
  <c r="O1134" i="1"/>
  <c r="P1134" i="1" s="1"/>
  <c r="O1135" i="1"/>
  <c r="P1135" i="1" s="1"/>
  <c r="O1136" i="1"/>
  <c r="P1136" i="1" s="1"/>
  <c r="O1137" i="1"/>
  <c r="P1137" i="1" s="1"/>
  <c r="O1138" i="1"/>
  <c r="P1138" i="1" s="1"/>
  <c r="O1139" i="1"/>
  <c r="P1139" i="1" s="1"/>
  <c r="O1140" i="1"/>
  <c r="P1140" i="1" s="1"/>
  <c r="O1141" i="1"/>
  <c r="P1141" i="1" s="1"/>
  <c r="O1142" i="1"/>
  <c r="P1142" i="1" s="1"/>
  <c r="O1143" i="1"/>
  <c r="P1143" i="1" s="1"/>
  <c r="O1144" i="1"/>
  <c r="P1144" i="1" s="1"/>
  <c r="O1145" i="1"/>
  <c r="P1145" i="1" s="1"/>
  <c r="O1146" i="1"/>
  <c r="P1146" i="1" s="1"/>
  <c r="O1147" i="1"/>
  <c r="P1147" i="1" s="1"/>
  <c r="O1148" i="1"/>
  <c r="P1148" i="1" s="1"/>
  <c r="O1149" i="1"/>
  <c r="P1149" i="1" s="1"/>
  <c r="O1150" i="1"/>
  <c r="P1150" i="1" s="1"/>
  <c r="O1151" i="1"/>
  <c r="P1151" i="1" s="1"/>
  <c r="O1152" i="1"/>
  <c r="P1152" i="1" s="1"/>
  <c r="O1153" i="1"/>
  <c r="P1153" i="1" s="1"/>
  <c r="O1154" i="1"/>
  <c r="P1154" i="1" s="1"/>
  <c r="O1155" i="1"/>
  <c r="P1155" i="1" s="1"/>
  <c r="O1156" i="1"/>
  <c r="P1156" i="1" s="1"/>
  <c r="O1157" i="1"/>
  <c r="P1157" i="1" s="1"/>
  <c r="O1158" i="1"/>
  <c r="P1158" i="1" s="1"/>
  <c r="O1159" i="1"/>
  <c r="P1159" i="1" s="1"/>
  <c r="O1160" i="1"/>
  <c r="P1160" i="1" s="1"/>
  <c r="O1161" i="1"/>
  <c r="P1161" i="1" s="1"/>
  <c r="O1162" i="1"/>
  <c r="P1162" i="1" s="1"/>
  <c r="O1163" i="1"/>
  <c r="P1163" i="1" s="1"/>
  <c r="O1164" i="1"/>
  <c r="P1164" i="1" s="1"/>
  <c r="O1165" i="1"/>
  <c r="P1165" i="1" s="1"/>
  <c r="O1166" i="1"/>
  <c r="P1166" i="1" s="1"/>
  <c r="O1167" i="1"/>
  <c r="P1167" i="1" s="1"/>
  <c r="O1168" i="1"/>
  <c r="P1168" i="1" s="1"/>
  <c r="O1169" i="1"/>
  <c r="P1169" i="1" s="1"/>
  <c r="O1170" i="1"/>
  <c r="P1170" i="1" s="1"/>
  <c r="O1171" i="1"/>
  <c r="P1171" i="1" s="1"/>
  <c r="O1172" i="1"/>
  <c r="P1172" i="1" s="1"/>
  <c r="O1173" i="1"/>
  <c r="P1173" i="1" s="1"/>
  <c r="O1174" i="1"/>
  <c r="P1174" i="1" s="1"/>
  <c r="O1175" i="1"/>
  <c r="P1175" i="1" s="1"/>
  <c r="O1176" i="1"/>
  <c r="P1176" i="1" s="1"/>
  <c r="O1177" i="1"/>
  <c r="P1177" i="1" s="1"/>
  <c r="O1178" i="1"/>
  <c r="P1178" i="1" s="1"/>
  <c r="O1179" i="1"/>
  <c r="P1179" i="1" s="1"/>
  <c r="O1180" i="1"/>
  <c r="P1180" i="1" s="1"/>
  <c r="O1181" i="1"/>
  <c r="P1181" i="1" s="1"/>
  <c r="O1182" i="1"/>
  <c r="P1182" i="1" s="1"/>
  <c r="O1183" i="1"/>
  <c r="P1183" i="1" s="1"/>
  <c r="O1184" i="1"/>
  <c r="P1184" i="1" s="1"/>
  <c r="O1185" i="1"/>
  <c r="P1185" i="1" s="1"/>
  <c r="O1186" i="1"/>
  <c r="P1186" i="1" s="1"/>
  <c r="O1187" i="1"/>
  <c r="P1187" i="1" s="1"/>
  <c r="O1188" i="1"/>
  <c r="P1188" i="1" s="1"/>
  <c r="O1189" i="1"/>
  <c r="P1189" i="1" s="1"/>
  <c r="O1190" i="1"/>
  <c r="P1190" i="1" s="1"/>
  <c r="O1191" i="1"/>
  <c r="P1191" i="1" s="1"/>
  <c r="O1192" i="1"/>
  <c r="P1192" i="1" s="1"/>
  <c r="O1193" i="1"/>
  <c r="P1193" i="1" s="1"/>
  <c r="O1194" i="1"/>
  <c r="P1194" i="1" s="1"/>
  <c r="O1195" i="1"/>
  <c r="P1195" i="1" s="1"/>
  <c r="O1196" i="1"/>
  <c r="P1196" i="1" s="1"/>
  <c r="O1197" i="1"/>
  <c r="P1197" i="1" s="1"/>
  <c r="O1198" i="1"/>
  <c r="P1198" i="1" s="1"/>
  <c r="O1199" i="1"/>
  <c r="P1199" i="1" s="1"/>
  <c r="O1200" i="1"/>
  <c r="P1200" i="1" s="1"/>
  <c r="O1201" i="1"/>
  <c r="P1201" i="1" s="1"/>
  <c r="O1202" i="1"/>
  <c r="P1202" i="1" s="1"/>
  <c r="O1203" i="1"/>
  <c r="P1203" i="1" s="1"/>
  <c r="O1204" i="1"/>
  <c r="P1204" i="1" s="1"/>
  <c r="O1205" i="1"/>
  <c r="P1205" i="1" s="1"/>
  <c r="O1206" i="1"/>
  <c r="P1206" i="1" s="1"/>
  <c r="O1207" i="1"/>
  <c r="P1207" i="1" s="1"/>
  <c r="O1208" i="1"/>
  <c r="P1208" i="1" s="1"/>
  <c r="O1209" i="1"/>
  <c r="P1209" i="1" s="1"/>
  <c r="O1210" i="1"/>
  <c r="P1210" i="1" s="1"/>
  <c r="O1211" i="1"/>
  <c r="P1211" i="1" s="1"/>
  <c r="O1212" i="1"/>
  <c r="P1212" i="1" s="1"/>
  <c r="O1213" i="1"/>
  <c r="P1213" i="1" s="1"/>
  <c r="O1214" i="1"/>
  <c r="P1214" i="1" s="1"/>
  <c r="O1215" i="1"/>
  <c r="P1215" i="1" s="1"/>
  <c r="O1216" i="1"/>
  <c r="P1216" i="1" s="1"/>
  <c r="O1217" i="1"/>
  <c r="P1217" i="1" s="1"/>
  <c r="O1218" i="1"/>
  <c r="P1218" i="1" s="1"/>
  <c r="O1219" i="1"/>
  <c r="P1219" i="1" s="1"/>
  <c r="O1220" i="1"/>
  <c r="P1220" i="1" s="1"/>
  <c r="O1221" i="1"/>
  <c r="P1221" i="1" s="1"/>
  <c r="O1222" i="1"/>
  <c r="P1222" i="1" s="1"/>
  <c r="O1223" i="1"/>
  <c r="P1223" i="1" s="1"/>
  <c r="O1224" i="1"/>
  <c r="P1224" i="1" s="1"/>
  <c r="O1225" i="1"/>
  <c r="P1225" i="1" s="1"/>
  <c r="O1226" i="1"/>
  <c r="P1226" i="1" s="1"/>
  <c r="O1227" i="1"/>
  <c r="P1227" i="1" s="1"/>
  <c r="O1228" i="1"/>
  <c r="P1228" i="1" s="1"/>
  <c r="O1229" i="1"/>
  <c r="P1229" i="1" s="1"/>
  <c r="O1230" i="1"/>
  <c r="P1230" i="1" s="1"/>
  <c r="O1231" i="1"/>
  <c r="P1231" i="1" s="1"/>
  <c r="O1232" i="1"/>
  <c r="P1232" i="1" s="1"/>
  <c r="O1233" i="1"/>
  <c r="P1233" i="1" s="1"/>
  <c r="O1234" i="1"/>
  <c r="P1234" i="1" s="1"/>
  <c r="O1235" i="1"/>
  <c r="P1235" i="1" s="1"/>
  <c r="O1236" i="1"/>
  <c r="P1236" i="1" s="1"/>
  <c r="O1237" i="1"/>
  <c r="P1237" i="1" s="1"/>
  <c r="O1238" i="1"/>
  <c r="P1238" i="1" s="1"/>
  <c r="O1239" i="1"/>
  <c r="P1239" i="1" s="1"/>
  <c r="O1240" i="1"/>
  <c r="P1240" i="1" s="1"/>
  <c r="O1241" i="1"/>
  <c r="P1241" i="1" s="1"/>
  <c r="O1242" i="1"/>
  <c r="P1242" i="1" s="1"/>
  <c r="O1243" i="1"/>
  <c r="P1243" i="1" s="1"/>
  <c r="O1244" i="1"/>
  <c r="P1244" i="1" s="1"/>
  <c r="O1245" i="1"/>
  <c r="P1245" i="1" s="1"/>
  <c r="O1246" i="1"/>
  <c r="P1246" i="1" s="1"/>
  <c r="O1247" i="1"/>
  <c r="P1247" i="1" s="1"/>
  <c r="O1248" i="1"/>
  <c r="P1248" i="1" s="1"/>
  <c r="O1249" i="1"/>
  <c r="P1249" i="1" s="1"/>
  <c r="O1250" i="1"/>
  <c r="P1250" i="1" s="1"/>
  <c r="O1251" i="1"/>
  <c r="P1251" i="1" s="1"/>
  <c r="O1252" i="1"/>
  <c r="P1252" i="1" s="1"/>
  <c r="O1253" i="1"/>
  <c r="P1253" i="1" s="1"/>
  <c r="O1254" i="1"/>
  <c r="P1254" i="1" s="1"/>
  <c r="O1255" i="1"/>
  <c r="P1255" i="1" s="1"/>
  <c r="O1256" i="1"/>
  <c r="P1256" i="1" s="1"/>
  <c r="O1257" i="1"/>
  <c r="P1257" i="1" s="1"/>
  <c r="O1258" i="1"/>
  <c r="P1258" i="1" s="1"/>
  <c r="O1259" i="1"/>
  <c r="P1259" i="1" s="1"/>
  <c r="O1260" i="1"/>
  <c r="P1260" i="1" s="1"/>
  <c r="O1261" i="1"/>
  <c r="P1261" i="1" s="1"/>
  <c r="O1262" i="1"/>
  <c r="P1262" i="1" s="1"/>
  <c r="O1263" i="1"/>
  <c r="P1263" i="1" s="1"/>
  <c r="O1264" i="1"/>
  <c r="P1264" i="1" s="1"/>
  <c r="O1265" i="1"/>
  <c r="P1265" i="1" s="1"/>
  <c r="O1266" i="1"/>
  <c r="P1266" i="1" s="1"/>
  <c r="O1267" i="1"/>
  <c r="P1267" i="1" s="1"/>
  <c r="O1268" i="1"/>
  <c r="P1268" i="1" s="1"/>
  <c r="O1269" i="1"/>
  <c r="P1269" i="1" s="1"/>
  <c r="O1270" i="1"/>
  <c r="P1270" i="1" s="1"/>
  <c r="O1271" i="1"/>
  <c r="P1271" i="1" s="1"/>
  <c r="O1272" i="1"/>
  <c r="P1272" i="1" s="1"/>
  <c r="O1273" i="1"/>
  <c r="P1273" i="1" s="1"/>
  <c r="O1274" i="1"/>
  <c r="P1274" i="1" s="1"/>
  <c r="O1275" i="1"/>
  <c r="P1275" i="1" s="1"/>
  <c r="O1276" i="1"/>
  <c r="P1276" i="1" s="1"/>
  <c r="O1277" i="1"/>
  <c r="P1277" i="1" s="1"/>
  <c r="O1278" i="1"/>
  <c r="P1278" i="1" s="1"/>
  <c r="O1279" i="1"/>
  <c r="P1279" i="1" s="1"/>
  <c r="O1280" i="1"/>
  <c r="P1280" i="1" s="1"/>
  <c r="O1281" i="1"/>
  <c r="P1281" i="1" s="1"/>
  <c r="O1282" i="1"/>
  <c r="P1282" i="1" s="1"/>
  <c r="O1283" i="1"/>
  <c r="P1283" i="1" s="1"/>
  <c r="O1284" i="1"/>
  <c r="P1284" i="1" s="1"/>
  <c r="O1285" i="1"/>
  <c r="P1285" i="1" s="1"/>
  <c r="O1286" i="1"/>
  <c r="P1286" i="1" s="1"/>
  <c r="O1287" i="1"/>
  <c r="P1287" i="1" s="1"/>
  <c r="O1288" i="1"/>
  <c r="P1288" i="1" s="1"/>
  <c r="O1289" i="1"/>
  <c r="P1289" i="1" s="1"/>
  <c r="O1290" i="1"/>
  <c r="P1290" i="1" s="1"/>
  <c r="O1291" i="1"/>
  <c r="P1291" i="1" s="1"/>
  <c r="O1292" i="1"/>
  <c r="P1292" i="1" s="1"/>
  <c r="O1293" i="1"/>
  <c r="P1293" i="1" s="1"/>
  <c r="O1294" i="1"/>
  <c r="P1294" i="1" s="1"/>
  <c r="O1295" i="1"/>
  <c r="P1295" i="1" s="1"/>
  <c r="O1296" i="1"/>
  <c r="P1296" i="1" s="1"/>
  <c r="O1297" i="1"/>
  <c r="P1297" i="1" s="1"/>
  <c r="O1298" i="1"/>
  <c r="P1298" i="1" s="1"/>
  <c r="O1299" i="1"/>
  <c r="P1299" i="1" s="1"/>
  <c r="O1300" i="1"/>
  <c r="P1300" i="1" s="1"/>
  <c r="O1301" i="1"/>
  <c r="P1301" i="1" s="1"/>
  <c r="O1302" i="1"/>
  <c r="P1302" i="1" s="1"/>
  <c r="O1303" i="1"/>
  <c r="P1303" i="1" s="1"/>
  <c r="O1304" i="1"/>
  <c r="P1304" i="1" s="1"/>
  <c r="O1305" i="1"/>
  <c r="P1305" i="1" s="1"/>
  <c r="O1306" i="1"/>
  <c r="P1306" i="1" s="1"/>
  <c r="O1307" i="1"/>
  <c r="P1307" i="1" s="1"/>
  <c r="O1308" i="1"/>
  <c r="P1308" i="1" s="1"/>
  <c r="O1309" i="1"/>
  <c r="P1309" i="1" s="1"/>
  <c r="O1310" i="1"/>
  <c r="P1310" i="1" s="1"/>
  <c r="O1311" i="1"/>
  <c r="P1311" i="1" s="1"/>
  <c r="O1312" i="1"/>
  <c r="P1312" i="1" s="1"/>
  <c r="O1313" i="1"/>
  <c r="P1313" i="1" s="1"/>
  <c r="O1314" i="1"/>
  <c r="P1314" i="1" s="1"/>
  <c r="O1315" i="1"/>
  <c r="P1315" i="1" s="1"/>
  <c r="O1316" i="1"/>
  <c r="P1316" i="1" s="1"/>
  <c r="O1317" i="1"/>
  <c r="P1317" i="1" s="1"/>
  <c r="O1318" i="1"/>
  <c r="P1318" i="1" s="1"/>
  <c r="O1319" i="1"/>
  <c r="P1319" i="1" s="1"/>
  <c r="O1320" i="1"/>
  <c r="P1320" i="1" s="1"/>
  <c r="O1321" i="1"/>
  <c r="P1321" i="1" s="1"/>
  <c r="O1322" i="1"/>
  <c r="P1322" i="1" s="1"/>
  <c r="O1323" i="1"/>
  <c r="P1323" i="1" s="1"/>
  <c r="O1324" i="1"/>
  <c r="P1324" i="1" s="1"/>
  <c r="O1325" i="1"/>
  <c r="P1325" i="1" s="1"/>
  <c r="O1326" i="1"/>
  <c r="P1326" i="1" s="1"/>
  <c r="O1327" i="1"/>
  <c r="P1327" i="1" s="1"/>
  <c r="O1328" i="1"/>
  <c r="P1328" i="1" s="1"/>
  <c r="O1329" i="1"/>
  <c r="P1329" i="1" s="1"/>
  <c r="O1330" i="1"/>
  <c r="P1330" i="1" s="1"/>
  <c r="O1331" i="1"/>
  <c r="P1331" i="1" s="1"/>
  <c r="O1332" i="1"/>
  <c r="P1332" i="1" s="1"/>
  <c r="O1333" i="1"/>
  <c r="P1333" i="1" s="1"/>
  <c r="O1334" i="1"/>
  <c r="P1334" i="1" s="1"/>
  <c r="O1335" i="1"/>
  <c r="P1335" i="1" s="1"/>
  <c r="O1336" i="1"/>
  <c r="P1336" i="1" s="1"/>
  <c r="O1337" i="1"/>
  <c r="P1337" i="1" s="1"/>
  <c r="O1338" i="1"/>
  <c r="P1338" i="1" s="1"/>
  <c r="O1339" i="1"/>
  <c r="P1339" i="1" s="1"/>
  <c r="O1340" i="1"/>
  <c r="P1340" i="1" s="1"/>
  <c r="O1341" i="1"/>
  <c r="P1341" i="1" s="1"/>
  <c r="O1342" i="1"/>
  <c r="P1342" i="1" s="1"/>
  <c r="O1343" i="1"/>
  <c r="P1343" i="1" s="1"/>
  <c r="O1344" i="1"/>
  <c r="P1344" i="1" s="1"/>
  <c r="O1345" i="1"/>
  <c r="P1345" i="1" s="1"/>
  <c r="O1346" i="1"/>
  <c r="P1346" i="1" s="1"/>
  <c r="O1347" i="1"/>
  <c r="P1347" i="1" s="1"/>
  <c r="O1348" i="1"/>
  <c r="P1348" i="1" s="1"/>
  <c r="O1349" i="1"/>
  <c r="P1349" i="1" s="1"/>
  <c r="O1350" i="1"/>
  <c r="P1350" i="1" s="1"/>
  <c r="O1351" i="1"/>
  <c r="P1351" i="1" s="1"/>
  <c r="O1352" i="1"/>
  <c r="P1352" i="1" s="1"/>
  <c r="O1353" i="1"/>
  <c r="P1353" i="1" s="1"/>
  <c r="O1354" i="1"/>
  <c r="P1354" i="1" s="1"/>
  <c r="O1355" i="1"/>
  <c r="P1355" i="1" s="1"/>
  <c r="O1356" i="1"/>
  <c r="P1356" i="1" s="1"/>
  <c r="O1357" i="1"/>
  <c r="P1357" i="1" s="1"/>
  <c r="O1358" i="1"/>
  <c r="P1358" i="1" s="1"/>
  <c r="O1359" i="1"/>
  <c r="P1359" i="1" s="1"/>
  <c r="O1360" i="1"/>
  <c r="P1360" i="1" s="1"/>
  <c r="O1361" i="1"/>
  <c r="P1361" i="1" s="1"/>
  <c r="O1362" i="1"/>
  <c r="P1362" i="1" s="1"/>
  <c r="O1363" i="1"/>
  <c r="P1363" i="1" s="1"/>
  <c r="O1364" i="1"/>
  <c r="P1364" i="1" s="1"/>
  <c r="O1365" i="1"/>
  <c r="P1365" i="1" s="1"/>
  <c r="O1366" i="1"/>
  <c r="P1366" i="1" s="1"/>
  <c r="O1367" i="1"/>
  <c r="P1367" i="1" s="1"/>
  <c r="O1368" i="1"/>
  <c r="P1368" i="1" s="1"/>
  <c r="O1369" i="1"/>
  <c r="P1369" i="1" s="1"/>
  <c r="O1370" i="1"/>
  <c r="P1370" i="1" s="1"/>
  <c r="O1371" i="1"/>
  <c r="P1371" i="1" s="1"/>
  <c r="O1372" i="1"/>
  <c r="P1372" i="1" s="1"/>
  <c r="O1373" i="1"/>
  <c r="P1373" i="1" s="1"/>
  <c r="O1374" i="1"/>
  <c r="P1374" i="1" s="1"/>
  <c r="O1375" i="1"/>
  <c r="P1375" i="1" s="1"/>
  <c r="O1376" i="1"/>
  <c r="P1376" i="1" s="1"/>
  <c r="O1377" i="1"/>
  <c r="P1377" i="1" s="1"/>
  <c r="O1378" i="1"/>
  <c r="P1378" i="1" s="1"/>
  <c r="O1379" i="1"/>
  <c r="P1379" i="1" s="1"/>
  <c r="O1380" i="1"/>
  <c r="P1380" i="1" s="1"/>
  <c r="O1381" i="1"/>
  <c r="P1381" i="1" s="1"/>
  <c r="O1382" i="1"/>
  <c r="P1382" i="1" s="1"/>
  <c r="O1383" i="1"/>
  <c r="P1383" i="1" s="1"/>
  <c r="O1384" i="1"/>
  <c r="P1384" i="1" s="1"/>
  <c r="O1385" i="1"/>
  <c r="P1385" i="1" s="1"/>
  <c r="O1386" i="1"/>
  <c r="P1386" i="1" s="1"/>
  <c r="O1387" i="1"/>
  <c r="P1387" i="1" s="1"/>
  <c r="O1388" i="1"/>
  <c r="P1388" i="1" s="1"/>
  <c r="O1389" i="1"/>
  <c r="P1389" i="1" s="1"/>
  <c r="O1390" i="1"/>
  <c r="P1390" i="1" s="1"/>
  <c r="O1391" i="1"/>
  <c r="P1391" i="1" s="1"/>
  <c r="O1392" i="1"/>
  <c r="P1392" i="1" s="1"/>
  <c r="O1393" i="1"/>
  <c r="P1393" i="1" s="1"/>
  <c r="O1394" i="1"/>
  <c r="P1394" i="1" s="1"/>
  <c r="O1395" i="1"/>
  <c r="P1395" i="1" s="1"/>
  <c r="O1396" i="1"/>
  <c r="P1396" i="1" s="1"/>
  <c r="O1397" i="1"/>
  <c r="P1397" i="1" s="1"/>
  <c r="O1398" i="1"/>
  <c r="P1398" i="1" s="1"/>
  <c r="O1399" i="1"/>
  <c r="P1399" i="1" s="1"/>
  <c r="O1400" i="1"/>
  <c r="P1400" i="1" s="1"/>
  <c r="O1401" i="1"/>
  <c r="P1401" i="1" s="1"/>
  <c r="O1402" i="1"/>
  <c r="P1402" i="1" s="1"/>
  <c r="O1403" i="1"/>
  <c r="P1403" i="1" s="1"/>
  <c r="O1404" i="1"/>
  <c r="P1404" i="1" s="1"/>
  <c r="O1405" i="1"/>
  <c r="P1405" i="1" s="1"/>
  <c r="O1406" i="1"/>
  <c r="P1406" i="1" s="1"/>
  <c r="O1407" i="1"/>
  <c r="P1407" i="1" s="1"/>
  <c r="O1408" i="1"/>
  <c r="P1408" i="1" s="1"/>
  <c r="O1409" i="1"/>
  <c r="P1409" i="1" s="1"/>
  <c r="O1410" i="1"/>
  <c r="P1410" i="1" s="1"/>
  <c r="O1411" i="1"/>
  <c r="P1411" i="1" s="1"/>
  <c r="O1412" i="1"/>
  <c r="P1412" i="1" s="1"/>
  <c r="O1413" i="1"/>
  <c r="P1413" i="1" s="1"/>
  <c r="O1414" i="1"/>
  <c r="P1414" i="1" s="1"/>
  <c r="O1415" i="1"/>
  <c r="P1415" i="1" s="1"/>
  <c r="O1416" i="1"/>
  <c r="P1416" i="1" s="1"/>
  <c r="O1417" i="1"/>
  <c r="P1417" i="1" s="1"/>
  <c r="O1418" i="1"/>
  <c r="P1418" i="1" s="1"/>
  <c r="O1419" i="1"/>
  <c r="P1419" i="1" s="1"/>
  <c r="O1420" i="1"/>
  <c r="P1420" i="1" s="1"/>
  <c r="O1421" i="1"/>
  <c r="P1421" i="1" s="1"/>
  <c r="O1422" i="1"/>
  <c r="P1422" i="1" s="1"/>
  <c r="O1423" i="1"/>
  <c r="P1423" i="1" s="1"/>
  <c r="O1424" i="1"/>
  <c r="P1424" i="1" s="1"/>
  <c r="O1425" i="1"/>
  <c r="P1425" i="1" s="1"/>
  <c r="O1426" i="1"/>
  <c r="P1426" i="1" s="1"/>
  <c r="O1427" i="1"/>
  <c r="P1427" i="1" s="1"/>
  <c r="O1428" i="1"/>
  <c r="P1428" i="1" s="1"/>
  <c r="O1429" i="1"/>
  <c r="P1429" i="1" s="1"/>
  <c r="O1430" i="1"/>
  <c r="P1430" i="1" s="1"/>
  <c r="O1431" i="1"/>
  <c r="P1431" i="1" s="1"/>
  <c r="O1432" i="1"/>
  <c r="P1432" i="1" s="1"/>
  <c r="O1433" i="1"/>
  <c r="P1433" i="1" s="1"/>
  <c r="O1434" i="1"/>
  <c r="P1434" i="1" s="1"/>
  <c r="O1435" i="1"/>
  <c r="P1435" i="1" s="1"/>
  <c r="O1436" i="1"/>
  <c r="P1436" i="1" s="1"/>
  <c r="O1437" i="1"/>
  <c r="P1437" i="1" s="1"/>
  <c r="O1438" i="1"/>
  <c r="P1438" i="1" s="1"/>
  <c r="O1439" i="1"/>
  <c r="P1439" i="1" s="1"/>
  <c r="O1440" i="1"/>
  <c r="P1440" i="1" s="1"/>
  <c r="O1441" i="1"/>
  <c r="P1441" i="1" s="1"/>
  <c r="O1442" i="1"/>
  <c r="P1442" i="1" s="1"/>
  <c r="O1443" i="1"/>
  <c r="P1443" i="1" s="1"/>
  <c r="O1444" i="1"/>
  <c r="P1444" i="1" s="1"/>
  <c r="O1445" i="1"/>
  <c r="P1445" i="1" s="1"/>
  <c r="O1446" i="1"/>
  <c r="P1446" i="1" s="1"/>
  <c r="O1447" i="1"/>
  <c r="P1447" i="1" s="1"/>
  <c r="O1448" i="1"/>
  <c r="P1448" i="1" s="1"/>
  <c r="O1449" i="1"/>
  <c r="P1449" i="1" s="1"/>
  <c r="O1450" i="1"/>
  <c r="P1450" i="1" s="1"/>
  <c r="O1451" i="1"/>
  <c r="P1451" i="1" s="1"/>
  <c r="O1452" i="1"/>
  <c r="P1452" i="1" s="1"/>
  <c r="O1453" i="1"/>
  <c r="P1453" i="1" s="1"/>
  <c r="O1454" i="1"/>
  <c r="P1454" i="1" s="1"/>
  <c r="O1455" i="1"/>
  <c r="P1455" i="1" s="1"/>
  <c r="O1456" i="1"/>
  <c r="P1456" i="1" s="1"/>
  <c r="O1457" i="1"/>
  <c r="P1457" i="1" s="1"/>
  <c r="O1458" i="1"/>
  <c r="P1458" i="1" s="1"/>
  <c r="O1459" i="1"/>
  <c r="P1459" i="1" s="1"/>
  <c r="O1460" i="1"/>
  <c r="P1460" i="1" s="1"/>
  <c r="O1461" i="1"/>
  <c r="P1461" i="1" s="1"/>
  <c r="O1462" i="1"/>
  <c r="P1462" i="1" s="1"/>
  <c r="O1463" i="1"/>
  <c r="P1463" i="1" s="1"/>
  <c r="O1464" i="1"/>
  <c r="P1464" i="1" s="1"/>
  <c r="O1465" i="1"/>
  <c r="P1465" i="1" s="1"/>
  <c r="O1466" i="1"/>
  <c r="P1466" i="1" s="1"/>
  <c r="O1467" i="1"/>
  <c r="P1467" i="1" s="1"/>
  <c r="O1468" i="1"/>
  <c r="P1468" i="1" s="1"/>
  <c r="O1469" i="1"/>
  <c r="P1469" i="1" s="1"/>
  <c r="O1470" i="1"/>
  <c r="P1470" i="1" s="1"/>
  <c r="O1471" i="1"/>
  <c r="P1471" i="1" s="1"/>
  <c r="O1472" i="1"/>
  <c r="P1472" i="1" s="1"/>
  <c r="O1473" i="1"/>
  <c r="P1473" i="1" s="1"/>
  <c r="O1474" i="1"/>
  <c r="P1474" i="1" s="1"/>
  <c r="O1475" i="1"/>
  <c r="P1475" i="1" s="1"/>
  <c r="O1476" i="1"/>
  <c r="P1476" i="1" s="1"/>
  <c r="O1477" i="1"/>
  <c r="P1477" i="1" s="1"/>
  <c r="O1478" i="1"/>
  <c r="P1478" i="1" s="1"/>
  <c r="O1479" i="1"/>
  <c r="P1479" i="1" s="1"/>
  <c r="O1480" i="1"/>
  <c r="P1480" i="1" s="1"/>
  <c r="O1481" i="1"/>
  <c r="P1481" i="1" s="1"/>
  <c r="O1482" i="1"/>
  <c r="P1482" i="1" s="1"/>
  <c r="O1483" i="1"/>
  <c r="P1483" i="1" s="1"/>
  <c r="O1484" i="1"/>
  <c r="P1484" i="1" s="1"/>
  <c r="O1485" i="1"/>
  <c r="P1485" i="1" s="1"/>
  <c r="O1486" i="1"/>
  <c r="P1486" i="1" s="1"/>
  <c r="O1487" i="1"/>
  <c r="P1487" i="1" s="1"/>
  <c r="O1488" i="1"/>
  <c r="P1488" i="1" s="1"/>
  <c r="O1489" i="1"/>
  <c r="P1489" i="1" s="1"/>
  <c r="O1490" i="1"/>
  <c r="P1490" i="1" s="1"/>
  <c r="O1491" i="1"/>
  <c r="P1491" i="1" s="1"/>
  <c r="O1492" i="1"/>
  <c r="P1492" i="1" s="1"/>
  <c r="O1493" i="1"/>
  <c r="P1493" i="1" s="1"/>
  <c r="O1494" i="1"/>
  <c r="P1494" i="1" s="1"/>
  <c r="O1495" i="1"/>
  <c r="P1495" i="1" s="1"/>
  <c r="O1496" i="1"/>
  <c r="P1496" i="1" s="1"/>
  <c r="O1497" i="1"/>
  <c r="P1497" i="1" s="1"/>
  <c r="O1498" i="1"/>
  <c r="P1498" i="1" s="1"/>
  <c r="O1499" i="1"/>
  <c r="P1499" i="1" s="1"/>
  <c r="O1500" i="1"/>
  <c r="P1500" i="1" s="1"/>
  <c r="O1501" i="1"/>
  <c r="P1501" i="1" s="1"/>
  <c r="O1502" i="1"/>
  <c r="P1502" i="1" s="1"/>
  <c r="O1503" i="1"/>
  <c r="P1503" i="1" s="1"/>
  <c r="O1504" i="1"/>
  <c r="P1504" i="1" s="1"/>
  <c r="O1505" i="1"/>
  <c r="P1505" i="1" s="1"/>
  <c r="O1506" i="1"/>
  <c r="P1506" i="1" s="1"/>
  <c r="O1507" i="1"/>
  <c r="P1507" i="1" s="1"/>
  <c r="O1508" i="1"/>
  <c r="P1508" i="1" s="1"/>
  <c r="O1509" i="1"/>
  <c r="P1509" i="1" s="1"/>
  <c r="O1510" i="1"/>
  <c r="P1510" i="1" s="1"/>
  <c r="O1511" i="1"/>
  <c r="P1511" i="1" s="1"/>
  <c r="O1512" i="1"/>
  <c r="P1512" i="1" s="1"/>
  <c r="O1513" i="1"/>
  <c r="P1513" i="1" s="1"/>
  <c r="O1514" i="1"/>
  <c r="P1514" i="1" s="1"/>
  <c r="O1515" i="1"/>
  <c r="P1515" i="1" s="1"/>
  <c r="O1516" i="1"/>
  <c r="P1516" i="1" s="1"/>
  <c r="O1517" i="1"/>
  <c r="P1517" i="1" s="1"/>
  <c r="O1518" i="1"/>
  <c r="P1518" i="1" s="1"/>
  <c r="O1519" i="1"/>
  <c r="P1519" i="1" s="1"/>
  <c r="O1520" i="1"/>
  <c r="P1520" i="1" s="1"/>
  <c r="O1521" i="1"/>
  <c r="P1521" i="1" s="1"/>
  <c r="O1522" i="1"/>
  <c r="P1522" i="1" s="1"/>
  <c r="O1523" i="1"/>
  <c r="P1523" i="1" s="1"/>
  <c r="O1524" i="1"/>
  <c r="P1524" i="1" s="1"/>
  <c r="O1525" i="1"/>
  <c r="P1525" i="1" s="1"/>
  <c r="O1526" i="1"/>
  <c r="P1526" i="1" s="1"/>
  <c r="O1527" i="1"/>
  <c r="P1527" i="1" s="1"/>
  <c r="O1528" i="1"/>
  <c r="P1528" i="1" s="1"/>
  <c r="O1529" i="1"/>
  <c r="P1529" i="1" s="1"/>
  <c r="O1530" i="1"/>
  <c r="P1530" i="1" s="1"/>
  <c r="O1531" i="1"/>
  <c r="P1531" i="1" s="1"/>
  <c r="O1532" i="1"/>
  <c r="P1532" i="1" s="1"/>
  <c r="O1533" i="1"/>
  <c r="P1533" i="1" s="1"/>
  <c r="O1534" i="1"/>
  <c r="P1534" i="1" s="1"/>
  <c r="O1535" i="1"/>
  <c r="P1535" i="1" s="1"/>
  <c r="O1536" i="1"/>
  <c r="P1536" i="1" s="1"/>
  <c r="O1537" i="1"/>
  <c r="P1537" i="1" s="1"/>
  <c r="O1538" i="1"/>
  <c r="P1538" i="1" s="1"/>
  <c r="O1539" i="1"/>
  <c r="P1539" i="1" s="1"/>
  <c r="O1540" i="1"/>
  <c r="P1540" i="1" s="1"/>
  <c r="O1541" i="1"/>
  <c r="P1541" i="1" s="1"/>
  <c r="O1542" i="1"/>
  <c r="P1542" i="1" s="1"/>
  <c r="O1543" i="1"/>
  <c r="P1543" i="1" s="1"/>
  <c r="O1544" i="1"/>
  <c r="P1544" i="1" s="1"/>
  <c r="O1545" i="1"/>
  <c r="P1545" i="1" s="1"/>
  <c r="O1546" i="1"/>
  <c r="P1546" i="1" s="1"/>
  <c r="O1547" i="1"/>
  <c r="P1547" i="1" s="1"/>
  <c r="O1548" i="1"/>
  <c r="P1548" i="1" s="1"/>
  <c r="O1549" i="1"/>
  <c r="P1549" i="1" s="1"/>
  <c r="O1550" i="1"/>
  <c r="P1550" i="1" s="1"/>
  <c r="O1551" i="1"/>
  <c r="P1551" i="1" s="1"/>
  <c r="O1552" i="1"/>
  <c r="P1552" i="1" s="1"/>
  <c r="O1553" i="1"/>
  <c r="P1553" i="1" s="1"/>
  <c r="O1554" i="1"/>
  <c r="P1554" i="1" s="1"/>
  <c r="O1555" i="1"/>
  <c r="P1555" i="1" s="1"/>
  <c r="O1556" i="1"/>
  <c r="P1556" i="1" s="1"/>
  <c r="O1557" i="1"/>
  <c r="P1557" i="1" s="1"/>
  <c r="O1558" i="1"/>
  <c r="P1558" i="1" s="1"/>
  <c r="O1559" i="1"/>
  <c r="P1559" i="1" s="1"/>
  <c r="O1560" i="1"/>
  <c r="P1560" i="1" s="1"/>
  <c r="O1561" i="1"/>
  <c r="P1561" i="1" s="1"/>
  <c r="O1562" i="1"/>
  <c r="P1562" i="1" s="1"/>
  <c r="O1563" i="1"/>
  <c r="P1563" i="1" s="1"/>
  <c r="O1564" i="1"/>
  <c r="P1564" i="1" s="1"/>
  <c r="O1565" i="1"/>
  <c r="P1565" i="1" s="1"/>
  <c r="O1566" i="1"/>
  <c r="P1566" i="1" s="1"/>
  <c r="O1567" i="1"/>
  <c r="P1567" i="1" s="1"/>
  <c r="O1568" i="1"/>
  <c r="P1568" i="1" s="1"/>
  <c r="O1569" i="1"/>
  <c r="P1569" i="1" s="1"/>
  <c r="O1570" i="1"/>
  <c r="P1570" i="1" s="1"/>
  <c r="O1571" i="1"/>
  <c r="P1571" i="1" s="1"/>
  <c r="O1572" i="1"/>
  <c r="P1572" i="1" s="1"/>
  <c r="O1573" i="1"/>
  <c r="P1573" i="1" s="1"/>
  <c r="O1574" i="1"/>
  <c r="P1574" i="1" s="1"/>
  <c r="O1575" i="1"/>
  <c r="P1575" i="1" s="1"/>
  <c r="O1576" i="1"/>
  <c r="P1576" i="1" s="1"/>
  <c r="O1577" i="1"/>
  <c r="P1577" i="1" s="1"/>
  <c r="O1578" i="1"/>
  <c r="P1578" i="1" s="1"/>
  <c r="O1579" i="1"/>
  <c r="P1579" i="1" s="1"/>
  <c r="O1580" i="1"/>
  <c r="P1580" i="1" s="1"/>
  <c r="O1581" i="1"/>
  <c r="P1581" i="1" s="1"/>
  <c r="O1582" i="1"/>
  <c r="P1582" i="1" s="1"/>
  <c r="O1583" i="1"/>
  <c r="P1583" i="1" s="1"/>
  <c r="O1584" i="1"/>
  <c r="P1584" i="1" s="1"/>
  <c r="O1585" i="1"/>
  <c r="P1585" i="1" s="1"/>
  <c r="O1586" i="1"/>
  <c r="P1586" i="1" s="1"/>
  <c r="O1587" i="1"/>
  <c r="P1587" i="1" s="1"/>
  <c r="O1588" i="1"/>
  <c r="P1588" i="1" s="1"/>
  <c r="O1589" i="1"/>
  <c r="P1589" i="1" s="1"/>
  <c r="O1590" i="1"/>
  <c r="P1590" i="1" s="1"/>
  <c r="O1591" i="1"/>
  <c r="P1591" i="1" s="1"/>
  <c r="O1592" i="1"/>
  <c r="P1592" i="1" s="1"/>
  <c r="O1593" i="1"/>
  <c r="P1593" i="1" s="1"/>
  <c r="O1594" i="1"/>
  <c r="P1594" i="1" s="1"/>
  <c r="O1595" i="1"/>
  <c r="P1595" i="1" s="1"/>
  <c r="O1596" i="1"/>
  <c r="P1596" i="1" s="1"/>
  <c r="O1597" i="1"/>
  <c r="P1597" i="1" s="1"/>
  <c r="O1598" i="1"/>
  <c r="P1598" i="1" s="1"/>
  <c r="O1599" i="1"/>
  <c r="P1599" i="1" s="1"/>
  <c r="O1600" i="1"/>
  <c r="P1600" i="1" s="1"/>
  <c r="O1601" i="1"/>
  <c r="P1601" i="1" s="1"/>
  <c r="O1602" i="1"/>
  <c r="P1602" i="1" s="1"/>
  <c r="O1603" i="1"/>
  <c r="P1603" i="1" s="1"/>
  <c r="O1604" i="1"/>
  <c r="P1604" i="1" s="1"/>
  <c r="O1605" i="1"/>
  <c r="P1605" i="1" s="1"/>
  <c r="O1606" i="1"/>
  <c r="P1606" i="1" s="1"/>
  <c r="O1607" i="1"/>
  <c r="P1607" i="1" s="1"/>
  <c r="O1608" i="1"/>
  <c r="P1608" i="1" s="1"/>
  <c r="O1609" i="1"/>
  <c r="P1609" i="1" s="1"/>
  <c r="O1610" i="1"/>
  <c r="P1610" i="1" s="1"/>
  <c r="O1611" i="1"/>
  <c r="P1611" i="1" s="1"/>
  <c r="O1612" i="1"/>
  <c r="P1612" i="1" s="1"/>
  <c r="O1613" i="1"/>
  <c r="P1613" i="1" s="1"/>
  <c r="O1614" i="1"/>
  <c r="P1614" i="1" s="1"/>
  <c r="O1615" i="1"/>
  <c r="P1615" i="1" s="1"/>
  <c r="O1616" i="1"/>
  <c r="P1616" i="1" s="1"/>
  <c r="O1617" i="1"/>
  <c r="P1617" i="1" s="1"/>
  <c r="O1618" i="1"/>
  <c r="P1618" i="1" s="1"/>
  <c r="O1619" i="1"/>
  <c r="P1619" i="1" s="1"/>
  <c r="O1620" i="1"/>
  <c r="P1620" i="1" s="1"/>
  <c r="O1621" i="1"/>
  <c r="P1621" i="1" s="1"/>
  <c r="O1622" i="1"/>
  <c r="P1622" i="1" s="1"/>
  <c r="O1623" i="1"/>
  <c r="P1623" i="1" s="1"/>
  <c r="O1624" i="1"/>
  <c r="P1624" i="1" s="1"/>
  <c r="O1625" i="1"/>
  <c r="P1625" i="1" s="1"/>
  <c r="O1626" i="1"/>
  <c r="P1626" i="1" s="1"/>
  <c r="O1627" i="1"/>
  <c r="P1627" i="1" s="1"/>
  <c r="O1628" i="1"/>
  <c r="P1628" i="1" s="1"/>
  <c r="O1629" i="1"/>
  <c r="P1629" i="1" s="1"/>
  <c r="O1630" i="1"/>
  <c r="P1630" i="1" s="1"/>
  <c r="O1631" i="1"/>
  <c r="P1631" i="1" s="1"/>
  <c r="O1632" i="1"/>
  <c r="P1632" i="1" s="1"/>
  <c r="O1633" i="1"/>
  <c r="P1633" i="1" s="1"/>
  <c r="O1634" i="1"/>
  <c r="P1634" i="1" s="1"/>
  <c r="O1635" i="1"/>
  <c r="P1635" i="1" s="1"/>
  <c r="O1636" i="1"/>
  <c r="P1636" i="1" s="1"/>
  <c r="O1637" i="1"/>
  <c r="P1637" i="1" s="1"/>
  <c r="O1638" i="1"/>
  <c r="P1638" i="1" s="1"/>
  <c r="O1639" i="1"/>
  <c r="P1639" i="1" s="1"/>
  <c r="O1640" i="1"/>
  <c r="P1640" i="1" s="1"/>
  <c r="O1641" i="1"/>
  <c r="P1641" i="1" s="1"/>
  <c r="O1642" i="1"/>
  <c r="P1642" i="1" s="1"/>
  <c r="O1643" i="1"/>
  <c r="P1643" i="1" s="1"/>
  <c r="O1644" i="1"/>
  <c r="P1644" i="1" s="1"/>
  <c r="O1645" i="1"/>
  <c r="P1645" i="1" s="1"/>
  <c r="O1646" i="1"/>
  <c r="P1646" i="1" s="1"/>
  <c r="O1647" i="1"/>
  <c r="P1647" i="1" s="1"/>
  <c r="O1648" i="1"/>
  <c r="P1648" i="1" s="1"/>
  <c r="O1649" i="1"/>
  <c r="P1649" i="1" s="1"/>
  <c r="O1650" i="1"/>
  <c r="P1650" i="1" s="1"/>
  <c r="O1651" i="1"/>
  <c r="P1651" i="1" s="1"/>
  <c r="O1652" i="1"/>
  <c r="P1652" i="1" s="1"/>
  <c r="O1653" i="1"/>
  <c r="P1653" i="1" s="1"/>
  <c r="O1654" i="1"/>
  <c r="P1654" i="1" s="1"/>
  <c r="O1655" i="1"/>
  <c r="P1655" i="1" s="1"/>
  <c r="O1656" i="1"/>
  <c r="P1656" i="1" s="1"/>
  <c r="O1657" i="1"/>
  <c r="P1657" i="1" s="1"/>
  <c r="O1658" i="1"/>
  <c r="P1658" i="1" s="1"/>
  <c r="O1659" i="1"/>
  <c r="P1659" i="1" s="1"/>
  <c r="O1660" i="1"/>
  <c r="P1660" i="1" s="1"/>
  <c r="O1661" i="1"/>
  <c r="P1661" i="1" s="1"/>
  <c r="O1662" i="1"/>
  <c r="P1662" i="1" s="1"/>
  <c r="O1663" i="1"/>
  <c r="P1663" i="1" s="1"/>
  <c r="O1664" i="1"/>
  <c r="P1664" i="1" s="1"/>
  <c r="O1665" i="1"/>
  <c r="P1665" i="1" s="1"/>
  <c r="O1666" i="1"/>
  <c r="P1666" i="1" s="1"/>
  <c r="O1667" i="1"/>
  <c r="P1667" i="1" s="1"/>
  <c r="O1668" i="1"/>
  <c r="P1668" i="1" s="1"/>
  <c r="O1669" i="1"/>
  <c r="P1669" i="1" s="1"/>
  <c r="O1670" i="1"/>
  <c r="P1670" i="1" s="1"/>
  <c r="O1671" i="1"/>
  <c r="P1671" i="1" s="1"/>
  <c r="O1672" i="1"/>
  <c r="P1672" i="1" s="1"/>
  <c r="O1673" i="1"/>
  <c r="P1673" i="1" s="1"/>
  <c r="O1674" i="1"/>
  <c r="P1674" i="1" s="1"/>
  <c r="O1675" i="1"/>
  <c r="P1675" i="1" s="1"/>
  <c r="O1676" i="1"/>
  <c r="P1676" i="1" s="1"/>
  <c r="O1677" i="1"/>
  <c r="P1677" i="1" s="1"/>
  <c r="O1678" i="1"/>
  <c r="P1678" i="1" s="1"/>
  <c r="O1679" i="1"/>
  <c r="P1679" i="1" s="1"/>
  <c r="O1680" i="1"/>
  <c r="P1680" i="1" s="1"/>
  <c r="O1681" i="1"/>
  <c r="P1681" i="1" s="1"/>
  <c r="O1682" i="1"/>
  <c r="P1682" i="1" s="1"/>
  <c r="O1683" i="1"/>
  <c r="P1683" i="1" s="1"/>
  <c r="O1684" i="1"/>
  <c r="P1684" i="1" s="1"/>
  <c r="O1685" i="1"/>
  <c r="P1685" i="1" s="1"/>
  <c r="O1686" i="1"/>
  <c r="P1686" i="1" s="1"/>
  <c r="O1687" i="1"/>
  <c r="P1687" i="1" s="1"/>
  <c r="O1688" i="1"/>
  <c r="P1688" i="1" s="1"/>
  <c r="O1689" i="1"/>
  <c r="P1689" i="1" s="1"/>
  <c r="O1690" i="1"/>
  <c r="P1690" i="1" s="1"/>
  <c r="O1691" i="1"/>
  <c r="P1691" i="1" s="1"/>
  <c r="O1692" i="1"/>
  <c r="P1692" i="1" s="1"/>
  <c r="O1693" i="1"/>
  <c r="P1693" i="1" s="1"/>
  <c r="O1694" i="1"/>
  <c r="P1694" i="1" s="1"/>
  <c r="O1695" i="1"/>
  <c r="P1695" i="1" s="1"/>
  <c r="O1696" i="1"/>
  <c r="P1696" i="1" s="1"/>
  <c r="O1697" i="1"/>
  <c r="P1697" i="1" s="1"/>
  <c r="O1698" i="1"/>
  <c r="P1698" i="1" s="1"/>
  <c r="O1699" i="1"/>
  <c r="P1699" i="1" s="1"/>
  <c r="O1700" i="1"/>
  <c r="P1700" i="1" s="1"/>
  <c r="O1701" i="1"/>
  <c r="P1701" i="1" s="1"/>
  <c r="O1702" i="1"/>
  <c r="P1702" i="1" s="1"/>
  <c r="O1703" i="1"/>
  <c r="P1703" i="1" s="1"/>
  <c r="O1704" i="1"/>
  <c r="P1704" i="1" s="1"/>
  <c r="O1705" i="1"/>
  <c r="P1705" i="1" s="1"/>
  <c r="O1706" i="1"/>
  <c r="P1706" i="1" s="1"/>
  <c r="O1707" i="1"/>
  <c r="P1707" i="1" s="1"/>
  <c r="O1708" i="1"/>
  <c r="P1708" i="1" s="1"/>
  <c r="O1709" i="1"/>
  <c r="P1709" i="1" s="1"/>
  <c r="O1710" i="1"/>
  <c r="P1710" i="1" s="1"/>
  <c r="O1711" i="1"/>
  <c r="P1711" i="1" s="1"/>
  <c r="O1712" i="1"/>
  <c r="P1712" i="1" s="1"/>
  <c r="O1713" i="1"/>
  <c r="P1713" i="1" s="1"/>
  <c r="O1714" i="1"/>
  <c r="P1714" i="1" s="1"/>
  <c r="O1715" i="1"/>
  <c r="P1715" i="1" s="1"/>
  <c r="O1716" i="1"/>
  <c r="P1716" i="1" s="1"/>
  <c r="O1717" i="1"/>
  <c r="P1717" i="1" s="1"/>
  <c r="O1718" i="1"/>
  <c r="P1718" i="1" s="1"/>
  <c r="O1719" i="1"/>
  <c r="P1719" i="1" s="1"/>
  <c r="O1720" i="1"/>
  <c r="P1720" i="1" s="1"/>
  <c r="O1721" i="1"/>
  <c r="P1721" i="1" s="1"/>
  <c r="O1722" i="1"/>
  <c r="P1722" i="1" s="1"/>
  <c r="O1723" i="1"/>
  <c r="P1723" i="1" s="1"/>
  <c r="O1724" i="1"/>
  <c r="P1724" i="1" s="1"/>
  <c r="O1725" i="1"/>
  <c r="P1725" i="1" s="1"/>
  <c r="O1726" i="1"/>
  <c r="P1726" i="1" s="1"/>
  <c r="O1727" i="1"/>
  <c r="P1727" i="1" s="1"/>
  <c r="O1728" i="1"/>
  <c r="P1728" i="1" s="1"/>
  <c r="O1729" i="1"/>
  <c r="P1729" i="1" s="1"/>
  <c r="O1730" i="1"/>
  <c r="P1730" i="1" s="1"/>
  <c r="O1731" i="1"/>
  <c r="P1731" i="1" s="1"/>
  <c r="O1732" i="1"/>
  <c r="P1732" i="1" s="1"/>
  <c r="O1733" i="1"/>
  <c r="P1733" i="1" s="1"/>
  <c r="O1734" i="1"/>
  <c r="P1734" i="1" s="1"/>
  <c r="O1735" i="1"/>
  <c r="P1735" i="1" s="1"/>
  <c r="O1736" i="1"/>
  <c r="P1736" i="1" s="1"/>
  <c r="O1737" i="1"/>
  <c r="P1737" i="1" s="1"/>
  <c r="O1738" i="1"/>
  <c r="P1738" i="1" s="1"/>
  <c r="O1739" i="1"/>
  <c r="P1739" i="1" s="1"/>
  <c r="O1740" i="1"/>
  <c r="P1740" i="1" s="1"/>
  <c r="O1741" i="1"/>
  <c r="P1741" i="1" s="1"/>
  <c r="O1742" i="1"/>
  <c r="P1742" i="1" s="1"/>
  <c r="O1743" i="1"/>
  <c r="P1743" i="1" s="1"/>
  <c r="O1744" i="1"/>
  <c r="P1744" i="1" s="1"/>
  <c r="O1745" i="1"/>
  <c r="P1745" i="1" s="1"/>
  <c r="O1746" i="1"/>
  <c r="P1746" i="1" s="1"/>
  <c r="O1747" i="1"/>
  <c r="P1747" i="1" s="1"/>
  <c r="O1748" i="1"/>
  <c r="P1748" i="1" s="1"/>
  <c r="O1749" i="1"/>
  <c r="P1749" i="1" s="1"/>
  <c r="O1750" i="1"/>
  <c r="P1750" i="1" s="1"/>
  <c r="O1751" i="1"/>
  <c r="P1751" i="1" s="1"/>
  <c r="O1752" i="1"/>
  <c r="P1752" i="1" s="1"/>
  <c r="O1753" i="1"/>
  <c r="P1753" i="1" s="1"/>
  <c r="O1754" i="1"/>
  <c r="P1754" i="1" s="1"/>
  <c r="O1755" i="1"/>
  <c r="P1755" i="1" s="1"/>
  <c r="O1756" i="1"/>
  <c r="P1756" i="1" s="1"/>
  <c r="O1757" i="1"/>
  <c r="P1757" i="1" s="1"/>
  <c r="O1758" i="1"/>
  <c r="P1758" i="1" s="1"/>
  <c r="O1759" i="1"/>
  <c r="P1759" i="1" s="1"/>
  <c r="O1760" i="1"/>
  <c r="P1760" i="1" s="1"/>
  <c r="O1761" i="1"/>
  <c r="P1761" i="1" s="1"/>
  <c r="O1762" i="1"/>
  <c r="P1762" i="1" s="1"/>
  <c r="O1763" i="1"/>
  <c r="P1763" i="1" s="1"/>
  <c r="O1764" i="1"/>
  <c r="P1764" i="1" s="1"/>
  <c r="O1765" i="1"/>
  <c r="P1765" i="1" s="1"/>
  <c r="O1766" i="1"/>
  <c r="P1766" i="1" s="1"/>
  <c r="O1767" i="1"/>
  <c r="P1767" i="1" s="1"/>
  <c r="O1768" i="1"/>
  <c r="P1768" i="1" s="1"/>
  <c r="O1769" i="1"/>
  <c r="P1769" i="1" s="1"/>
  <c r="O1770" i="1"/>
  <c r="P1770" i="1" s="1"/>
  <c r="O1771" i="1"/>
  <c r="P1771" i="1" s="1"/>
  <c r="O1772" i="1"/>
  <c r="P1772" i="1" s="1"/>
  <c r="O1773" i="1"/>
  <c r="P1773" i="1" s="1"/>
  <c r="O1774" i="1"/>
  <c r="P1774" i="1" s="1"/>
  <c r="O1775" i="1"/>
  <c r="P1775" i="1" s="1"/>
  <c r="O1776" i="1"/>
  <c r="P1776" i="1" s="1"/>
  <c r="O1777" i="1"/>
  <c r="P1777" i="1" s="1"/>
  <c r="O1778" i="1"/>
  <c r="P1778" i="1" s="1"/>
  <c r="O1779" i="1"/>
  <c r="P1779" i="1" s="1"/>
  <c r="O1780" i="1"/>
  <c r="P1780" i="1" s="1"/>
  <c r="O1781" i="1"/>
  <c r="P1781" i="1" s="1"/>
  <c r="O1782" i="1"/>
  <c r="P1782" i="1" s="1"/>
  <c r="O1783" i="1"/>
  <c r="P1783" i="1" s="1"/>
  <c r="O1784" i="1"/>
  <c r="P1784" i="1" s="1"/>
  <c r="O1785" i="1"/>
  <c r="P1785" i="1" s="1"/>
  <c r="O1786" i="1"/>
  <c r="P1786" i="1" s="1"/>
  <c r="O1787" i="1"/>
  <c r="P1787" i="1" s="1"/>
  <c r="O1788" i="1"/>
  <c r="P1788" i="1" s="1"/>
  <c r="O1789" i="1"/>
  <c r="P1789" i="1" s="1"/>
  <c r="O1790" i="1"/>
  <c r="P1790" i="1" s="1"/>
  <c r="O1791" i="1"/>
  <c r="P1791" i="1" s="1"/>
  <c r="O1792" i="1"/>
  <c r="P1792" i="1" s="1"/>
  <c r="O1793" i="1"/>
  <c r="P1793" i="1" s="1"/>
  <c r="O1794" i="1"/>
  <c r="P1794" i="1" s="1"/>
  <c r="O1795" i="1"/>
  <c r="P1795" i="1" s="1"/>
  <c r="O1796" i="1"/>
  <c r="P1796" i="1" s="1"/>
  <c r="O1797" i="1"/>
  <c r="P1797" i="1" s="1"/>
  <c r="O1798" i="1"/>
  <c r="P1798" i="1" s="1"/>
  <c r="O1799" i="1"/>
  <c r="P1799" i="1" s="1"/>
  <c r="O1800" i="1"/>
  <c r="P1800" i="1" s="1"/>
  <c r="O1801" i="1"/>
  <c r="P1801" i="1" s="1"/>
  <c r="O1802" i="1"/>
  <c r="P1802" i="1" s="1"/>
  <c r="O1803" i="1"/>
  <c r="P1803" i="1" s="1"/>
  <c r="O1804" i="1"/>
  <c r="P1804" i="1" s="1"/>
  <c r="O1805" i="1"/>
  <c r="P1805" i="1" s="1"/>
  <c r="O1806" i="1"/>
  <c r="P1806" i="1" s="1"/>
  <c r="O1807" i="1"/>
  <c r="P1807" i="1" s="1"/>
  <c r="O1808" i="1"/>
  <c r="P1808" i="1" s="1"/>
  <c r="O1809" i="1"/>
  <c r="P1809" i="1" s="1"/>
  <c r="O1810" i="1"/>
  <c r="P1810" i="1" s="1"/>
  <c r="O1811" i="1"/>
  <c r="P1811" i="1" s="1"/>
  <c r="O1812" i="1"/>
  <c r="P1812" i="1" s="1"/>
  <c r="O1813" i="1"/>
  <c r="P1813" i="1" s="1"/>
  <c r="O1814" i="1"/>
  <c r="P1814" i="1" s="1"/>
  <c r="O1815" i="1"/>
  <c r="P1815" i="1" s="1"/>
  <c r="O1816" i="1"/>
  <c r="P1816" i="1" s="1"/>
  <c r="O1817" i="1"/>
  <c r="P1817" i="1" s="1"/>
  <c r="O1818" i="1"/>
  <c r="P1818" i="1" s="1"/>
  <c r="O1819" i="1"/>
  <c r="P1819" i="1" s="1"/>
  <c r="O1820" i="1"/>
  <c r="P1820" i="1" s="1"/>
  <c r="O1821" i="1"/>
  <c r="P1821" i="1" s="1"/>
  <c r="O1822" i="1"/>
  <c r="P1822" i="1" s="1"/>
  <c r="O1823" i="1"/>
  <c r="P1823" i="1" s="1"/>
  <c r="O1824" i="1"/>
  <c r="P1824" i="1" s="1"/>
  <c r="O1825" i="1"/>
  <c r="P1825" i="1" s="1"/>
  <c r="O1826" i="1"/>
  <c r="P1826" i="1" s="1"/>
  <c r="O1827" i="1"/>
  <c r="P1827" i="1" s="1"/>
  <c r="O1828" i="1"/>
  <c r="P1828" i="1" s="1"/>
  <c r="O1829" i="1"/>
  <c r="P1829" i="1" s="1"/>
  <c r="O1830" i="1"/>
  <c r="P1830" i="1" s="1"/>
  <c r="O1831" i="1"/>
  <c r="P1831" i="1" s="1"/>
  <c r="O1832" i="1"/>
  <c r="P1832" i="1" s="1"/>
  <c r="O1833" i="1"/>
  <c r="P1833" i="1" s="1"/>
  <c r="O1834" i="1"/>
  <c r="P1834" i="1" s="1"/>
  <c r="O1835" i="1"/>
  <c r="P1835" i="1" s="1"/>
  <c r="O1836" i="1"/>
  <c r="P1836" i="1" s="1"/>
  <c r="O1837" i="1"/>
  <c r="P1837" i="1" s="1"/>
  <c r="O1838" i="1"/>
  <c r="P1838" i="1" s="1"/>
  <c r="O1839" i="1"/>
  <c r="P1839" i="1" s="1"/>
  <c r="O1840" i="1"/>
  <c r="P1840" i="1" s="1"/>
  <c r="O1841" i="1"/>
  <c r="P1841" i="1" s="1"/>
  <c r="O1842" i="1"/>
  <c r="P1842" i="1" s="1"/>
  <c r="O1843" i="1"/>
  <c r="P1843" i="1" s="1"/>
  <c r="O1844" i="1"/>
  <c r="P1844" i="1" s="1"/>
  <c r="O1845" i="1"/>
  <c r="P1845" i="1" s="1"/>
  <c r="O1846" i="1"/>
  <c r="P1846" i="1" s="1"/>
  <c r="O1847" i="1"/>
  <c r="P1847" i="1" s="1"/>
  <c r="O1848" i="1"/>
  <c r="P1848" i="1" s="1"/>
  <c r="O1849" i="1"/>
  <c r="P1849" i="1" s="1"/>
  <c r="O1850" i="1"/>
  <c r="P1850" i="1" s="1"/>
  <c r="O1851" i="1"/>
  <c r="P1851" i="1" s="1"/>
  <c r="O1852" i="1"/>
  <c r="P1852" i="1" s="1"/>
  <c r="O1853" i="1"/>
  <c r="P1853" i="1" s="1"/>
  <c r="O1854" i="1"/>
  <c r="P1854" i="1" s="1"/>
  <c r="O1855" i="1"/>
  <c r="P1855" i="1" s="1"/>
  <c r="O1856" i="1"/>
  <c r="P1856" i="1" s="1"/>
  <c r="O1857" i="1"/>
  <c r="P1857" i="1" s="1"/>
  <c r="O1858" i="1"/>
  <c r="P1858" i="1" s="1"/>
  <c r="O1859" i="1"/>
  <c r="P1859" i="1" s="1"/>
  <c r="O1860" i="1"/>
  <c r="P1860" i="1" s="1"/>
  <c r="O1861" i="1"/>
  <c r="P1861" i="1" s="1"/>
  <c r="O1862" i="1"/>
  <c r="P1862" i="1" s="1"/>
  <c r="O1863" i="1"/>
  <c r="P1863" i="1" s="1"/>
  <c r="O1864" i="1"/>
  <c r="P1864" i="1" s="1"/>
  <c r="O1865" i="1"/>
  <c r="P1865" i="1" s="1"/>
  <c r="O1866" i="1"/>
  <c r="P1866" i="1" s="1"/>
  <c r="O1867" i="1"/>
  <c r="P1867" i="1" s="1"/>
  <c r="O1868" i="1"/>
  <c r="P1868" i="1" s="1"/>
  <c r="O1869" i="1"/>
  <c r="P1869" i="1" s="1"/>
  <c r="O1870" i="1"/>
  <c r="P1870" i="1" s="1"/>
  <c r="O1871" i="1"/>
  <c r="P1871" i="1" s="1"/>
  <c r="O1872" i="1"/>
  <c r="P1872" i="1" s="1"/>
  <c r="O1873" i="1"/>
  <c r="P1873" i="1" s="1"/>
  <c r="O1874" i="1"/>
  <c r="P1874" i="1" s="1"/>
  <c r="O1875" i="1"/>
  <c r="P1875" i="1" s="1"/>
  <c r="O1876" i="1"/>
  <c r="P1876" i="1" s="1"/>
  <c r="O1877" i="1"/>
  <c r="P1877" i="1" s="1"/>
  <c r="O1878" i="1"/>
  <c r="P1878" i="1" s="1"/>
  <c r="O1879" i="1"/>
  <c r="P1879" i="1" s="1"/>
  <c r="O1880" i="1"/>
  <c r="P1880" i="1" s="1"/>
  <c r="O1881" i="1"/>
  <c r="P1881" i="1" s="1"/>
  <c r="O1882" i="1"/>
  <c r="P1882" i="1" s="1"/>
  <c r="O1883" i="1"/>
  <c r="P1883" i="1" s="1"/>
  <c r="O1884" i="1"/>
  <c r="P1884" i="1" s="1"/>
  <c r="O1885" i="1"/>
  <c r="P1885" i="1" s="1"/>
  <c r="O1886" i="1"/>
  <c r="P1886" i="1" s="1"/>
  <c r="O1887" i="1"/>
  <c r="P1887" i="1" s="1"/>
  <c r="O1888" i="1"/>
  <c r="P1888" i="1" s="1"/>
  <c r="O1889" i="1"/>
  <c r="P1889" i="1" s="1"/>
  <c r="O1890" i="1"/>
  <c r="P1890" i="1" s="1"/>
  <c r="O1891" i="1"/>
  <c r="P1891" i="1" s="1"/>
  <c r="O1892" i="1"/>
  <c r="P1892" i="1" s="1"/>
  <c r="O1893" i="1"/>
  <c r="P1893" i="1" s="1"/>
  <c r="O1894" i="1"/>
  <c r="P1894" i="1" s="1"/>
  <c r="O1895" i="1"/>
  <c r="P1895" i="1" s="1"/>
  <c r="O1896" i="1"/>
  <c r="P1896" i="1" s="1"/>
  <c r="O1897" i="1"/>
  <c r="P1897" i="1" s="1"/>
  <c r="O1898" i="1"/>
  <c r="P1898" i="1" s="1"/>
  <c r="O1899" i="1"/>
  <c r="P1899" i="1" s="1"/>
  <c r="O1900" i="1"/>
  <c r="P1900" i="1" s="1"/>
  <c r="O1901" i="1"/>
  <c r="P1901" i="1" s="1"/>
  <c r="O1902" i="1"/>
  <c r="P1902" i="1" s="1"/>
  <c r="O1903" i="1"/>
  <c r="P1903" i="1" s="1"/>
  <c r="O1904" i="1"/>
  <c r="P1904" i="1" s="1"/>
  <c r="O1905" i="1"/>
  <c r="P1905" i="1" s="1"/>
  <c r="O1906" i="1"/>
  <c r="P1906" i="1" s="1"/>
  <c r="O1907" i="1"/>
  <c r="P1907" i="1" s="1"/>
  <c r="O1908" i="1"/>
  <c r="P1908" i="1" s="1"/>
  <c r="O1909" i="1"/>
  <c r="P1909" i="1" s="1"/>
  <c r="O1910" i="1"/>
  <c r="P1910" i="1" s="1"/>
  <c r="O1911" i="1"/>
  <c r="P1911" i="1" s="1"/>
  <c r="O1912" i="1"/>
  <c r="P1912" i="1" s="1"/>
  <c r="O1913" i="1"/>
  <c r="P1913" i="1" s="1"/>
  <c r="O1914" i="1"/>
  <c r="P1914" i="1" s="1"/>
  <c r="O1915" i="1"/>
  <c r="P1915" i="1" s="1"/>
  <c r="O1916" i="1"/>
  <c r="P1916" i="1" s="1"/>
  <c r="O1917" i="1"/>
  <c r="P1917" i="1" s="1"/>
  <c r="O1918" i="1"/>
  <c r="P1918" i="1" s="1"/>
  <c r="O1919" i="1"/>
  <c r="P1919" i="1" s="1"/>
  <c r="O1920" i="1"/>
  <c r="P1920" i="1" s="1"/>
  <c r="O1921" i="1"/>
  <c r="P1921" i="1" s="1"/>
  <c r="O1922" i="1"/>
  <c r="P1922" i="1" s="1"/>
  <c r="O1923" i="1"/>
  <c r="P1923" i="1" s="1"/>
  <c r="O1924" i="1"/>
  <c r="P1924" i="1" s="1"/>
  <c r="O1925" i="1"/>
  <c r="P1925" i="1" s="1"/>
  <c r="O1926" i="1"/>
  <c r="P1926" i="1" s="1"/>
  <c r="O1927" i="1"/>
  <c r="P1927" i="1" s="1"/>
  <c r="O1928" i="1"/>
  <c r="P1928" i="1" s="1"/>
  <c r="O1929" i="1"/>
  <c r="P1929" i="1" s="1"/>
  <c r="O1930" i="1"/>
  <c r="P1930" i="1" s="1"/>
  <c r="O1931" i="1"/>
  <c r="P1931" i="1" s="1"/>
  <c r="O1932" i="1"/>
  <c r="P1932" i="1" s="1"/>
  <c r="O1933" i="1"/>
  <c r="P1933" i="1" s="1"/>
  <c r="O1934" i="1"/>
  <c r="P1934" i="1" s="1"/>
  <c r="O1935" i="1"/>
  <c r="P1935" i="1" s="1"/>
  <c r="O1936" i="1"/>
  <c r="P1936" i="1" s="1"/>
  <c r="O1937" i="1"/>
  <c r="P1937" i="1" s="1"/>
  <c r="O1938" i="1"/>
  <c r="P1938" i="1" s="1"/>
  <c r="O1939" i="1"/>
  <c r="P1939" i="1" s="1"/>
  <c r="O1940" i="1"/>
  <c r="P1940" i="1" s="1"/>
  <c r="O1941" i="1"/>
  <c r="P1941" i="1" s="1"/>
  <c r="O1942" i="1"/>
  <c r="P1942" i="1" s="1"/>
  <c r="O1943" i="1"/>
  <c r="P1943" i="1" s="1"/>
  <c r="O1944" i="1"/>
  <c r="P1944" i="1" s="1"/>
  <c r="O1945" i="1"/>
  <c r="P1945" i="1" s="1"/>
  <c r="O1946" i="1"/>
  <c r="P1946" i="1" s="1"/>
  <c r="O1947" i="1"/>
  <c r="P1947" i="1" s="1"/>
  <c r="O1948" i="1"/>
  <c r="P1948" i="1" s="1"/>
  <c r="O1949" i="1"/>
  <c r="P1949" i="1" s="1"/>
  <c r="O1950" i="1"/>
  <c r="P1950" i="1" s="1"/>
  <c r="O1951" i="1"/>
  <c r="P1951" i="1" s="1"/>
  <c r="O1952" i="1"/>
  <c r="P1952" i="1" s="1"/>
  <c r="O1953" i="1"/>
  <c r="P1953" i="1" s="1"/>
  <c r="O1954" i="1"/>
  <c r="P1954" i="1" s="1"/>
  <c r="O1955" i="1"/>
  <c r="P1955" i="1" s="1"/>
  <c r="O1956" i="1"/>
  <c r="P1956" i="1" s="1"/>
  <c r="O1957" i="1"/>
  <c r="P1957" i="1" s="1"/>
  <c r="O1958" i="1"/>
  <c r="P1958" i="1" s="1"/>
  <c r="O1959" i="1"/>
  <c r="P1959" i="1" s="1"/>
  <c r="O1960" i="1"/>
  <c r="P1960" i="1" s="1"/>
  <c r="O1961" i="1"/>
  <c r="P1961" i="1" s="1"/>
  <c r="O1962" i="1"/>
  <c r="P1962" i="1" s="1"/>
  <c r="O1963" i="1"/>
  <c r="P1963" i="1" s="1"/>
  <c r="O1964" i="1"/>
  <c r="P1964" i="1" s="1"/>
  <c r="O1965" i="1"/>
  <c r="P1965" i="1" s="1"/>
  <c r="O1966" i="1"/>
  <c r="P1966" i="1" s="1"/>
  <c r="O1967" i="1"/>
  <c r="P1967" i="1" s="1"/>
  <c r="O1968" i="1"/>
  <c r="P1968" i="1" s="1"/>
  <c r="O1969" i="1"/>
  <c r="P1969" i="1" s="1"/>
  <c r="O1970" i="1"/>
  <c r="P1970" i="1" s="1"/>
  <c r="O1971" i="1"/>
  <c r="P1971" i="1" s="1"/>
  <c r="O1972" i="1"/>
  <c r="P1972" i="1" s="1"/>
  <c r="O1973" i="1"/>
  <c r="P1973" i="1" s="1"/>
  <c r="O1974" i="1"/>
  <c r="P1974" i="1" s="1"/>
  <c r="O1975" i="1"/>
  <c r="P1975" i="1" s="1"/>
  <c r="O1976" i="1"/>
  <c r="P1976" i="1" s="1"/>
  <c r="O1977" i="1"/>
  <c r="P1977" i="1" s="1"/>
  <c r="O1978" i="1"/>
  <c r="P1978" i="1" s="1"/>
  <c r="O1979" i="1"/>
  <c r="P1979" i="1" s="1"/>
  <c r="O1980" i="1"/>
  <c r="P1980" i="1" s="1"/>
  <c r="O1981" i="1"/>
  <c r="P1981" i="1" s="1"/>
  <c r="O1982" i="1"/>
  <c r="P1982" i="1" s="1"/>
  <c r="O1983" i="1"/>
  <c r="P1983" i="1" s="1"/>
  <c r="O1984" i="1"/>
  <c r="P1984" i="1" s="1"/>
  <c r="O1985" i="1"/>
  <c r="P1985" i="1" s="1"/>
  <c r="O1986" i="1"/>
  <c r="P1986" i="1" s="1"/>
  <c r="O1987" i="1"/>
  <c r="P1987" i="1" s="1"/>
  <c r="O1988" i="1"/>
  <c r="P1988" i="1" s="1"/>
  <c r="O1989" i="1"/>
  <c r="P1989" i="1" s="1"/>
  <c r="O1990" i="1"/>
  <c r="P1990" i="1" s="1"/>
  <c r="O1991" i="1"/>
  <c r="P1991" i="1" s="1"/>
  <c r="O1992" i="1"/>
  <c r="P1992" i="1" s="1"/>
  <c r="O1993" i="1"/>
  <c r="P1993" i="1" s="1"/>
  <c r="O1994" i="1"/>
  <c r="P1994" i="1" s="1"/>
  <c r="O1995" i="1"/>
  <c r="P1995" i="1" s="1"/>
  <c r="O1996" i="1"/>
  <c r="P1996" i="1" s="1"/>
  <c r="O1997" i="1"/>
  <c r="P1997" i="1" s="1"/>
  <c r="O1998" i="1"/>
  <c r="P1998" i="1" s="1"/>
  <c r="O1999" i="1"/>
  <c r="P1999" i="1" s="1"/>
  <c r="O2000" i="1"/>
  <c r="P2000" i="1" s="1"/>
  <c r="O2001" i="1"/>
  <c r="P2001" i="1" s="1"/>
  <c r="O2002" i="1"/>
  <c r="P2002" i="1" s="1"/>
  <c r="O2003" i="1"/>
  <c r="P2003" i="1" s="1"/>
  <c r="O2004" i="1"/>
  <c r="P2004" i="1" s="1"/>
  <c r="O2005" i="1"/>
  <c r="P2005" i="1" s="1"/>
  <c r="O2006" i="1"/>
  <c r="P2006" i="1" s="1"/>
  <c r="O2007" i="1"/>
  <c r="P2007" i="1" s="1"/>
  <c r="O2008" i="1"/>
  <c r="P2008" i="1" s="1"/>
  <c r="O2009" i="1"/>
  <c r="P2009" i="1" s="1"/>
  <c r="O2010" i="1"/>
  <c r="P2010" i="1" s="1"/>
  <c r="O2011" i="1"/>
  <c r="P2011" i="1" s="1"/>
  <c r="O2012" i="1"/>
  <c r="P2012" i="1" s="1"/>
  <c r="O2013" i="1"/>
  <c r="P2013" i="1" s="1"/>
  <c r="O2014" i="1"/>
  <c r="P2014" i="1" s="1"/>
  <c r="O2015" i="1"/>
  <c r="P2015" i="1" s="1"/>
  <c r="O2016" i="1"/>
  <c r="P2016" i="1" s="1"/>
  <c r="O2017" i="1"/>
  <c r="P2017" i="1" s="1"/>
  <c r="O2018" i="1"/>
  <c r="P2018" i="1" s="1"/>
  <c r="O2019" i="1"/>
  <c r="P2019" i="1" s="1"/>
  <c r="O2020" i="1"/>
  <c r="P2020" i="1" s="1"/>
  <c r="O2021" i="1"/>
  <c r="P2021" i="1" s="1"/>
  <c r="O2022" i="1"/>
  <c r="P2022" i="1" s="1"/>
  <c r="O2023" i="1"/>
  <c r="P2023" i="1" s="1"/>
  <c r="O2024" i="1"/>
  <c r="P2024" i="1" s="1"/>
  <c r="O2025" i="1"/>
  <c r="P2025" i="1" s="1"/>
  <c r="O2026" i="1"/>
  <c r="P2026" i="1" s="1"/>
  <c r="O2027" i="1"/>
  <c r="P2027" i="1" s="1"/>
  <c r="O2028" i="1"/>
  <c r="P2028" i="1" s="1"/>
  <c r="O2029" i="1"/>
  <c r="P2029" i="1" s="1"/>
  <c r="O2030" i="1"/>
  <c r="P2030" i="1" s="1"/>
  <c r="O2031" i="1"/>
  <c r="P2031" i="1" s="1"/>
  <c r="O2032" i="1"/>
  <c r="P2032" i="1" s="1"/>
  <c r="O2033" i="1"/>
  <c r="P2033" i="1" s="1"/>
  <c r="O2034" i="1"/>
  <c r="P2034" i="1" s="1"/>
  <c r="O2035" i="1"/>
  <c r="P2035" i="1" s="1"/>
  <c r="O2036" i="1"/>
  <c r="P2036" i="1" s="1"/>
  <c r="O2037" i="1"/>
  <c r="P2037" i="1" s="1"/>
  <c r="O2038" i="1"/>
  <c r="P2038" i="1" s="1"/>
  <c r="O2039" i="1"/>
  <c r="P2039" i="1" s="1"/>
  <c r="O2040" i="1"/>
  <c r="P2040" i="1" s="1"/>
  <c r="O2041" i="1"/>
  <c r="P2041" i="1" s="1"/>
  <c r="O2042" i="1"/>
  <c r="P2042" i="1" s="1"/>
  <c r="O2043" i="1"/>
  <c r="P2043" i="1" s="1"/>
  <c r="O2044" i="1"/>
  <c r="P2044" i="1" s="1"/>
  <c r="O2045" i="1"/>
  <c r="P2045" i="1" s="1"/>
  <c r="O2046" i="1"/>
  <c r="P2046" i="1" s="1"/>
  <c r="O2047" i="1"/>
  <c r="P2047" i="1" s="1"/>
  <c r="O2048" i="1"/>
  <c r="P2048" i="1" s="1"/>
  <c r="O2049" i="1"/>
  <c r="P2049" i="1" s="1"/>
  <c r="O2050" i="1"/>
  <c r="P2050" i="1" s="1"/>
  <c r="O2051" i="1"/>
  <c r="P2051" i="1" s="1"/>
  <c r="O2052" i="1"/>
  <c r="P2052" i="1" s="1"/>
  <c r="O2053" i="1"/>
  <c r="P2053" i="1" s="1"/>
  <c r="O2054" i="1"/>
  <c r="P2054" i="1" s="1"/>
  <c r="O2055" i="1"/>
  <c r="P2055" i="1" s="1"/>
  <c r="O2056" i="1"/>
  <c r="P2056" i="1" s="1"/>
  <c r="O2057" i="1"/>
  <c r="P2057" i="1" s="1"/>
  <c r="O2058" i="1"/>
  <c r="P2058" i="1" s="1"/>
  <c r="O2059" i="1"/>
  <c r="P2059" i="1" s="1"/>
  <c r="O2060" i="1"/>
  <c r="P2060" i="1" s="1"/>
  <c r="O2061" i="1"/>
  <c r="P2061" i="1" s="1"/>
  <c r="O2062" i="1"/>
  <c r="P2062" i="1" s="1"/>
  <c r="O2063" i="1"/>
  <c r="P2063" i="1" s="1"/>
  <c r="O2064" i="1"/>
  <c r="P2064" i="1" s="1"/>
  <c r="O2065" i="1"/>
  <c r="P2065" i="1" s="1"/>
  <c r="O2066" i="1"/>
  <c r="P2066" i="1" s="1"/>
  <c r="O2067" i="1"/>
  <c r="P2067" i="1" s="1"/>
  <c r="O2068" i="1"/>
  <c r="P2068" i="1" s="1"/>
  <c r="O2069" i="1"/>
  <c r="P2069" i="1" s="1"/>
  <c r="O2070" i="1"/>
  <c r="P2070" i="1" s="1"/>
  <c r="O2071" i="1"/>
  <c r="P2071" i="1" s="1"/>
  <c r="O2072" i="1"/>
  <c r="P2072" i="1" s="1"/>
  <c r="O2073" i="1"/>
  <c r="P2073" i="1" s="1"/>
  <c r="O2074" i="1"/>
  <c r="P2074" i="1" s="1"/>
  <c r="O2075" i="1"/>
  <c r="P2075" i="1" s="1"/>
  <c r="O2076" i="1"/>
  <c r="P2076" i="1" s="1"/>
  <c r="O2077" i="1"/>
  <c r="P2077" i="1" s="1"/>
  <c r="O2078" i="1"/>
  <c r="P2078" i="1" s="1"/>
  <c r="O2079" i="1"/>
  <c r="P2079" i="1" s="1"/>
  <c r="O2080" i="1"/>
  <c r="P2080" i="1" s="1"/>
  <c r="O2081" i="1"/>
  <c r="P2081" i="1" s="1"/>
  <c r="O2082" i="1"/>
  <c r="P2082" i="1" s="1"/>
  <c r="O2083" i="1"/>
  <c r="P2083" i="1" s="1"/>
  <c r="O2084" i="1"/>
  <c r="P2084" i="1" s="1"/>
  <c r="O2085" i="1"/>
  <c r="P2085" i="1" s="1"/>
  <c r="O2086" i="1"/>
  <c r="P2086" i="1" s="1"/>
  <c r="O2087" i="1"/>
  <c r="P2087" i="1" s="1"/>
  <c r="O2088" i="1"/>
  <c r="P2088" i="1" s="1"/>
  <c r="O2089" i="1"/>
  <c r="P2089" i="1" s="1"/>
  <c r="O2090" i="1"/>
  <c r="P2090" i="1" s="1"/>
  <c r="O2091" i="1"/>
  <c r="P2091" i="1" s="1"/>
  <c r="O2092" i="1"/>
  <c r="P2092" i="1" s="1"/>
  <c r="O2093" i="1"/>
  <c r="P2093" i="1" s="1"/>
  <c r="O2094" i="1"/>
  <c r="P2094" i="1" s="1"/>
  <c r="O2095" i="1"/>
  <c r="P2095" i="1" s="1"/>
  <c r="O2096" i="1"/>
  <c r="P2096" i="1" s="1"/>
  <c r="O2097" i="1"/>
  <c r="P2097" i="1" s="1"/>
  <c r="O2098" i="1"/>
  <c r="P2098" i="1" s="1"/>
  <c r="O2099" i="1"/>
  <c r="P2099" i="1" s="1"/>
  <c r="O2100" i="1"/>
  <c r="P2100" i="1" s="1"/>
  <c r="O2101" i="1"/>
  <c r="P2101" i="1" s="1"/>
  <c r="O2102" i="1"/>
  <c r="P2102" i="1" s="1"/>
  <c r="O2103" i="1"/>
  <c r="P2103" i="1" s="1"/>
  <c r="O2104" i="1"/>
  <c r="P2104" i="1" s="1"/>
  <c r="O2105" i="1"/>
  <c r="P2105" i="1" s="1"/>
  <c r="O2106" i="1"/>
  <c r="P2106" i="1" s="1"/>
  <c r="O2107" i="1"/>
  <c r="P2107" i="1" s="1"/>
  <c r="O2108" i="1"/>
  <c r="P2108" i="1" s="1"/>
  <c r="O2109" i="1"/>
  <c r="P2109" i="1" s="1"/>
  <c r="O2110" i="1"/>
  <c r="P2110" i="1" s="1"/>
  <c r="O2111" i="1"/>
  <c r="P2111" i="1" s="1"/>
  <c r="O2112" i="1"/>
  <c r="P2112" i="1" s="1"/>
  <c r="O2113" i="1"/>
  <c r="P2113" i="1" s="1"/>
  <c r="O2114" i="1"/>
  <c r="P2114" i="1" s="1"/>
  <c r="O2115" i="1"/>
  <c r="P2115" i="1" s="1"/>
  <c r="O2116" i="1"/>
  <c r="P2116" i="1" s="1"/>
  <c r="O2117" i="1"/>
  <c r="P2117" i="1" s="1"/>
  <c r="O2118" i="1"/>
  <c r="P2118" i="1" s="1"/>
  <c r="O2119" i="1"/>
  <c r="P2119" i="1" s="1"/>
  <c r="O2120" i="1"/>
  <c r="P2120" i="1" s="1"/>
  <c r="O2121" i="1"/>
  <c r="P2121" i="1" s="1"/>
  <c r="O2122" i="1"/>
  <c r="P2122" i="1" s="1"/>
  <c r="O2123" i="1"/>
  <c r="P2123" i="1" s="1"/>
  <c r="O2124" i="1"/>
  <c r="P2124" i="1" s="1"/>
  <c r="O2125" i="1"/>
  <c r="P2125" i="1" s="1"/>
  <c r="O2126" i="1"/>
  <c r="P2126" i="1" s="1"/>
  <c r="O2127" i="1"/>
  <c r="P2127" i="1" s="1"/>
  <c r="O2128" i="1"/>
  <c r="P2128" i="1" s="1"/>
  <c r="O2129" i="1"/>
  <c r="P2129" i="1" s="1"/>
  <c r="O2130" i="1"/>
  <c r="P2130" i="1" s="1"/>
  <c r="O2131" i="1"/>
  <c r="P2131" i="1" s="1"/>
  <c r="O2132" i="1"/>
  <c r="P2132" i="1" s="1"/>
  <c r="O2133" i="1"/>
  <c r="P2133" i="1" s="1"/>
  <c r="O2134" i="1"/>
  <c r="P2134" i="1" s="1"/>
  <c r="O2135" i="1"/>
  <c r="P2135" i="1" s="1"/>
  <c r="O2136" i="1"/>
  <c r="P2136" i="1" s="1"/>
  <c r="O2137" i="1"/>
  <c r="P2137" i="1" s="1"/>
  <c r="O2138" i="1"/>
  <c r="P2138" i="1" s="1"/>
  <c r="O2139" i="1"/>
  <c r="P2139" i="1" s="1"/>
  <c r="O2140" i="1"/>
  <c r="P2140" i="1" s="1"/>
  <c r="O2141" i="1"/>
  <c r="P2141" i="1" s="1"/>
  <c r="O2142" i="1"/>
  <c r="P2142" i="1" s="1"/>
  <c r="O2143" i="1"/>
  <c r="P2143" i="1" s="1"/>
  <c r="O2144" i="1"/>
  <c r="P2144" i="1" s="1"/>
  <c r="O2145" i="1"/>
  <c r="P2145" i="1" s="1"/>
  <c r="O2146" i="1"/>
  <c r="P2146" i="1" s="1"/>
  <c r="O2147" i="1"/>
  <c r="P2147" i="1" s="1"/>
  <c r="O2148" i="1"/>
  <c r="P2148" i="1" s="1"/>
  <c r="O2149" i="1"/>
  <c r="P2149" i="1" s="1"/>
  <c r="O2150" i="1"/>
  <c r="P2150" i="1" s="1"/>
  <c r="O2151" i="1"/>
  <c r="P2151" i="1" s="1"/>
  <c r="O2152" i="1"/>
  <c r="P2152" i="1" s="1"/>
  <c r="O2153" i="1"/>
  <c r="P2153" i="1" s="1"/>
  <c r="O2154" i="1"/>
  <c r="P2154" i="1" s="1"/>
  <c r="O2155" i="1"/>
  <c r="P2155" i="1" s="1"/>
  <c r="O2156" i="1"/>
  <c r="P2156" i="1" s="1"/>
  <c r="O2157" i="1"/>
  <c r="P2157" i="1" s="1"/>
  <c r="O2158" i="1"/>
  <c r="P2158" i="1" s="1"/>
  <c r="O2159" i="1"/>
  <c r="P2159" i="1" s="1"/>
  <c r="O2160" i="1"/>
  <c r="P2160" i="1" s="1"/>
  <c r="O2161" i="1"/>
  <c r="P2161" i="1" s="1"/>
  <c r="O2162" i="1"/>
  <c r="P2162" i="1" s="1"/>
  <c r="O2163" i="1"/>
  <c r="P2163" i="1" s="1"/>
  <c r="O2164" i="1"/>
  <c r="P2164" i="1" s="1"/>
  <c r="O2165" i="1"/>
  <c r="P2165" i="1" s="1"/>
  <c r="O2166" i="1"/>
  <c r="P2166" i="1" s="1"/>
  <c r="O2167" i="1"/>
  <c r="P2167" i="1" s="1"/>
  <c r="O2168" i="1"/>
  <c r="P2168" i="1" s="1"/>
  <c r="O2169" i="1"/>
  <c r="P2169" i="1" s="1"/>
  <c r="O2170" i="1"/>
  <c r="P2170" i="1" s="1"/>
  <c r="O2171" i="1"/>
  <c r="P2171" i="1" s="1"/>
  <c r="O2172" i="1"/>
  <c r="P2172" i="1" s="1"/>
  <c r="O2173" i="1"/>
  <c r="P2173" i="1" s="1"/>
  <c r="O2174" i="1"/>
  <c r="P2174" i="1" s="1"/>
  <c r="O2175" i="1"/>
  <c r="P2175" i="1" s="1"/>
  <c r="O2176" i="1"/>
  <c r="P2176" i="1" s="1"/>
  <c r="O2177" i="1"/>
  <c r="P2177" i="1" s="1"/>
  <c r="O2178" i="1"/>
  <c r="P2178" i="1" s="1"/>
  <c r="O2179" i="1"/>
  <c r="P2179" i="1" s="1"/>
  <c r="O2180" i="1"/>
  <c r="P2180" i="1" s="1"/>
  <c r="O2181" i="1"/>
  <c r="P2181" i="1" s="1"/>
  <c r="O2182" i="1"/>
  <c r="P2182" i="1" s="1"/>
  <c r="O2183" i="1"/>
  <c r="P2183" i="1" s="1"/>
  <c r="O2184" i="1"/>
  <c r="P2184" i="1" s="1"/>
  <c r="O2185" i="1"/>
  <c r="P2185" i="1" s="1"/>
  <c r="O2186" i="1"/>
  <c r="P2186" i="1" s="1"/>
  <c r="O2187" i="1"/>
  <c r="P2187" i="1" s="1"/>
  <c r="O2188" i="1"/>
  <c r="P2188" i="1" s="1"/>
  <c r="O2189" i="1"/>
  <c r="P2189" i="1" s="1"/>
  <c r="O2190" i="1"/>
  <c r="P2190" i="1" s="1"/>
  <c r="O2191" i="1"/>
  <c r="P2191" i="1" s="1"/>
  <c r="O2192" i="1"/>
  <c r="P2192" i="1" s="1"/>
  <c r="O2193" i="1"/>
  <c r="P2193" i="1" s="1"/>
  <c r="O2194" i="1"/>
  <c r="P2194" i="1" s="1"/>
  <c r="O2195" i="1"/>
  <c r="P2195" i="1" s="1"/>
  <c r="O2196" i="1"/>
  <c r="P2196" i="1" s="1"/>
  <c r="O2197" i="1"/>
  <c r="P2197" i="1" s="1"/>
  <c r="O2198" i="1"/>
  <c r="P2198" i="1" s="1"/>
  <c r="O2199" i="1"/>
  <c r="P2199" i="1" s="1"/>
  <c r="O2200" i="1"/>
  <c r="P2200" i="1" s="1"/>
  <c r="O2201" i="1"/>
  <c r="P2201" i="1" s="1"/>
  <c r="O2202" i="1"/>
  <c r="P2202" i="1" s="1"/>
  <c r="O2203" i="1"/>
  <c r="P2203" i="1" s="1"/>
  <c r="O2204" i="1"/>
  <c r="P2204" i="1" s="1"/>
  <c r="O2205" i="1"/>
  <c r="P2205" i="1" s="1"/>
  <c r="O2206" i="1"/>
  <c r="P2206" i="1" s="1"/>
  <c r="O2207" i="1"/>
  <c r="P2207" i="1" s="1"/>
  <c r="O2208" i="1"/>
  <c r="P2208" i="1" s="1"/>
  <c r="O2209" i="1"/>
  <c r="P2209" i="1" s="1"/>
  <c r="O2210" i="1"/>
  <c r="P2210" i="1" s="1"/>
  <c r="O2211" i="1"/>
  <c r="P2211" i="1" s="1"/>
  <c r="O2212" i="1"/>
  <c r="P2212" i="1" s="1"/>
  <c r="O2213" i="1"/>
  <c r="P2213" i="1" s="1"/>
  <c r="O2214" i="1"/>
  <c r="P2214" i="1" s="1"/>
  <c r="O2215" i="1"/>
  <c r="P2215" i="1" s="1"/>
  <c r="O2216" i="1"/>
  <c r="P2216" i="1" s="1"/>
  <c r="O2217" i="1"/>
  <c r="P2217" i="1" s="1"/>
  <c r="O2218" i="1"/>
  <c r="P2218" i="1" s="1"/>
  <c r="O2219" i="1"/>
  <c r="P2219" i="1" s="1"/>
  <c r="O2220" i="1"/>
  <c r="P2220" i="1" s="1"/>
  <c r="O2221" i="1"/>
  <c r="P2221" i="1" s="1"/>
  <c r="O2222" i="1"/>
  <c r="P2222" i="1" s="1"/>
  <c r="O2223" i="1"/>
  <c r="P2223" i="1" s="1"/>
  <c r="O2224" i="1"/>
  <c r="P2224" i="1" s="1"/>
  <c r="O2225" i="1"/>
  <c r="P2225" i="1" s="1"/>
  <c r="O2226" i="1"/>
  <c r="P2226" i="1" s="1"/>
  <c r="O2227" i="1"/>
  <c r="P2227" i="1" s="1"/>
  <c r="O2228" i="1"/>
  <c r="P2228" i="1" s="1"/>
  <c r="O2229" i="1"/>
  <c r="P2229" i="1" s="1"/>
  <c r="O2230" i="1"/>
  <c r="P2230" i="1" s="1"/>
  <c r="O2231" i="1"/>
  <c r="P2231" i="1" s="1"/>
  <c r="O2232" i="1"/>
  <c r="P2232" i="1" s="1"/>
  <c r="O2233" i="1"/>
  <c r="P2233" i="1" s="1"/>
  <c r="O2234" i="1"/>
  <c r="P2234" i="1" s="1"/>
  <c r="O2235" i="1"/>
  <c r="P2235" i="1" s="1"/>
  <c r="O2236" i="1"/>
  <c r="P2236" i="1" s="1"/>
  <c r="O2237" i="1"/>
  <c r="P2237" i="1" s="1"/>
  <c r="O2238" i="1"/>
  <c r="P2238" i="1" s="1"/>
  <c r="O2239" i="1"/>
  <c r="P2239" i="1" s="1"/>
  <c r="O2240" i="1"/>
  <c r="P2240" i="1" s="1"/>
  <c r="O2241" i="1"/>
  <c r="P2241" i="1" s="1"/>
  <c r="O2242" i="1"/>
  <c r="P2242" i="1" s="1"/>
  <c r="O2243" i="1"/>
  <c r="P2243" i="1" s="1"/>
  <c r="O2244" i="1"/>
  <c r="P2244" i="1" s="1"/>
  <c r="O2245" i="1"/>
  <c r="P2245" i="1" s="1"/>
  <c r="O2246" i="1"/>
  <c r="P2246" i="1" s="1"/>
  <c r="O2247" i="1"/>
  <c r="P2247" i="1" s="1"/>
  <c r="O2248" i="1"/>
  <c r="P2248" i="1" s="1"/>
  <c r="O2249" i="1"/>
  <c r="P2249" i="1" s="1"/>
  <c r="O2250" i="1"/>
  <c r="P2250" i="1" s="1"/>
  <c r="O2251" i="1"/>
  <c r="P2251" i="1" s="1"/>
  <c r="O2252" i="1"/>
  <c r="P2252" i="1" s="1"/>
  <c r="O2253" i="1"/>
  <c r="P2253" i="1" s="1"/>
  <c r="O2254" i="1"/>
  <c r="P2254" i="1" s="1"/>
  <c r="O2255" i="1"/>
  <c r="P2255" i="1" s="1"/>
  <c r="O2256" i="1"/>
  <c r="P2256" i="1" s="1"/>
  <c r="O2257" i="1"/>
  <c r="P2257" i="1" s="1"/>
  <c r="O2258" i="1"/>
  <c r="P2258" i="1" s="1"/>
  <c r="O2259" i="1"/>
  <c r="P2259" i="1" s="1"/>
  <c r="O2260" i="1"/>
  <c r="P2260" i="1" s="1"/>
  <c r="O2261" i="1"/>
  <c r="P2261" i="1" s="1"/>
  <c r="O2262" i="1"/>
  <c r="P2262" i="1" s="1"/>
  <c r="O2263" i="1"/>
  <c r="P2263" i="1" s="1"/>
  <c r="O2264" i="1"/>
  <c r="P2264" i="1" s="1"/>
  <c r="O2265" i="1"/>
  <c r="P2265" i="1" s="1"/>
  <c r="O2266" i="1"/>
  <c r="P2266" i="1" s="1"/>
  <c r="O2267" i="1"/>
  <c r="P2267" i="1" s="1"/>
  <c r="O2268" i="1"/>
  <c r="P2268" i="1" s="1"/>
  <c r="O2269" i="1"/>
  <c r="P2269" i="1" s="1"/>
  <c r="O2270" i="1"/>
  <c r="P2270" i="1" s="1"/>
  <c r="O2271" i="1"/>
  <c r="P2271" i="1" s="1"/>
  <c r="O2272" i="1"/>
  <c r="P2272" i="1" s="1"/>
  <c r="O2273" i="1"/>
  <c r="P2273" i="1" s="1"/>
  <c r="O2274" i="1"/>
  <c r="P2274" i="1" s="1"/>
  <c r="O2275" i="1"/>
  <c r="P2275" i="1" s="1"/>
  <c r="O2276" i="1"/>
  <c r="P2276" i="1" s="1"/>
  <c r="O2277" i="1"/>
  <c r="P2277" i="1" s="1"/>
  <c r="O2278" i="1"/>
  <c r="P2278" i="1" s="1"/>
  <c r="O2279" i="1"/>
  <c r="P2279" i="1" s="1"/>
  <c r="O2280" i="1"/>
  <c r="P2280" i="1" s="1"/>
  <c r="O2281" i="1"/>
  <c r="P2281" i="1" s="1"/>
  <c r="O2282" i="1"/>
  <c r="P2282" i="1" s="1"/>
  <c r="O2283" i="1"/>
  <c r="P2283" i="1" s="1"/>
  <c r="O2284" i="1"/>
  <c r="P2284" i="1" s="1"/>
  <c r="O2285" i="1"/>
  <c r="P2285" i="1" s="1"/>
  <c r="O2286" i="1"/>
  <c r="P2286" i="1" s="1"/>
  <c r="O2287" i="1"/>
  <c r="P2287" i="1" s="1"/>
  <c r="O2288" i="1"/>
  <c r="P2288" i="1" s="1"/>
  <c r="O2289" i="1"/>
  <c r="P2289" i="1" s="1"/>
  <c r="O2290" i="1"/>
  <c r="P2290" i="1" s="1"/>
  <c r="O2291" i="1"/>
  <c r="P2291" i="1" s="1"/>
  <c r="O2292" i="1"/>
  <c r="P2292" i="1" s="1"/>
  <c r="O2293" i="1"/>
  <c r="P2293" i="1" s="1"/>
  <c r="O2294" i="1"/>
  <c r="P2294" i="1" s="1"/>
  <c r="O2295" i="1"/>
  <c r="P2295" i="1" s="1"/>
  <c r="O2296" i="1"/>
  <c r="P2296" i="1" s="1"/>
  <c r="O2297" i="1"/>
  <c r="P2297" i="1" s="1"/>
  <c r="O2298" i="1"/>
  <c r="P2298" i="1" s="1"/>
  <c r="O2299" i="1"/>
  <c r="P2299" i="1" s="1"/>
  <c r="O2300" i="1"/>
  <c r="P2300" i="1" s="1"/>
  <c r="O2301" i="1"/>
  <c r="P2301" i="1" s="1"/>
  <c r="O2302" i="1"/>
  <c r="P2302" i="1" s="1"/>
  <c r="O2303" i="1"/>
  <c r="P2303" i="1" s="1"/>
  <c r="O2304" i="1"/>
  <c r="P2304" i="1" s="1"/>
  <c r="O2305" i="1"/>
  <c r="P2305" i="1" s="1"/>
  <c r="O2306" i="1"/>
  <c r="P2306" i="1" s="1"/>
  <c r="O2307" i="1"/>
  <c r="P2307" i="1" s="1"/>
  <c r="O2308" i="1"/>
  <c r="P2308" i="1" s="1"/>
  <c r="O2309" i="1"/>
  <c r="P2309" i="1" s="1"/>
  <c r="O2310" i="1"/>
  <c r="P2310" i="1" s="1"/>
  <c r="O2311" i="1"/>
  <c r="P2311" i="1" s="1"/>
  <c r="O2312" i="1"/>
  <c r="P2312" i="1" s="1"/>
  <c r="O2313" i="1"/>
  <c r="P2313" i="1" s="1"/>
  <c r="O2314" i="1"/>
  <c r="P2314" i="1" s="1"/>
  <c r="O2315" i="1"/>
  <c r="P2315" i="1" s="1"/>
  <c r="O2316" i="1"/>
  <c r="P2316" i="1" s="1"/>
  <c r="O2317" i="1"/>
  <c r="P2317" i="1" s="1"/>
  <c r="O2318" i="1"/>
  <c r="P2318" i="1" s="1"/>
  <c r="O2319" i="1"/>
  <c r="P2319" i="1" s="1"/>
  <c r="O2320" i="1"/>
  <c r="P2320" i="1" s="1"/>
  <c r="O2321" i="1"/>
  <c r="P2321" i="1" s="1"/>
  <c r="O2322" i="1"/>
  <c r="P2322" i="1" s="1"/>
  <c r="O2323" i="1"/>
  <c r="P2323" i="1" s="1"/>
  <c r="O2324" i="1"/>
  <c r="P2324" i="1" s="1"/>
  <c r="O2325" i="1"/>
  <c r="P2325" i="1" s="1"/>
  <c r="O2326" i="1"/>
  <c r="P2326" i="1" s="1"/>
  <c r="O2327" i="1"/>
  <c r="P2327" i="1" s="1"/>
  <c r="O2328" i="1"/>
  <c r="P2328" i="1" s="1"/>
  <c r="O2329" i="1"/>
  <c r="P2329" i="1" s="1"/>
  <c r="O2330" i="1"/>
  <c r="P2330" i="1" s="1"/>
  <c r="O2331" i="1"/>
  <c r="P2331" i="1" s="1"/>
  <c r="O2332" i="1"/>
  <c r="P2332" i="1" s="1"/>
  <c r="O2333" i="1"/>
  <c r="P2333" i="1" s="1"/>
  <c r="O2334" i="1"/>
  <c r="P2334" i="1" s="1"/>
  <c r="O2335" i="1"/>
  <c r="P2335" i="1" s="1"/>
  <c r="O2336" i="1"/>
  <c r="P2336" i="1" s="1"/>
  <c r="O2337" i="1"/>
  <c r="P2337" i="1" s="1"/>
  <c r="O2338" i="1"/>
  <c r="P2338" i="1" s="1"/>
  <c r="O2339" i="1"/>
  <c r="P2339" i="1" s="1"/>
  <c r="O2340" i="1"/>
  <c r="P2340" i="1" s="1"/>
  <c r="O2341" i="1"/>
  <c r="P2341" i="1" s="1"/>
  <c r="O2342" i="1"/>
  <c r="P2342" i="1" s="1"/>
  <c r="O2343" i="1"/>
  <c r="P2343" i="1" s="1"/>
  <c r="O2344" i="1"/>
  <c r="P2344" i="1" s="1"/>
  <c r="O2345" i="1"/>
  <c r="P2345" i="1" s="1"/>
  <c r="O2346" i="1"/>
  <c r="P2346" i="1" s="1"/>
  <c r="O2347" i="1"/>
  <c r="P2347" i="1" s="1"/>
  <c r="O2348" i="1"/>
  <c r="P2348" i="1" s="1"/>
  <c r="O2349" i="1"/>
  <c r="P2349" i="1" s="1"/>
  <c r="O2350" i="1"/>
  <c r="P2350" i="1" s="1"/>
  <c r="O2351" i="1"/>
  <c r="P2351" i="1" s="1"/>
  <c r="O2352" i="1"/>
  <c r="P2352" i="1" s="1"/>
  <c r="O2353" i="1"/>
  <c r="P2353" i="1" s="1"/>
  <c r="O2354" i="1"/>
  <c r="P2354" i="1" s="1"/>
  <c r="O2355" i="1"/>
  <c r="P2355" i="1" s="1"/>
  <c r="O2356" i="1"/>
  <c r="P2356" i="1" s="1"/>
  <c r="O2357" i="1"/>
  <c r="P2357" i="1" s="1"/>
  <c r="O2358" i="1"/>
  <c r="P2358" i="1" s="1"/>
  <c r="O2359" i="1"/>
  <c r="P2359" i="1" s="1"/>
  <c r="O2360" i="1"/>
  <c r="P2360" i="1" s="1"/>
  <c r="O2361" i="1"/>
  <c r="P2361" i="1" s="1"/>
  <c r="O2362" i="1"/>
  <c r="P2362" i="1" s="1"/>
  <c r="O2363" i="1"/>
  <c r="P2363" i="1" s="1"/>
  <c r="O2364" i="1"/>
  <c r="P2364" i="1" s="1"/>
  <c r="O2365" i="1"/>
  <c r="P2365" i="1" s="1"/>
  <c r="O2366" i="1"/>
  <c r="P2366" i="1" s="1"/>
  <c r="O2367" i="1"/>
  <c r="P2367" i="1" s="1"/>
  <c r="O2368" i="1"/>
  <c r="P2368" i="1" s="1"/>
  <c r="O2369" i="1"/>
  <c r="P2369" i="1" s="1"/>
  <c r="O2370" i="1"/>
  <c r="P2370" i="1" s="1"/>
  <c r="O2371" i="1"/>
  <c r="P2371" i="1" s="1"/>
  <c r="O2372" i="1"/>
  <c r="P2372" i="1" s="1"/>
  <c r="O2373" i="1"/>
  <c r="P2373" i="1" s="1"/>
  <c r="O2374" i="1"/>
  <c r="P2374" i="1" s="1"/>
  <c r="O2375" i="1"/>
  <c r="P2375" i="1" s="1"/>
  <c r="O2376" i="1"/>
  <c r="P2376" i="1" s="1"/>
  <c r="O2377" i="1"/>
  <c r="P2377" i="1" s="1"/>
  <c r="O2378" i="1"/>
  <c r="P2378" i="1" s="1"/>
  <c r="O2379" i="1"/>
  <c r="P2379" i="1" s="1"/>
  <c r="O2380" i="1"/>
  <c r="P2380" i="1" s="1"/>
  <c r="O2381" i="1"/>
  <c r="P2381" i="1" s="1"/>
  <c r="O2382" i="1"/>
  <c r="P2382" i="1" s="1"/>
  <c r="O2383" i="1"/>
  <c r="P2383" i="1" s="1"/>
  <c r="O2384" i="1"/>
  <c r="P2384" i="1" s="1"/>
  <c r="O2385" i="1"/>
  <c r="P2385" i="1" s="1"/>
  <c r="O2386" i="1"/>
  <c r="P2386" i="1" s="1"/>
  <c r="O2387" i="1"/>
  <c r="P2387" i="1" s="1"/>
  <c r="O2388" i="1"/>
  <c r="P2388" i="1" s="1"/>
  <c r="O2389" i="1"/>
  <c r="P2389" i="1" s="1"/>
  <c r="O2390" i="1"/>
  <c r="P2390" i="1" s="1"/>
  <c r="O2391" i="1"/>
  <c r="P2391" i="1" s="1"/>
  <c r="O2392" i="1"/>
  <c r="P2392" i="1" s="1"/>
  <c r="O2393" i="1"/>
  <c r="P2393" i="1" s="1"/>
  <c r="O2394" i="1"/>
  <c r="P2394" i="1" s="1"/>
  <c r="O2395" i="1"/>
  <c r="P2395" i="1" s="1"/>
  <c r="O2396" i="1"/>
  <c r="P2396" i="1" s="1"/>
  <c r="O2397" i="1"/>
  <c r="P2397" i="1" s="1"/>
  <c r="O2398" i="1"/>
  <c r="P2398" i="1" s="1"/>
  <c r="O2399" i="1"/>
  <c r="P2399" i="1" s="1"/>
  <c r="O2400" i="1"/>
  <c r="P2400" i="1" s="1"/>
  <c r="O2401" i="1"/>
  <c r="P2401" i="1" s="1"/>
  <c r="O2402" i="1"/>
  <c r="P2402" i="1" s="1"/>
  <c r="O2403" i="1"/>
  <c r="P2403" i="1" s="1"/>
  <c r="O2404" i="1"/>
  <c r="P2404" i="1" s="1"/>
  <c r="O2405" i="1"/>
  <c r="P2405" i="1" s="1"/>
  <c r="O2406" i="1"/>
  <c r="P2406" i="1" s="1"/>
  <c r="O2407" i="1"/>
  <c r="P2407" i="1" s="1"/>
  <c r="O2408" i="1"/>
  <c r="P2408" i="1" s="1"/>
  <c r="O2409" i="1"/>
  <c r="P2409" i="1" s="1"/>
  <c r="O2410" i="1"/>
  <c r="P2410" i="1" s="1"/>
  <c r="O2411" i="1"/>
  <c r="P2411" i="1" s="1"/>
  <c r="O2412" i="1"/>
  <c r="P2412" i="1" s="1"/>
  <c r="O2413" i="1"/>
  <c r="P2413" i="1" s="1"/>
  <c r="O2414" i="1"/>
  <c r="P2414" i="1" s="1"/>
  <c r="O2415" i="1"/>
  <c r="P2415" i="1" s="1"/>
  <c r="O2416" i="1"/>
  <c r="P2416" i="1" s="1"/>
  <c r="O2417" i="1"/>
  <c r="P2417" i="1" s="1"/>
  <c r="O2418" i="1"/>
  <c r="P2418" i="1" s="1"/>
  <c r="O2419" i="1"/>
  <c r="P2419" i="1" s="1"/>
  <c r="O2420" i="1"/>
  <c r="P2420" i="1" s="1"/>
  <c r="O2421" i="1"/>
  <c r="P2421" i="1" s="1"/>
  <c r="O2422" i="1"/>
  <c r="P2422" i="1" s="1"/>
  <c r="O2423" i="1"/>
  <c r="P2423" i="1" s="1"/>
  <c r="O2424" i="1"/>
  <c r="P2424" i="1" s="1"/>
  <c r="O2425" i="1"/>
  <c r="P2425" i="1" s="1"/>
  <c r="O2426" i="1"/>
  <c r="P2426" i="1" s="1"/>
  <c r="O2427" i="1"/>
  <c r="P2427" i="1" s="1"/>
  <c r="O2428" i="1"/>
  <c r="P2428" i="1" s="1"/>
  <c r="O2429" i="1"/>
  <c r="P2429" i="1" s="1"/>
  <c r="O2430" i="1"/>
  <c r="P2430" i="1" s="1"/>
  <c r="O2431" i="1"/>
  <c r="P2431" i="1" s="1"/>
  <c r="O2432" i="1"/>
  <c r="P2432" i="1" s="1"/>
  <c r="O2433" i="1"/>
  <c r="P2433" i="1" s="1"/>
  <c r="O2434" i="1"/>
  <c r="P2434" i="1" s="1"/>
  <c r="O2435" i="1"/>
  <c r="P2435" i="1" s="1"/>
  <c r="O2436" i="1"/>
  <c r="P2436" i="1" s="1"/>
  <c r="O2437" i="1"/>
  <c r="P2437" i="1" s="1"/>
  <c r="O2438" i="1"/>
  <c r="P2438" i="1" s="1"/>
  <c r="O2439" i="1"/>
  <c r="P2439" i="1" s="1"/>
  <c r="O2440" i="1"/>
  <c r="P2440" i="1" s="1"/>
  <c r="O2441" i="1"/>
  <c r="P2441" i="1" s="1"/>
  <c r="O2442" i="1"/>
  <c r="P2442" i="1" s="1"/>
  <c r="O2443" i="1"/>
  <c r="P2443" i="1" s="1"/>
  <c r="O2444" i="1"/>
  <c r="P2444" i="1" s="1"/>
  <c r="O2445" i="1"/>
  <c r="P2445" i="1" s="1"/>
  <c r="O2446" i="1"/>
  <c r="P2446" i="1" s="1"/>
  <c r="O2447" i="1"/>
  <c r="P2447" i="1" s="1"/>
  <c r="O2448" i="1"/>
  <c r="P2448" i="1" s="1"/>
  <c r="O2449" i="1"/>
  <c r="P2449" i="1" s="1"/>
  <c r="O2450" i="1"/>
  <c r="P2450" i="1" s="1"/>
  <c r="O2451" i="1"/>
  <c r="P2451" i="1" s="1"/>
  <c r="O2452" i="1"/>
  <c r="P2452" i="1" s="1"/>
  <c r="O2453" i="1"/>
  <c r="P2453" i="1" s="1"/>
  <c r="O2454" i="1"/>
  <c r="P2454" i="1" s="1"/>
  <c r="O2455" i="1"/>
  <c r="P2455" i="1" s="1"/>
  <c r="O2456" i="1"/>
  <c r="P2456" i="1" s="1"/>
  <c r="O2457" i="1"/>
  <c r="P2457" i="1" s="1"/>
  <c r="O2458" i="1"/>
  <c r="P2458" i="1" s="1"/>
  <c r="O2459" i="1"/>
  <c r="P2459" i="1" s="1"/>
  <c r="O2460" i="1"/>
  <c r="P2460" i="1" s="1"/>
  <c r="O2461" i="1"/>
  <c r="P2461" i="1" s="1"/>
  <c r="O2462" i="1"/>
  <c r="P2462" i="1" s="1"/>
  <c r="O2463" i="1"/>
  <c r="P2463" i="1" s="1"/>
  <c r="O2464" i="1"/>
  <c r="P2464" i="1" s="1"/>
  <c r="O2465" i="1"/>
  <c r="P2465" i="1" s="1"/>
  <c r="O2466" i="1"/>
  <c r="P2466" i="1" s="1"/>
  <c r="O2467" i="1"/>
  <c r="P2467" i="1" s="1"/>
  <c r="O2468" i="1"/>
  <c r="P2468" i="1" s="1"/>
  <c r="O2469" i="1"/>
  <c r="P2469" i="1" s="1"/>
  <c r="O2470" i="1"/>
  <c r="P2470" i="1" s="1"/>
  <c r="O2471" i="1"/>
  <c r="P2471" i="1" s="1"/>
  <c r="O2472" i="1"/>
  <c r="P2472" i="1" s="1"/>
  <c r="O2473" i="1"/>
  <c r="P2473" i="1" s="1"/>
  <c r="O2474" i="1"/>
  <c r="P2474" i="1" s="1"/>
  <c r="O2475" i="1"/>
  <c r="P2475" i="1" s="1"/>
  <c r="O2476" i="1"/>
  <c r="P2476" i="1" s="1"/>
  <c r="O2477" i="1"/>
  <c r="P2477" i="1" s="1"/>
  <c r="O2478" i="1"/>
  <c r="P2478" i="1" s="1"/>
  <c r="O2479" i="1"/>
  <c r="P2479" i="1" s="1"/>
  <c r="O2480" i="1"/>
  <c r="P2480" i="1" s="1"/>
  <c r="O2481" i="1"/>
  <c r="P2481" i="1" s="1"/>
  <c r="O2482" i="1"/>
  <c r="P2482" i="1" s="1"/>
  <c r="O2483" i="1"/>
  <c r="P2483" i="1" s="1"/>
  <c r="O2484" i="1"/>
  <c r="P2484" i="1" s="1"/>
  <c r="O2485" i="1"/>
  <c r="P2485" i="1" s="1"/>
  <c r="O2486" i="1"/>
  <c r="P2486" i="1" s="1"/>
  <c r="O2487" i="1"/>
  <c r="P2487" i="1" s="1"/>
  <c r="O2488" i="1"/>
  <c r="P2488" i="1" s="1"/>
  <c r="O2489" i="1"/>
  <c r="P2489" i="1" s="1"/>
  <c r="O2490" i="1"/>
  <c r="P2490" i="1" s="1"/>
  <c r="O2491" i="1"/>
  <c r="P2491" i="1" s="1"/>
  <c r="O2492" i="1"/>
  <c r="P2492" i="1" s="1"/>
  <c r="O2493" i="1"/>
  <c r="P2493" i="1" s="1"/>
  <c r="O2494" i="1"/>
  <c r="P2494" i="1" s="1"/>
  <c r="O2495" i="1"/>
  <c r="P2495" i="1" s="1"/>
  <c r="O2496" i="1"/>
  <c r="P2496" i="1" s="1"/>
  <c r="O2497" i="1"/>
  <c r="P2497" i="1" s="1"/>
  <c r="O2498" i="1"/>
  <c r="P2498" i="1" s="1"/>
  <c r="O2499" i="1"/>
  <c r="P2499" i="1" s="1"/>
  <c r="O2500" i="1"/>
  <c r="P2500" i="1" s="1"/>
  <c r="O2501" i="1"/>
  <c r="P2501" i="1" s="1"/>
  <c r="O2502" i="1"/>
  <c r="P2502" i="1" s="1"/>
  <c r="O2503" i="1"/>
  <c r="P2503" i="1" s="1"/>
  <c r="O2504" i="1"/>
  <c r="P2504" i="1" s="1"/>
  <c r="O2505" i="1"/>
  <c r="P2505" i="1" s="1"/>
  <c r="O2506" i="1"/>
  <c r="P2506" i="1" s="1"/>
  <c r="O2507" i="1"/>
  <c r="P2507" i="1" s="1"/>
  <c r="O2508" i="1"/>
  <c r="P2508" i="1" s="1"/>
  <c r="O2509" i="1"/>
  <c r="P2509" i="1" s="1"/>
  <c r="O2510" i="1"/>
  <c r="P2510" i="1" s="1"/>
  <c r="O2511" i="1"/>
  <c r="P2511" i="1" s="1"/>
  <c r="O2512" i="1"/>
  <c r="P2512" i="1" s="1"/>
  <c r="O2513" i="1"/>
  <c r="P2513" i="1" s="1"/>
  <c r="O2514" i="1"/>
  <c r="P2514" i="1" s="1"/>
  <c r="O2515" i="1"/>
  <c r="P2515" i="1" s="1"/>
  <c r="O2516" i="1"/>
  <c r="P2516" i="1" s="1"/>
  <c r="O2517" i="1"/>
  <c r="P2517" i="1" s="1"/>
  <c r="O2518" i="1"/>
  <c r="P2518" i="1" s="1"/>
  <c r="O2519" i="1"/>
  <c r="P2519" i="1" s="1"/>
  <c r="O2520" i="1"/>
  <c r="P2520" i="1" s="1"/>
  <c r="O2521" i="1"/>
  <c r="P2521" i="1" s="1"/>
  <c r="O2522" i="1"/>
  <c r="P2522" i="1" s="1"/>
  <c r="O2523" i="1"/>
  <c r="P2523" i="1" s="1"/>
  <c r="O2524" i="1"/>
  <c r="P2524" i="1" s="1"/>
  <c r="O2525" i="1"/>
  <c r="P2525" i="1" s="1"/>
  <c r="O2526" i="1"/>
  <c r="P2526" i="1" s="1"/>
  <c r="O2527" i="1"/>
  <c r="P2527" i="1" s="1"/>
  <c r="O2528" i="1"/>
  <c r="P2528" i="1" s="1"/>
  <c r="O2529" i="1"/>
  <c r="P2529" i="1" s="1"/>
  <c r="O2530" i="1"/>
  <c r="P2530" i="1" s="1"/>
  <c r="O2531" i="1"/>
  <c r="P2531" i="1" s="1"/>
  <c r="O2532" i="1"/>
  <c r="P2532" i="1" s="1"/>
  <c r="O2533" i="1"/>
  <c r="P2533" i="1" s="1"/>
  <c r="O2534" i="1"/>
  <c r="P2534" i="1" s="1"/>
  <c r="O2535" i="1"/>
  <c r="P2535" i="1" s="1"/>
  <c r="O2536" i="1"/>
  <c r="P2536" i="1" s="1"/>
  <c r="O2537" i="1"/>
  <c r="P2537" i="1" s="1"/>
  <c r="O2538" i="1"/>
  <c r="P2538" i="1" s="1"/>
  <c r="O2539" i="1"/>
  <c r="P2539" i="1" s="1"/>
  <c r="O2540" i="1"/>
  <c r="P2540" i="1" s="1"/>
  <c r="O2541" i="1"/>
  <c r="P2541" i="1" s="1"/>
  <c r="O2542" i="1"/>
  <c r="P2542" i="1" s="1"/>
  <c r="O2543" i="1"/>
  <c r="P2543" i="1" s="1"/>
  <c r="O2544" i="1"/>
  <c r="P2544" i="1" s="1"/>
  <c r="O2545" i="1"/>
  <c r="P2545" i="1" s="1"/>
  <c r="O2546" i="1"/>
  <c r="P2546" i="1" s="1"/>
  <c r="O2547" i="1"/>
  <c r="P2547" i="1" s="1"/>
  <c r="O2548" i="1"/>
  <c r="P2548" i="1" s="1"/>
  <c r="O2549" i="1"/>
  <c r="P2549" i="1" s="1"/>
  <c r="O2550" i="1"/>
  <c r="P2550" i="1" s="1"/>
  <c r="O2551" i="1"/>
  <c r="P2551" i="1" s="1"/>
  <c r="O2552" i="1"/>
  <c r="P2552" i="1" s="1"/>
  <c r="O2553" i="1"/>
  <c r="P2553" i="1" s="1"/>
  <c r="O2554" i="1"/>
  <c r="P2554" i="1" s="1"/>
  <c r="O2555" i="1"/>
  <c r="P2555" i="1" s="1"/>
  <c r="O2556" i="1"/>
  <c r="P2556" i="1" s="1"/>
  <c r="O2557" i="1"/>
  <c r="P2557" i="1" s="1"/>
  <c r="O2558" i="1"/>
  <c r="P2558" i="1" s="1"/>
  <c r="O2559" i="1"/>
  <c r="P2559" i="1" s="1"/>
  <c r="O2560" i="1"/>
  <c r="P2560" i="1" s="1"/>
  <c r="O2561" i="1"/>
  <c r="P2561" i="1" s="1"/>
  <c r="O2562" i="1"/>
  <c r="P2562" i="1" s="1"/>
  <c r="O2563" i="1"/>
  <c r="P2563" i="1" s="1"/>
  <c r="O2564" i="1"/>
  <c r="P2564" i="1" s="1"/>
  <c r="O2565" i="1"/>
  <c r="P2565" i="1" s="1"/>
  <c r="O2566" i="1"/>
  <c r="P2566" i="1" s="1"/>
  <c r="O2567" i="1"/>
  <c r="P2567" i="1" s="1"/>
  <c r="O2568" i="1"/>
  <c r="P2568" i="1" s="1"/>
  <c r="O2569" i="1"/>
  <c r="P2569" i="1" s="1"/>
  <c r="O2570" i="1"/>
  <c r="P2570" i="1" s="1"/>
  <c r="O2571" i="1"/>
  <c r="P2571" i="1" s="1"/>
  <c r="O2572" i="1"/>
  <c r="P2572" i="1" s="1"/>
  <c r="O2573" i="1"/>
  <c r="P2573" i="1" s="1"/>
  <c r="O2574" i="1"/>
  <c r="P2574" i="1" s="1"/>
  <c r="O2575" i="1"/>
  <c r="P2575" i="1" s="1"/>
  <c r="O2576" i="1"/>
  <c r="P2576" i="1" s="1"/>
  <c r="O2577" i="1"/>
  <c r="P2577" i="1" s="1"/>
  <c r="O2578" i="1"/>
  <c r="P2578" i="1" s="1"/>
  <c r="O2579" i="1"/>
  <c r="P2579" i="1" s="1"/>
  <c r="O2580" i="1"/>
  <c r="P2580" i="1" s="1"/>
  <c r="O2581" i="1"/>
  <c r="P2581" i="1" s="1"/>
  <c r="O2582" i="1"/>
  <c r="P2582" i="1" s="1"/>
  <c r="O2583" i="1"/>
  <c r="P2583" i="1" s="1"/>
  <c r="O2584" i="1"/>
  <c r="P2584" i="1" s="1"/>
  <c r="O2585" i="1"/>
  <c r="P2585" i="1" s="1"/>
  <c r="O2586" i="1"/>
  <c r="P2586" i="1" s="1"/>
  <c r="O2587" i="1"/>
  <c r="P2587" i="1" s="1"/>
  <c r="O2588" i="1"/>
  <c r="P2588" i="1" s="1"/>
  <c r="O2589" i="1"/>
  <c r="P2589" i="1" s="1"/>
  <c r="O2590" i="1"/>
  <c r="P2590" i="1" s="1"/>
  <c r="O2591" i="1"/>
  <c r="P2591" i="1" s="1"/>
  <c r="O2592" i="1"/>
  <c r="P2592" i="1" s="1"/>
  <c r="O2593" i="1"/>
  <c r="P2593" i="1" s="1"/>
  <c r="O2594" i="1"/>
  <c r="P2594" i="1" s="1"/>
  <c r="O2595" i="1"/>
  <c r="P2595" i="1" s="1"/>
  <c r="O2596" i="1"/>
  <c r="P2596" i="1" s="1"/>
  <c r="O2597" i="1"/>
  <c r="P2597" i="1" s="1"/>
  <c r="O2598" i="1"/>
  <c r="P2598" i="1" s="1"/>
  <c r="O2599" i="1"/>
  <c r="P2599" i="1" s="1"/>
  <c r="O2600" i="1"/>
  <c r="P2600" i="1" s="1"/>
  <c r="O2601" i="1"/>
  <c r="P2601" i="1" s="1"/>
  <c r="O2602" i="1"/>
  <c r="P2602" i="1" s="1"/>
  <c r="O2603" i="1"/>
  <c r="P2603" i="1" s="1"/>
  <c r="O2604" i="1"/>
  <c r="P2604" i="1" s="1"/>
  <c r="O2605" i="1"/>
  <c r="P2605" i="1" s="1"/>
  <c r="O2606" i="1"/>
  <c r="P2606" i="1" s="1"/>
  <c r="O2607" i="1"/>
  <c r="P2607" i="1" s="1"/>
  <c r="O2608" i="1"/>
  <c r="P2608" i="1" s="1"/>
  <c r="O2609" i="1"/>
  <c r="P2609" i="1" s="1"/>
  <c r="O2610" i="1"/>
  <c r="P2610" i="1" s="1"/>
  <c r="O2611" i="1"/>
  <c r="P2611" i="1" s="1"/>
  <c r="O2612" i="1"/>
  <c r="P2612" i="1" s="1"/>
  <c r="O2613" i="1"/>
  <c r="P2613" i="1" s="1"/>
  <c r="O2614" i="1"/>
  <c r="P2614" i="1" s="1"/>
  <c r="O2615" i="1"/>
  <c r="P2615" i="1" s="1"/>
  <c r="O2616" i="1"/>
  <c r="P2616" i="1" s="1"/>
  <c r="O2617" i="1"/>
  <c r="P2617" i="1" s="1"/>
  <c r="O2618" i="1"/>
  <c r="P2618" i="1" s="1"/>
  <c r="O2619" i="1"/>
  <c r="P2619" i="1" s="1"/>
  <c r="O2620" i="1"/>
  <c r="P2620" i="1" s="1"/>
  <c r="O2621" i="1"/>
  <c r="P2621" i="1" s="1"/>
  <c r="O2622" i="1"/>
  <c r="P2622" i="1" s="1"/>
  <c r="O2623" i="1"/>
  <c r="P2623" i="1" s="1"/>
  <c r="O2624" i="1"/>
  <c r="P2624" i="1" s="1"/>
  <c r="O2625" i="1"/>
  <c r="P2625" i="1" s="1"/>
  <c r="O2626" i="1"/>
  <c r="P2626" i="1" s="1"/>
  <c r="O2627" i="1"/>
  <c r="P2627" i="1" s="1"/>
  <c r="O2628" i="1"/>
  <c r="P2628" i="1" s="1"/>
  <c r="O2629" i="1"/>
  <c r="P2629" i="1" s="1"/>
  <c r="O2630" i="1"/>
  <c r="P2630" i="1" s="1"/>
  <c r="O2631" i="1"/>
  <c r="P2631" i="1" s="1"/>
  <c r="O2632" i="1"/>
  <c r="P2632" i="1" s="1"/>
  <c r="O2633" i="1"/>
  <c r="P2633" i="1" s="1"/>
  <c r="O2634" i="1"/>
  <c r="P2634" i="1" s="1"/>
  <c r="O2635" i="1"/>
  <c r="P2635" i="1" s="1"/>
  <c r="O2636" i="1"/>
  <c r="P2636" i="1" s="1"/>
  <c r="O2637" i="1"/>
  <c r="P2637" i="1" s="1"/>
  <c r="O2638" i="1"/>
  <c r="P2638" i="1" s="1"/>
  <c r="O2639" i="1"/>
  <c r="P2639" i="1" s="1"/>
  <c r="O2640" i="1"/>
  <c r="P2640" i="1" s="1"/>
  <c r="O2641" i="1"/>
  <c r="P2641" i="1" s="1"/>
  <c r="O2642" i="1"/>
  <c r="P2642" i="1" s="1"/>
  <c r="O2643" i="1"/>
  <c r="P2643" i="1" s="1"/>
  <c r="O2644" i="1"/>
  <c r="P2644" i="1" s="1"/>
  <c r="O2645" i="1"/>
  <c r="P2645" i="1" s="1"/>
  <c r="O2646" i="1"/>
  <c r="P2646" i="1" s="1"/>
  <c r="O2647" i="1"/>
  <c r="P2647" i="1" s="1"/>
  <c r="O2648" i="1"/>
  <c r="P2648" i="1" s="1"/>
  <c r="O2649" i="1"/>
  <c r="P2649" i="1" s="1"/>
  <c r="O2650" i="1"/>
  <c r="P2650" i="1" s="1"/>
  <c r="O2651" i="1"/>
  <c r="P2651" i="1" s="1"/>
  <c r="O2652" i="1"/>
  <c r="P2652" i="1" s="1"/>
  <c r="O2653" i="1"/>
  <c r="P2653" i="1" s="1"/>
  <c r="O2654" i="1"/>
  <c r="P2654" i="1" s="1"/>
  <c r="O2655" i="1"/>
  <c r="P2655" i="1" s="1"/>
  <c r="O2656" i="1"/>
  <c r="P2656" i="1" s="1"/>
  <c r="O2657" i="1"/>
  <c r="P2657" i="1" s="1"/>
  <c r="O2658" i="1"/>
  <c r="P2658" i="1" s="1"/>
  <c r="O2659" i="1"/>
  <c r="P2659" i="1" s="1"/>
  <c r="O2660" i="1"/>
  <c r="P2660" i="1" s="1"/>
  <c r="O2661" i="1"/>
  <c r="P2661" i="1" s="1"/>
  <c r="O2662" i="1"/>
  <c r="P2662" i="1" s="1"/>
  <c r="O2663" i="1"/>
  <c r="P2663" i="1" s="1"/>
  <c r="O2664" i="1"/>
  <c r="P2664" i="1" s="1"/>
  <c r="O2665" i="1"/>
  <c r="P2665" i="1" s="1"/>
  <c r="O2666" i="1"/>
  <c r="P2666" i="1" s="1"/>
  <c r="O2667" i="1"/>
  <c r="P2667" i="1" s="1"/>
  <c r="O2668" i="1"/>
  <c r="P2668" i="1" s="1"/>
  <c r="O2669" i="1"/>
  <c r="P2669" i="1" s="1"/>
  <c r="O2670" i="1"/>
  <c r="P2670" i="1" s="1"/>
  <c r="O2671" i="1"/>
  <c r="P2671" i="1" s="1"/>
  <c r="O2672" i="1"/>
  <c r="P2672" i="1" s="1"/>
  <c r="O2673" i="1"/>
  <c r="P2673" i="1" s="1"/>
  <c r="O2674" i="1"/>
  <c r="P2674" i="1" s="1"/>
  <c r="O2675" i="1"/>
  <c r="P2675" i="1" s="1"/>
  <c r="O2676" i="1"/>
  <c r="P2676" i="1" s="1"/>
  <c r="O2677" i="1"/>
  <c r="P2677" i="1" s="1"/>
  <c r="O2678" i="1"/>
  <c r="P2678" i="1" s="1"/>
  <c r="O2679" i="1"/>
  <c r="P2679" i="1" s="1"/>
  <c r="O2680" i="1"/>
  <c r="P2680" i="1" s="1"/>
  <c r="O2681" i="1"/>
  <c r="P2681" i="1" s="1"/>
  <c r="O2682" i="1"/>
  <c r="P2682" i="1" s="1"/>
  <c r="O2683" i="1"/>
  <c r="P2683" i="1" s="1"/>
  <c r="O2684" i="1"/>
  <c r="P2684" i="1" s="1"/>
  <c r="O2685" i="1"/>
  <c r="P2685" i="1" s="1"/>
  <c r="O2686" i="1"/>
  <c r="P2686" i="1" s="1"/>
  <c r="O2687" i="1"/>
  <c r="P2687" i="1" s="1"/>
  <c r="O2688" i="1"/>
  <c r="P2688" i="1" s="1"/>
  <c r="O2689" i="1"/>
  <c r="P2689" i="1" s="1"/>
  <c r="O2690" i="1"/>
  <c r="P2690" i="1" s="1"/>
  <c r="O2691" i="1"/>
  <c r="P2691" i="1" s="1"/>
  <c r="O2692" i="1"/>
  <c r="P2692" i="1" s="1"/>
  <c r="O2693" i="1"/>
  <c r="P2693" i="1" s="1"/>
  <c r="O2694" i="1"/>
  <c r="P2694" i="1" s="1"/>
  <c r="O2695" i="1"/>
  <c r="P2695" i="1" s="1"/>
  <c r="O2696" i="1"/>
  <c r="P2696" i="1" s="1"/>
  <c r="O2697" i="1"/>
  <c r="P2697" i="1" s="1"/>
  <c r="O2698" i="1"/>
  <c r="P2698" i="1" s="1"/>
  <c r="O2699" i="1"/>
  <c r="P2699" i="1" s="1"/>
  <c r="O2700" i="1"/>
  <c r="P2700" i="1" s="1"/>
  <c r="O2701" i="1"/>
  <c r="P2701" i="1" s="1"/>
  <c r="O2702" i="1"/>
  <c r="P2702" i="1" s="1"/>
  <c r="O2703" i="1"/>
  <c r="P2703" i="1" s="1"/>
  <c r="O2704" i="1"/>
  <c r="P2704" i="1" s="1"/>
  <c r="O2705" i="1"/>
  <c r="P2705" i="1" s="1"/>
  <c r="O2706" i="1"/>
  <c r="P2706" i="1" s="1"/>
  <c r="O2707" i="1"/>
  <c r="P2707" i="1" s="1"/>
  <c r="O2708" i="1"/>
  <c r="P2708" i="1" s="1"/>
  <c r="O2709" i="1"/>
  <c r="P2709" i="1" s="1"/>
  <c r="O2710" i="1"/>
  <c r="P2710" i="1" s="1"/>
  <c r="O2711" i="1"/>
  <c r="P2711" i="1" s="1"/>
  <c r="O2712" i="1"/>
  <c r="P2712" i="1" s="1"/>
  <c r="O2713" i="1"/>
  <c r="P2713" i="1" s="1"/>
  <c r="O2714" i="1"/>
  <c r="P2714" i="1" s="1"/>
  <c r="O2715" i="1"/>
  <c r="P2715" i="1" s="1"/>
  <c r="O2716" i="1"/>
  <c r="P2716" i="1" s="1"/>
  <c r="O2717" i="1"/>
  <c r="P2717" i="1" s="1"/>
  <c r="O2718" i="1"/>
  <c r="P2718" i="1" s="1"/>
  <c r="O2719" i="1"/>
  <c r="P2719" i="1" s="1"/>
  <c r="O2720" i="1"/>
  <c r="P2720" i="1" s="1"/>
  <c r="O2721" i="1"/>
  <c r="P2721" i="1" s="1"/>
  <c r="O2722" i="1"/>
  <c r="P2722" i="1" s="1"/>
  <c r="O2723" i="1"/>
  <c r="P2723" i="1" s="1"/>
  <c r="O2724" i="1"/>
  <c r="P2724" i="1" s="1"/>
  <c r="O2725" i="1"/>
  <c r="P2725" i="1" s="1"/>
  <c r="O2726" i="1"/>
  <c r="P2726" i="1" s="1"/>
  <c r="O2727" i="1"/>
  <c r="P2727" i="1" s="1"/>
  <c r="O2728" i="1"/>
  <c r="P2728" i="1" s="1"/>
  <c r="O2729" i="1"/>
  <c r="P2729" i="1" s="1"/>
  <c r="O2730" i="1"/>
  <c r="P2730" i="1" s="1"/>
  <c r="O2731" i="1"/>
  <c r="P2731" i="1" s="1"/>
  <c r="O2732" i="1"/>
  <c r="P2732" i="1" s="1"/>
  <c r="O2733" i="1"/>
  <c r="P2733" i="1" s="1"/>
  <c r="O2734" i="1"/>
  <c r="P2734" i="1" s="1"/>
  <c r="O2735" i="1"/>
  <c r="P2735" i="1" s="1"/>
  <c r="O2736" i="1"/>
  <c r="P2736" i="1" s="1"/>
  <c r="O2737" i="1"/>
  <c r="P2737" i="1" s="1"/>
  <c r="O2738" i="1"/>
  <c r="P2738" i="1" s="1"/>
  <c r="O2739" i="1"/>
  <c r="P2739" i="1" s="1"/>
  <c r="O2740" i="1"/>
  <c r="P2740" i="1" s="1"/>
  <c r="O2741" i="1"/>
  <c r="P2741" i="1" s="1"/>
  <c r="O2742" i="1"/>
  <c r="P2742" i="1" s="1"/>
  <c r="O2743" i="1"/>
  <c r="P2743" i="1" s="1"/>
  <c r="O2744" i="1"/>
  <c r="P2744" i="1" s="1"/>
  <c r="O2745" i="1"/>
  <c r="P2745" i="1" s="1"/>
  <c r="O2746" i="1"/>
  <c r="P2746" i="1" s="1"/>
  <c r="O2747" i="1"/>
  <c r="P2747" i="1" s="1"/>
  <c r="O2748" i="1"/>
  <c r="P2748" i="1" s="1"/>
  <c r="O2749" i="1"/>
  <c r="P2749" i="1" s="1"/>
  <c r="O2750" i="1"/>
  <c r="P2750" i="1" s="1"/>
  <c r="O2751" i="1"/>
  <c r="P2751" i="1" s="1"/>
  <c r="O2752" i="1"/>
  <c r="P2752" i="1" s="1"/>
  <c r="O2753" i="1"/>
  <c r="P2753" i="1" s="1"/>
  <c r="O2754" i="1"/>
  <c r="P2754" i="1" s="1"/>
  <c r="O2755" i="1"/>
  <c r="P2755" i="1" s="1"/>
  <c r="O2756" i="1"/>
  <c r="P2756" i="1" s="1"/>
  <c r="O2757" i="1"/>
  <c r="P2757" i="1" s="1"/>
  <c r="O2758" i="1"/>
  <c r="P2758" i="1" s="1"/>
  <c r="O2759" i="1"/>
  <c r="P2759" i="1" s="1"/>
  <c r="O2760" i="1"/>
  <c r="P2760" i="1" s="1"/>
  <c r="O2761" i="1"/>
  <c r="P2761" i="1" s="1"/>
  <c r="O2762" i="1"/>
  <c r="P2762" i="1" s="1"/>
  <c r="O2763" i="1"/>
  <c r="P2763" i="1" s="1"/>
  <c r="O2764" i="1"/>
  <c r="P2764" i="1" s="1"/>
  <c r="O2765" i="1"/>
  <c r="P2765" i="1" s="1"/>
  <c r="O2766" i="1"/>
  <c r="P2766" i="1" s="1"/>
  <c r="O2767" i="1"/>
  <c r="P2767" i="1" s="1"/>
  <c r="O2768" i="1"/>
  <c r="P2768" i="1" s="1"/>
  <c r="O2769" i="1"/>
  <c r="P2769" i="1" s="1"/>
  <c r="O2770" i="1"/>
  <c r="P2770" i="1" s="1"/>
  <c r="O2771" i="1"/>
  <c r="P2771" i="1" s="1"/>
  <c r="O2772" i="1"/>
  <c r="P2772" i="1" s="1"/>
  <c r="O2773" i="1"/>
  <c r="P2773" i="1" s="1"/>
  <c r="O2774" i="1"/>
  <c r="P2774" i="1" s="1"/>
  <c r="O2775" i="1"/>
  <c r="P2775" i="1" s="1"/>
  <c r="O2776" i="1"/>
  <c r="P2776" i="1" s="1"/>
  <c r="O2777" i="1"/>
  <c r="P2777" i="1" s="1"/>
  <c r="O2778" i="1"/>
  <c r="P2778" i="1" s="1"/>
  <c r="O2779" i="1"/>
  <c r="P2779" i="1" s="1"/>
  <c r="O2780" i="1"/>
  <c r="P2780" i="1" s="1"/>
  <c r="O2781" i="1"/>
  <c r="P2781" i="1" s="1"/>
  <c r="O2782" i="1"/>
  <c r="P2782" i="1" s="1"/>
  <c r="O2783" i="1"/>
  <c r="P2783" i="1" s="1"/>
  <c r="O2784" i="1"/>
  <c r="P2784" i="1" s="1"/>
  <c r="O2785" i="1"/>
  <c r="P2785" i="1" s="1"/>
  <c r="O2786" i="1"/>
  <c r="P2786" i="1" s="1"/>
  <c r="O2787" i="1"/>
  <c r="P2787" i="1" s="1"/>
  <c r="O2788" i="1"/>
  <c r="P2788" i="1" s="1"/>
  <c r="O2789" i="1"/>
  <c r="P2789" i="1" s="1"/>
  <c r="O2790" i="1"/>
  <c r="P2790" i="1" s="1"/>
  <c r="O2791" i="1"/>
  <c r="P2791" i="1" s="1"/>
  <c r="O2792" i="1"/>
  <c r="P2792" i="1" s="1"/>
  <c r="O2793" i="1"/>
  <c r="P2793" i="1" s="1"/>
  <c r="O2794" i="1"/>
  <c r="P2794" i="1" s="1"/>
  <c r="O2795" i="1"/>
  <c r="P2795" i="1" s="1"/>
  <c r="O2796" i="1"/>
  <c r="P2796" i="1" s="1"/>
  <c r="O2797" i="1"/>
  <c r="P2797" i="1" s="1"/>
  <c r="O2798" i="1"/>
  <c r="P2798" i="1" s="1"/>
  <c r="O2799" i="1"/>
  <c r="P2799" i="1" s="1"/>
  <c r="O2800" i="1"/>
  <c r="P2800" i="1" s="1"/>
  <c r="O2801" i="1"/>
  <c r="P2801" i="1" s="1"/>
  <c r="O2802" i="1"/>
  <c r="P2802" i="1" s="1"/>
  <c r="O2803" i="1"/>
  <c r="P2803" i="1" s="1"/>
  <c r="O2804" i="1"/>
  <c r="P2804" i="1" s="1"/>
  <c r="O2805" i="1"/>
  <c r="P2805" i="1" s="1"/>
  <c r="O2806" i="1"/>
  <c r="P2806" i="1" s="1"/>
  <c r="O2807" i="1"/>
  <c r="P2807" i="1" s="1"/>
  <c r="O2808" i="1"/>
  <c r="P2808" i="1" s="1"/>
  <c r="O2809" i="1"/>
  <c r="P2809" i="1" s="1"/>
  <c r="O2810" i="1"/>
  <c r="P2810" i="1" s="1"/>
  <c r="O2811" i="1"/>
  <c r="P2811" i="1" s="1"/>
  <c r="O2812" i="1"/>
  <c r="P2812" i="1" s="1"/>
  <c r="O2813" i="1"/>
  <c r="P2813" i="1" s="1"/>
  <c r="O2814" i="1"/>
  <c r="P2814" i="1" s="1"/>
  <c r="O2815" i="1"/>
  <c r="P2815" i="1" s="1"/>
  <c r="O2816" i="1"/>
  <c r="P2816" i="1" s="1"/>
  <c r="O2817" i="1"/>
  <c r="P2817" i="1" s="1"/>
  <c r="O2818" i="1"/>
  <c r="P2818" i="1" s="1"/>
  <c r="O2819" i="1"/>
  <c r="P2819" i="1" s="1"/>
  <c r="O2820" i="1"/>
  <c r="P2820" i="1" s="1"/>
  <c r="O2821" i="1"/>
  <c r="P2821" i="1" s="1"/>
  <c r="O2822" i="1"/>
  <c r="P2822" i="1" s="1"/>
  <c r="O2823" i="1"/>
  <c r="P2823" i="1" s="1"/>
  <c r="O2824" i="1"/>
  <c r="P2824" i="1" s="1"/>
  <c r="O2825" i="1"/>
  <c r="P2825" i="1" s="1"/>
  <c r="O2826" i="1"/>
  <c r="P2826" i="1" s="1"/>
  <c r="O2827" i="1"/>
  <c r="P2827" i="1" s="1"/>
  <c r="O2828" i="1"/>
  <c r="P2828" i="1" s="1"/>
  <c r="O2829" i="1"/>
  <c r="P2829" i="1" s="1"/>
  <c r="O2830" i="1"/>
  <c r="P2830" i="1" s="1"/>
  <c r="O2831" i="1"/>
  <c r="P2831" i="1" s="1"/>
  <c r="O2832" i="1"/>
  <c r="P2832" i="1" s="1"/>
  <c r="O2833" i="1"/>
  <c r="P2833" i="1" s="1"/>
  <c r="O2834" i="1"/>
  <c r="P2834" i="1" s="1"/>
  <c r="O2835" i="1"/>
  <c r="P2835" i="1" s="1"/>
  <c r="O2836" i="1"/>
  <c r="P2836" i="1" s="1"/>
  <c r="O2837" i="1"/>
  <c r="P2837" i="1" s="1"/>
  <c r="O2838" i="1"/>
  <c r="P2838" i="1" s="1"/>
  <c r="O2839" i="1"/>
  <c r="P2839" i="1" s="1"/>
  <c r="O2840" i="1"/>
  <c r="P2840" i="1" s="1"/>
  <c r="O2841" i="1"/>
  <c r="P2841" i="1" s="1"/>
  <c r="O2842" i="1"/>
  <c r="P2842" i="1" s="1"/>
  <c r="O2843" i="1"/>
  <c r="P2843" i="1" s="1"/>
  <c r="O2844" i="1"/>
  <c r="P2844" i="1" s="1"/>
  <c r="O2845" i="1"/>
  <c r="P2845" i="1" s="1"/>
  <c r="O2846" i="1"/>
  <c r="P2846" i="1" s="1"/>
  <c r="O2847" i="1"/>
  <c r="P2847" i="1" s="1"/>
  <c r="O2848" i="1"/>
  <c r="P2848" i="1" s="1"/>
  <c r="O2849" i="1"/>
  <c r="P2849" i="1" s="1"/>
  <c r="O2850" i="1"/>
  <c r="P2850" i="1" s="1"/>
  <c r="O2851" i="1"/>
  <c r="P2851" i="1" s="1"/>
  <c r="O2852" i="1"/>
  <c r="P2852" i="1" s="1"/>
  <c r="O2853" i="1"/>
  <c r="P2853" i="1" s="1"/>
  <c r="O2854" i="1"/>
  <c r="P2854" i="1" s="1"/>
  <c r="O2855" i="1"/>
  <c r="P2855" i="1" s="1"/>
  <c r="O2856" i="1"/>
  <c r="P2856" i="1" s="1"/>
  <c r="O2857" i="1"/>
  <c r="P2857" i="1" s="1"/>
  <c r="O2858" i="1"/>
  <c r="P2858" i="1" s="1"/>
  <c r="O2859" i="1"/>
  <c r="P2859" i="1" s="1"/>
  <c r="O2860" i="1"/>
  <c r="P2860" i="1" s="1"/>
  <c r="O2861" i="1"/>
  <c r="P2861" i="1" s="1"/>
  <c r="O2862" i="1"/>
  <c r="P2862" i="1" s="1"/>
  <c r="O2863" i="1"/>
  <c r="P2863" i="1" s="1"/>
  <c r="O2864" i="1"/>
  <c r="P2864" i="1" s="1"/>
  <c r="O2865" i="1"/>
  <c r="P2865" i="1" s="1"/>
  <c r="O2866" i="1"/>
  <c r="P2866" i="1" s="1"/>
  <c r="O2867" i="1"/>
  <c r="P2867" i="1" s="1"/>
  <c r="O2868" i="1"/>
  <c r="P2868" i="1" s="1"/>
  <c r="O2869" i="1"/>
  <c r="P2869" i="1" s="1"/>
  <c r="O2870" i="1"/>
  <c r="P2870" i="1" s="1"/>
  <c r="O2871" i="1"/>
  <c r="P2871" i="1" s="1"/>
  <c r="O2872" i="1"/>
  <c r="P2872" i="1" s="1"/>
  <c r="O2873" i="1"/>
  <c r="P2873" i="1" s="1"/>
  <c r="O2874" i="1"/>
  <c r="P2874" i="1" s="1"/>
  <c r="O2875" i="1"/>
  <c r="P2875" i="1" s="1"/>
  <c r="O2876" i="1"/>
  <c r="P2876" i="1" s="1"/>
  <c r="O2877" i="1"/>
  <c r="P2877" i="1" s="1"/>
  <c r="O2878" i="1"/>
  <c r="P2878" i="1" s="1"/>
  <c r="O2879" i="1"/>
  <c r="P2879" i="1" s="1"/>
  <c r="O2880" i="1"/>
  <c r="P2880" i="1" s="1"/>
  <c r="O2881" i="1"/>
  <c r="P2881" i="1" s="1"/>
  <c r="O2882" i="1"/>
  <c r="P2882" i="1" s="1"/>
  <c r="O2883" i="1"/>
  <c r="P2883" i="1" s="1"/>
  <c r="O2884" i="1"/>
  <c r="P2884" i="1" s="1"/>
  <c r="O2885" i="1"/>
  <c r="P2885" i="1" s="1"/>
  <c r="O2886" i="1"/>
  <c r="P2886" i="1" s="1"/>
  <c r="O2887" i="1"/>
  <c r="P2887" i="1" s="1"/>
  <c r="O2888" i="1"/>
  <c r="P2888" i="1" s="1"/>
  <c r="O2889" i="1"/>
  <c r="P2889" i="1" s="1"/>
  <c r="O2890" i="1"/>
  <c r="P2890" i="1" s="1"/>
  <c r="O2891" i="1"/>
  <c r="P2891" i="1" s="1"/>
  <c r="O2892" i="1"/>
  <c r="P2892" i="1" s="1"/>
  <c r="O2893" i="1"/>
  <c r="P2893" i="1" s="1"/>
  <c r="O2894" i="1"/>
  <c r="P2894" i="1" s="1"/>
  <c r="O2895" i="1"/>
  <c r="P2895" i="1" s="1"/>
  <c r="O2896" i="1"/>
  <c r="P2896" i="1" s="1"/>
  <c r="O2897" i="1"/>
  <c r="P2897" i="1" s="1"/>
  <c r="O2898" i="1"/>
  <c r="P2898" i="1" s="1"/>
  <c r="O2899" i="1"/>
  <c r="P2899" i="1" s="1"/>
  <c r="O2900" i="1"/>
  <c r="P2900" i="1" s="1"/>
  <c r="O2901" i="1"/>
  <c r="P2901" i="1" s="1"/>
  <c r="O2902" i="1"/>
  <c r="P2902" i="1" s="1"/>
  <c r="O2903" i="1"/>
  <c r="P2903" i="1" s="1"/>
  <c r="O2904" i="1"/>
  <c r="P2904" i="1" s="1"/>
  <c r="O2905" i="1"/>
  <c r="P2905" i="1" s="1"/>
  <c r="O2906" i="1"/>
  <c r="P2906" i="1" s="1"/>
  <c r="O2907" i="1"/>
  <c r="P2907" i="1" s="1"/>
  <c r="O2908" i="1"/>
  <c r="P2908" i="1" s="1"/>
  <c r="O2909" i="1"/>
  <c r="P2909" i="1" s="1"/>
  <c r="O2910" i="1"/>
  <c r="P2910" i="1" s="1"/>
  <c r="O2911" i="1"/>
  <c r="P2911" i="1" s="1"/>
  <c r="O2912" i="1"/>
  <c r="P2912" i="1" s="1"/>
  <c r="O2913" i="1"/>
  <c r="P2913" i="1" s="1"/>
  <c r="O2914" i="1"/>
  <c r="P2914" i="1" s="1"/>
  <c r="O2915" i="1"/>
  <c r="P2915" i="1" s="1"/>
  <c r="O2916" i="1"/>
  <c r="P2916" i="1" s="1"/>
  <c r="O2917" i="1"/>
  <c r="P2917" i="1" s="1"/>
  <c r="O2918" i="1"/>
  <c r="P2918" i="1" s="1"/>
  <c r="O2919" i="1"/>
  <c r="P2919" i="1" s="1"/>
  <c r="O2920" i="1"/>
  <c r="P2920" i="1" s="1"/>
  <c r="O2921" i="1"/>
  <c r="P2921" i="1" s="1"/>
  <c r="O2922" i="1"/>
  <c r="P2922" i="1" s="1"/>
  <c r="O2923" i="1"/>
  <c r="P2923" i="1" s="1"/>
  <c r="O2924" i="1"/>
  <c r="P2924" i="1" s="1"/>
  <c r="O2925" i="1"/>
  <c r="P2925" i="1" s="1"/>
  <c r="O2926" i="1"/>
  <c r="P2926" i="1" s="1"/>
  <c r="O2927" i="1"/>
  <c r="P2927" i="1" s="1"/>
  <c r="O2928" i="1"/>
  <c r="P2928" i="1" s="1"/>
  <c r="O2929" i="1"/>
  <c r="P2929" i="1" s="1"/>
  <c r="O2930" i="1"/>
  <c r="P2930" i="1" s="1"/>
  <c r="O2931" i="1"/>
  <c r="P2931" i="1" s="1"/>
  <c r="O2932" i="1"/>
  <c r="P2932" i="1" s="1"/>
  <c r="O2933" i="1"/>
  <c r="P2933" i="1" s="1"/>
  <c r="O2934" i="1"/>
  <c r="P2934" i="1" s="1"/>
  <c r="O2935" i="1"/>
  <c r="P2935" i="1" s="1"/>
  <c r="O2936" i="1"/>
  <c r="P2936" i="1" s="1"/>
  <c r="O2937" i="1"/>
  <c r="P2937" i="1" s="1"/>
  <c r="O2938" i="1"/>
  <c r="P2938" i="1" s="1"/>
  <c r="O2939" i="1"/>
  <c r="P2939" i="1" s="1"/>
  <c r="O2940" i="1"/>
  <c r="P2940" i="1" s="1"/>
  <c r="O2941" i="1"/>
  <c r="P2941" i="1" s="1"/>
  <c r="O2942" i="1"/>
  <c r="P2942" i="1" s="1"/>
  <c r="O2943" i="1"/>
  <c r="P2943" i="1" s="1"/>
  <c r="O2944" i="1"/>
  <c r="P2944" i="1" s="1"/>
  <c r="O2945" i="1"/>
  <c r="P2945" i="1" s="1"/>
  <c r="O2946" i="1"/>
  <c r="P2946" i="1" s="1"/>
  <c r="O2947" i="1"/>
  <c r="P2947" i="1" s="1"/>
  <c r="O2948" i="1"/>
  <c r="P2948" i="1" s="1"/>
  <c r="O2949" i="1"/>
  <c r="P2949" i="1" s="1"/>
  <c r="O2950" i="1"/>
  <c r="P2950" i="1" s="1"/>
  <c r="O2951" i="1"/>
  <c r="P2951" i="1" s="1"/>
  <c r="O2952" i="1"/>
  <c r="P2952" i="1" s="1"/>
  <c r="O2953" i="1"/>
  <c r="P2953" i="1" s="1"/>
  <c r="O2954" i="1"/>
  <c r="P2954" i="1" s="1"/>
  <c r="O2955" i="1"/>
  <c r="P2955" i="1" s="1"/>
  <c r="O2956" i="1"/>
  <c r="P2956" i="1" s="1"/>
  <c r="O2957" i="1"/>
  <c r="P2957" i="1" s="1"/>
  <c r="O2958" i="1"/>
  <c r="P2958" i="1" s="1"/>
  <c r="O2959" i="1"/>
  <c r="P2959" i="1" s="1"/>
  <c r="O2960" i="1"/>
  <c r="P2960" i="1" s="1"/>
  <c r="O2961" i="1"/>
  <c r="P2961" i="1" s="1"/>
  <c r="O2962" i="1"/>
  <c r="P2962" i="1" s="1"/>
  <c r="O2963" i="1"/>
  <c r="P2963" i="1" s="1"/>
  <c r="O2964" i="1"/>
  <c r="P2964" i="1" s="1"/>
  <c r="O2965" i="1"/>
  <c r="P2965" i="1" s="1"/>
  <c r="O2966" i="1"/>
  <c r="P2966" i="1" s="1"/>
  <c r="O2967" i="1"/>
  <c r="P2967" i="1" s="1"/>
  <c r="O2968" i="1"/>
  <c r="P2968" i="1" s="1"/>
  <c r="O2969" i="1"/>
  <c r="P2969" i="1" s="1"/>
  <c r="O2970" i="1"/>
  <c r="P2970" i="1" s="1"/>
  <c r="O2971" i="1"/>
  <c r="P2971" i="1" s="1"/>
  <c r="O2972" i="1"/>
  <c r="P2972" i="1" s="1"/>
  <c r="O2973" i="1"/>
  <c r="P2973" i="1" s="1"/>
  <c r="O2974" i="1"/>
  <c r="P2974" i="1" s="1"/>
  <c r="O2975" i="1"/>
  <c r="P2975" i="1" s="1"/>
  <c r="O2976" i="1"/>
  <c r="P2976" i="1" s="1"/>
  <c r="O2977" i="1"/>
  <c r="P2977" i="1" s="1"/>
  <c r="O2978" i="1"/>
  <c r="P2978" i="1" s="1"/>
  <c r="O2979" i="1"/>
  <c r="P2979" i="1" s="1"/>
  <c r="O2980" i="1"/>
  <c r="P2980" i="1" s="1"/>
  <c r="O2981" i="1"/>
  <c r="P2981" i="1" s="1"/>
  <c r="O2982" i="1"/>
  <c r="P2982" i="1" s="1"/>
  <c r="O2983" i="1"/>
  <c r="P2983" i="1" s="1"/>
  <c r="O2984" i="1"/>
  <c r="P2984" i="1" s="1"/>
  <c r="O2985" i="1"/>
  <c r="P2985" i="1" s="1"/>
  <c r="O2986" i="1"/>
  <c r="P2986" i="1" s="1"/>
  <c r="O2987" i="1"/>
  <c r="P2987" i="1" s="1"/>
  <c r="O2988" i="1"/>
  <c r="P2988" i="1" s="1"/>
  <c r="O2989" i="1"/>
  <c r="P2989" i="1" s="1"/>
  <c r="O2990" i="1"/>
  <c r="P2990" i="1" s="1"/>
  <c r="O2991" i="1"/>
  <c r="P2991" i="1" s="1"/>
  <c r="O2992" i="1"/>
  <c r="P2992" i="1" s="1"/>
  <c r="O2993" i="1"/>
  <c r="P2993" i="1" s="1"/>
  <c r="O2994" i="1"/>
  <c r="P2994" i="1" s="1"/>
  <c r="O2995" i="1"/>
  <c r="P2995" i="1" s="1"/>
  <c r="O2996" i="1"/>
  <c r="P2996" i="1" s="1"/>
  <c r="O2997" i="1"/>
  <c r="P2997" i="1" s="1"/>
  <c r="O2998" i="1"/>
  <c r="P2998" i="1" s="1"/>
  <c r="O2999" i="1"/>
  <c r="P2999" i="1" s="1"/>
  <c r="O3000" i="1"/>
  <c r="P3000" i="1" s="1"/>
  <c r="O3001" i="1"/>
  <c r="P3001" i="1" s="1"/>
  <c r="O3002" i="1"/>
  <c r="P3002" i="1" s="1"/>
  <c r="O3003" i="1"/>
  <c r="P3003" i="1" s="1"/>
  <c r="O3004" i="1"/>
  <c r="P3004" i="1" s="1"/>
  <c r="O3005" i="1"/>
  <c r="P3005" i="1" s="1"/>
  <c r="O3006" i="1"/>
  <c r="P3006" i="1" s="1"/>
  <c r="O3007" i="1"/>
  <c r="P3007" i="1" s="1"/>
  <c r="O3008" i="1"/>
  <c r="P3008" i="1" s="1"/>
  <c r="O3009" i="1"/>
  <c r="P3009" i="1" s="1"/>
  <c r="O3010" i="1"/>
  <c r="P3010" i="1" s="1"/>
  <c r="O3011" i="1"/>
  <c r="P3011" i="1" s="1"/>
  <c r="O3012" i="1"/>
  <c r="P3012" i="1" s="1"/>
  <c r="O3013" i="1"/>
  <c r="P3013" i="1" s="1"/>
  <c r="O3014" i="1"/>
  <c r="P3014" i="1" s="1"/>
  <c r="O3015" i="1"/>
  <c r="P3015" i="1" s="1"/>
  <c r="O3016" i="1"/>
  <c r="P3016" i="1" s="1"/>
  <c r="O3017" i="1"/>
  <c r="P3017" i="1" s="1"/>
  <c r="O3018" i="1"/>
  <c r="P3018" i="1" s="1"/>
  <c r="O3019" i="1"/>
  <c r="P3019" i="1" s="1"/>
  <c r="O3020" i="1"/>
  <c r="P3020" i="1" s="1"/>
  <c r="O3021" i="1"/>
  <c r="P3021" i="1" s="1"/>
  <c r="O3022" i="1"/>
  <c r="P3022" i="1" s="1"/>
  <c r="O3023" i="1"/>
  <c r="P3023" i="1" s="1"/>
  <c r="O3024" i="1"/>
  <c r="P3024" i="1" s="1"/>
  <c r="O3025" i="1"/>
  <c r="P3025" i="1" s="1"/>
  <c r="O3026" i="1"/>
  <c r="P3026" i="1" s="1"/>
  <c r="O3027" i="1"/>
  <c r="P3027" i="1" s="1"/>
  <c r="O3028" i="1"/>
  <c r="P3028" i="1" s="1"/>
  <c r="O3029" i="1"/>
  <c r="P3029" i="1" s="1"/>
  <c r="O3030" i="1"/>
  <c r="P3030" i="1" s="1"/>
  <c r="O3031" i="1"/>
  <c r="P3031" i="1" s="1"/>
  <c r="O3032" i="1"/>
  <c r="P3032" i="1" s="1"/>
  <c r="O3033" i="1"/>
  <c r="P3033" i="1" s="1"/>
  <c r="O3034" i="1"/>
  <c r="P3034" i="1" s="1"/>
  <c r="O3035" i="1"/>
  <c r="P3035" i="1" s="1"/>
  <c r="O3036" i="1"/>
  <c r="P3036" i="1" s="1"/>
  <c r="O3037" i="1"/>
  <c r="P3037" i="1" s="1"/>
  <c r="O3038" i="1"/>
  <c r="P3038" i="1" s="1"/>
  <c r="O3039" i="1"/>
  <c r="P3039" i="1" s="1"/>
  <c r="O3040" i="1"/>
  <c r="P3040" i="1" s="1"/>
  <c r="O3041" i="1"/>
  <c r="P3041" i="1" s="1"/>
  <c r="O3042" i="1"/>
  <c r="P3042" i="1" s="1"/>
  <c r="O3043" i="1"/>
  <c r="P3043" i="1" s="1"/>
  <c r="O3044" i="1"/>
  <c r="P3044" i="1" s="1"/>
  <c r="O3045" i="1"/>
  <c r="P3045" i="1" s="1"/>
  <c r="O3046" i="1"/>
  <c r="P3046" i="1" s="1"/>
  <c r="O3047" i="1"/>
  <c r="P3047" i="1" s="1"/>
  <c r="O3048" i="1"/>
  <c r="P3048" i="1" s="1"/>
  <c r="O3049" i="1"/>
  <c r="P3049" i="1" s="1"/>
  <c r="O3050" i="1"/>
  <c r="P3050" i="1" s="1"/>
  <c r="O3051" i="1"/>
  <c r="P3051" i="1" s="1"/>
  <c r="O3052" i="1"/>
  <c r="P3052" i="1" s="1"/>
  <c r="O3053" i="1"/>
  <c r="P3053" i="1" s="1"/>
  <c r="O3054" i="1"/>
  <c r="P3054" i="1" s="1"/>
  <c r="O3055" i="1"/>
  <c r="P3055" i="1" s="1"/>
  <c r="O3056" i="1"/>
  <c r="P3056" i="1" s="1"/>
  <c r="O3057" i="1"/>
  <c r="P3057" i="1" s="1"/>
  <c r="O3058" i="1"/>
  <c r="P3058" i="1" s="1"/>
  <c r="O3059" i="1"/>
  <c r="P3059" i="1" s="1"/>
  <c r="O3060" i="1"/>
  <c r="P3060" i="1" s="1"/>
  <c r="O3061" i="1"/>
  <c r="P3061" i="1" s="1"/>
  <c r="O3062" i="1"/>
  <c r="P3062" i="1" s="1"/>
  <c r="O3063" i="1"/>
  <c r="P3063" i="1" s="1"/>
  <c r="O3064" i="1"/>
  <c r="P3064" i="1" s="1"/>
  <c r="O3065" i="1"/>
  <c r="P3065" i="1" s="1"/>
  <c r="O3066" i="1"/>
  <c r="P3066" i="1" s="1"/>
  <c r="O3067" i="1"/>
  <c r="P3067" i="1" s="1"/>
  <c r="O3068" i="1"/>
  <c r="P3068" i="1" s="1"/>
  <c r="O3069" i="1"/>
  <c r="P3069" i="1" s="1"/>
  <c r="O3070" i="1"/>
  <c r="P3070" i="1" s="1"/>
  <c r="O3071" i="1"/>
  <c r="P3071" i="1" s="1"/>
  <c r="O3072" i="1"/>
  <c r="P3072" i="1" s="1"/>
  <c r="O3073" i="1"/>
  <c r="P3073" i="1" s="1"/>
  <c r="O3074" i="1"/>
  <c r="P3074" i="1" s="1"/>
  <c r="O3075" i="1"/>
  <c r="P3075" i="1" s="1"/>
  <c r="O3076" i="1"/>
  <c r="P3076" i="1" s="1"/>
  <c r="O3077" i="1"/>
  <c r="P3077" i="1" s="1"/>
  <c r="O3078" i="1"/>
  <c r="P3078" i="1" s="1"/>
  <c r="O3079" i="1"/>
  <c r="P3079" i="1" s="1"/>
  <c r="O3080" i="1"/>
  <c r="P3080" i="1" s="1"/>
  <c r="O3081" i="1"/>
  <c r="P3081" i="1" s="1"/>
  <c r="O3082" i="1"/>
  <c r="P3082" i="1" s="1"/>
  <c r="O3083" i="1"/>
  <c r="P3083" i="1" s="1"/>
  <c r="O3084" i="1"/>
  <c r="P3084" i="1" s="1"/>
  <c r="O3085" i="1"/>
  <c r="P3085" i="1" s="1"/>
  <c r="O3086" i="1"/>
  <c r="P3086" i="1" s="1"/>
  <c r="O3087" i="1"/>
  <c r="P3087" i="1" s="1"/>
  <c r="O3088" i="1"/>
  <c r="P3088" i="1" s="1"/>
  <c r="O3089" i="1"/>
  <c r="P3089" i="1" s="1"/>
  <c r="O3090" i="1"/>
  <c r="P3090" i="1" s="1"/>
  <c r="O3091" i="1"/>
  <c r="P3091" i="1" s="1"/>
  <c r="O3092" i="1"/>
  <c r="P3092" i="1" s="1"/>
  <c r="O3093" i="1"/>
  <c r="P3093" i="1" s="1"/>
  <c r="O3094" i="1"/>
  <c r="P3094" i="1" s="1"/>
  <c r="O3095" i="1"/>
  <c r="P3095" i="1" s="1"/>
  <c r="O3096" i="1"/>
  <c r="P3096" i="1" s="1"/>
  <c r="O3097" i="1"/>
  <c r="P3097" i="1" s="1"/>
  <c r="O3098" i="1"/>
  <c r="P3098" i="1" s="1"/>
  <c r="O3099" i="1"/>
  <c r="P3099" i="1" s="1"/>
  <c r="O3100" i="1"/>
  <c r="P3100" i="1" s="1"/>
  <c r="O3101" i="1"/>
  <c r="P3101" i="1" s="1"/>
  <c r="O3102" i="1"/>
  <c r="P3102" i="1" s="1"/>
  <c r="O3103" i="1"/>
  <c r="P3103" i="1" s="1"/>
  <c r="O3104" i="1"/>
  <c r="P3104" i="1" s="1"/>
  <c r="O3105" i="1"/>
  <c r="P3105" i="1" s="1"/>
  <c r="O3106" i="1"/>
  <c r="P3106" i="1" s="1"/>
  <c r="O3107" i="1"/>
  <c r="P3107" i="1" s="1"/>
  <c r="O3108" i="1"/>
  <c r="P3108" i="1" s="1"/>
  <c r="O3109" i="1"/>
  <c r="P3109" i="1" s="1"/>
  <c r="O3110" i="1"/>
  <c r="P3110" i="1" s="1"/>
  <c r="O3111" i="1"/>
  <c r="P3111" i="1" s="1"/>
  <c r="O3112" i="1"/>
  <c r="P3112" i="1" s="1"/>
  <c r="O3113" i="1"/>
  <c r="P3113" i="1" s="1"/>
  <c r="O3114" i="1"/>
  <c r="P3114" i="1" s="1"/>
  <c r="O3115" i="1"/>
  <c r="P3115" i="1" s="1"/>
  <c r="O3116" i="1"/>
  <c r="P3116" i="1" s="1"/>
  <c r="O3117" i="1"/>
  <c r="P3117" i="1" s="1"/>
  <c r="O3118" i="1"/>
  <c r="P3118" i="1" s="1"/>
  <c r="O3119" i="1"/>
  <c r="P3119" i="1" s="1"/>
  <c r="O3120" i="1"/>
  <c r="P3120" i="1" s="1"/>
  <c r="O3121" i="1"/>
  <c r="P3121" i="1" s="1"/>
  <c r="O3122" i="1"/>
  <c r="P3122" i="1" s="1"/>
  <c r="O3123" i="1"/>
  <c r="P3123" i="1" s="1"/>
  <c r="O3124" i="1"/>
  <c r="P3124" i="1" s="1"/>
  <c r="O3125" i="1"/>
  <c r="P3125" i="1" s="1"/>
  <c r="O3126" i="1"/>
  <c r="P3126" i="1" s="1"/>
  <c r="O3127" i="1"/>
  <c r="P3127" i="1" s="1"/>
  <c r="O3128" i="1"/>
  <c r="P3128" i="1" s="1"/>
  <c r="O3129" i="1"/>
  <c r="P3129" i="1" s="1"/>
  <c r="O3130" i="1"/>
  <c r="P3130" i="1" s="1"/>
  <c r="O3131" i="1"/>
  <c r="P3131" i="1" s="1"/>
  <c r="O3132" i="1"/>
  <c r="P3132" i="1" s="1"/>
  <c r="O3133" i="1"/>
  <c r="P3133" i="1" s="1"/>
  <c r="O3134" i="1"/>
  <c r="P3134" i="1" s="1"/>
  <c r="O3135" i="1"/>
  <c r="P3135" i="1" s="1"/>
  <c r="O3136" i="1"/>
  <c r="P3136" i="1" s="1"/>
  <c r="O3137" i="1"/>
  <c r="P3137" i="1" s="1"/>
  <c r="O3138" i="1"/>
  <c r="P3138" i="1" s="1"/>
  <c r="O3139" i="1"/>
  <c r="P3139" i="1" s="1"/>
  <c r="O3140" i="1"/>
  <c r="P3140" i="1" s="1"/>
  <c r="O3141" i="1"/>
  <c r="P3141" i="1" s="1"/>
  <c r="O3142" i="1"/>
  <c r="P3142" i="1" s="1"/>
  <c r="O3143" i="1"/>
  <c r="P3143" i="1" s="1"/>
  <c r="O3144" i="1"/>
  <c r="P3144" i="1" s="1"/>
  <c r="O3145" i="1"/>
  <c r="P3145" i="1" s="1"/>
  <c r="O3146" i="1"/>
  <c r="P3146" i="1" s="1"/>
  <c r="O3147" i="1"/>
  <c r="P3147" i="1" s="1"/>
  <c r="O3148" i="1"/>
  <c r="P3148" i="1" s="1"/>
  <c r="O3149" i="1"/>
  <c r="P3149" i="1" s="1"/>
  <c r="O3150" i="1"/>
  <c r="P3150" i="1" s="1"/>
  <c r="O3151" i="1"/>
  <c r="P3151" i="1" s="1"/>
  <c r="O3152" i="1"/>
  <c r="P3152" i="1" s="1"/>
  <c r="O3153" i="1"/>
  <c r="P3153" i="1" s="1"/>
  <c r="O3154" i="1"/>
  <c r="P3154" i="1" s="1"/>
  <c r="O3155" i="1"/>
  <c r="P3155" i="1" s="1"/>
  <c r="O3156" i="1"/>
  <c r="P3156" i="1" s="1"/>
  <c r="O3157" i="1"/>
  <c r="P3157" i="1" s="1"/>
  <c r="O3158" i="1"/>
  <c r="P3158" i="1" s="1"/>
  <c r="O3159" i="1"/>
  <c r="P3159" i="1" s="1"/>
  <c r="O3160" i="1"/>
  <c r="P3160" i="1" s="1"/>
  <c r="O3161" i="1"/>
  <c r="P3161" i="1" s="1"/>
  <c r="O3162" i="1"/>
  <c r="P3162" i="1" s="1"/>
  <c r="O3163" i="1"/>
  <c r="P3163" i="1" s="1"/>
  <c r="O3164" i="1"/>
  <c r="P3164" i="1" s="1"/>
  <c r="O3165" i="1"/>
  <c r="P3165" i="1" s="1"/>
  <c r="O3166" i="1"/>
  <c r="P3166" i="1" s="1"/>
  <c r="O3167" i="1"/>
  <c r="P3167" i="1" s="1"/>
  <c r="O3168" i="1"/>
  <c r="P3168" i="1" s="1"/>
  <c r="O3169" i="1"/>
  <c r="P3169" i="1" s="1"/>
  <c r="O3170" i="1"/>
  <c r="P3170" i="1" s="1"/>
  <c r="O3171" i="1"/>
  <c r="P3171" i="1" s="1"/>
  <c r="O3172" i="1"/>
  <c r="P3172" i="1" s="1"/>
  <c r="O3173" i="1"/>
  <c r="P3173" i="1" s="1"/>
  <c r="O3174" i="1"/>
  <c r="P3174" i="1" s="1"/>
  <c r="O3175" i="1"/>
  <c r="P3175" i="1" s="1"/>
  <c r="O3176" i="1"/>
  <c r="P3176" i="1" s="1"/>
  <c r="O3177" i="1"/>
  <c r="P3177" i="1" s="1"/>
  <c r="O3178" i="1"/>
  <c r="P3178" i="1" s="1"/>
  <c r="O3179" i="1"/>
  <c r="P3179" i="1" s="1"/>
  <c r="O3180" i="1"/>
  <c r="P3180" i="1" s="1"/>
  <c r="O3181" i="1"/>
  <c r="P3181" i="1" s="1"/>
  <c r="O3182" i="1"/>
  <c r="P3182" i="1" s="1"/>
  <c r="O3183" i="1"/>
  <c r="P3183" i="1" s="1"/>
  <c r="O3184" i="1"/>
  <c r="P3184" i="1" s="1"/>
  <c r="O3185" i="1"/>
  <c r="P3185" i="1" s="1"/>
  <c r="O3186" i="1"/>
  <c r="P3186" i="1" s="1"/>
  <c r="O3187" i="1"/>
  <c r="P3187" i="1" s="1"/>
  <c r="O3188" i="1"/>
  <c r="P3188" i="1" s="1"/>
  <c r="O3189" i="1"/>
  <c r="P3189" i="1" s="1"/>
  <c r="O3190" i="1"/>
  <c r="P3190" i="1" s="1"/>
  <c r="O3191" i="1"/>
  <c r="P3191" i="1" s="1"/>
  <c r="O3192" i="1"/>
  <c r="P3192" i="1" s="1"/>
  <c r="O3193" i="1"/>
  <c r="P3193" i="1" s="1"/>
  <c r="O3194" i="1"/>
  <c r="P3194" i="1" s="1"/>
  <c r="O3195" i="1"/>
  <c r="P3195" i="1" s="1"/>
  <c r="O3196" i="1"/>
  <c r="P3196" i="1" s="1"/>
  <c r="O3197" i="1"/>
  <c r="P3197" i="1" s="1"/>
  <c r="O3198" i="1"/>
  <c r="P3198" i="1" s="1"/>
  <c r="O3199" i="1"/>
  <c r="P3199" i="1" s="1"/>
  <c r="O3200" i="1"/>
  <c r="P3200" i="1" s="1"/>
  <c r="O3201" i="1"/>
  <c r="P3201" i="1" s="1"/>
  <c r="O3202" i="1"/>
  <c r="P3202" i="1" s="1"/>
  <c r="O3203" i="1"/>
  <c r="P3203" i="1" s="1"/>
  <c r="O3204" i="1"/>
  <c r="P3204" i="1" s="1"/>
  <c r="O3205" i="1"/>
  <c r="P3205" i="1" s="1"/>
  <c r="O3206" i="1"/>
  <c r="P3206" i="1" s="1"/>
  <c r="O3207" i="1"/>
  <c r="P3207" i="1" s="1"/>
  <c r="O3208" i="1"/>
  <c r="P3208" i="1" s="1"/>
  <c r="O3209" i="1"/>
  <c r="P3209" i="1" s="1"/>
  <c r="O3210" i="1"/>
  <c r="P3210" i="1" s="1"/>
  <c r="O3211" i="1"/>
  <c r="P3211" i="1" s="1"/>
  <c r="O3212" i="1"/>
  <c r="P3212" i="1" s="1"/>
  <c r="O3213" i="1"/>
  <c r="P3213" i="1" s="1"/>
  <c r="O3214" i="1"/>
  <c r="P3214" i="1" s="1"/>
  <c r="O3215" i="1"/>
  <c r="P3215" i="1" s="1"/>
  <c r="O3216" i="1"/>
  <c r="P3216" i="1" s="1"/>
  <c r="O3217" i="1"/>
  <c r="P3217" i="1" s="1"/>
  <c r="O3218" i="1"/>
  <c r="P3218" i="1" s="1"/>
  <c r="O3219" i="1"/>
  <c r="P3219" i="1" s="1"/>
  <c r="O3220" i="1"/>
  <c r="P3220" i="1" s="1"/>
  <c r="O3221" i="1"/>
  <c r="P3221" i="1" s="1"/>
  <c r="O3222" i="1"/>
  <c r="P3222" i="1" s="1"/>
  <c r="O3223" i="1"/>
  <c r="P3223" i="1" s="1"/>
  <c r="O3224" i="1"/>
  <c r="P3224" i="1" s="1"/>
  <c r="O3225" i="1"/>
  <c r="P3225" i="1" s="1"/>
  <c r="O3226" i="1"/>
  <c r="P3226" i="1" s="1"/>
  <c r="O3227" i="1"/>
  <c r="P3227" i="1" s="1"/>
  <c r="O3228" i="1"/>
  <c r="P3228" i="1" s="1"/>
  <c r="O3229" i="1"/>
  <c r="P3229" i="1" s="1"/>
  <c r="O3230" i="1"/>
  <c r="P3230" i="1" s="1"/>
  <c r="O3231" i="1"/>
  <c r="P3231" i="1" s="1"/>
  <c r="O3232" i="1"/>
  <c r="P3232" i="1" s="1"/>
  <c r="O3233" i="1"/>
  <c r="P3233" i="1" s="1"/>
  <c r="O3234" i="1"/>
  <c r="P3234" i="1" s="1"/>
  <c r="O3235" i="1"/>
  <c r="P3235" i="1" s="1"/>
  <c r="O3236" i="1"/>
  <c r="P3236" i="1" s="1"/>
  <c r="O3237" i="1"/>
  <c r="P3237" i="1" s="1"/>
  <c r="O3238" i="1"/>
  <c r="P3238" i="1" s="1"/>
  <c r="O3239" i="1"/>
  <c r="P3239" i="1" s="1"/>
  <c r="O3240" i="1"/>
  <c r="P3240" i="1" s="1"/>
  <c r="O3241" i="1"/>
  <c r="P3241" i="1" s="1"/>
  <c r="O3242" i="1"/>
  <c r="P3242" i="1" s="1"/>
  <c r="O3243" i="1"/>
  <c r="P3243" i="1" s="1"/>
  <c r="O3244" i="1"/>
  <c r="P3244" i="1" s="1"/>
  <c r="O3245" i="1"/>
  <c r="P3245" i="1" s="1"/>
  <c r="O3246" i="1"/>
  <c r="P3246" i="1" s="1"/>
  <c r="O3247" i="1"/>
  <c r="P3247" i="1" s="1"/>
  <c r="O3248" i="1"/>
  <c r="P3248" i="1" s="1"/>
  <c r="O3249" i="1"/>
  <c r="P3249" i="1" s="1"/>
  <c r="O3250" i="1"/>
  <c r="P3250" i="1" s="1"/>
  <c r="O3251" i="1"/>
  <c r="P3251" i="1" s="1"/>
  <c r="O3252" i="1"/>
  <c r="P3252" i="1" s="1"/>
  <c r="O3253" i="1"/>
  <c r="P3253" i="1" s="1"/>
  <c r="O3254" i="1"/>
  <c r="P3254" i="1" s="1"/>
  <c r="O3255" i="1"/>
  <c r="P3255" i="1" s="1"/>
  <c r="O3256" i="1"/>
  <c r="P3256" i="1" s="1"/>
  <c r="O3257" i="1"/>
  <c r="P3257" i="1" s="1"/>
  <c r="O3258" i="1"/>
  <c r="P3258" i="1" s="1"/>
  <c r="O3259" i="1"/>
  <c r="P3259" i="1" s="1"/>
  <c r="O3260" i="1"/>
  <c r="P3260" i="1" s="1"/>
  <c r="O3261" i="1"/>
  <c r="P3261" i="1" s="1"/>
  <c r="O3262" i="1"/>
  <c r="P3262" i="1" s="1"/>
  <c r="O3263" i="1"/>
  <c r="P3263" i="1" s="1"/>
  <c r="O3264" i="1"/>
  <c r="P3264" i="1" s="1"/>
  <c r="O3265" i="1"/>
  <c r="P3265" i="1" s="1"/>
  <c r="O3266" i="1"/>
  <c r="P3266" i="1" s="1"/>
  <c r="O3267" i="1"/>
  <c r="P3267" i="1" s="1"/>
  <c r="O3268" i="1"/>
  <c r="P3268" i="1" s="1"/>
  <c r="O3269" i="1"/>
  <c r="P3269" i="1" s="1"/>
  <c r="O3270" i="1"/>
  <c r="P3270" i="1" s="1"/>
  <c r="O3271" i="1"/>
  <c r="P3271" i="1" s="1"/>
  <c r="O3272" i="1"/>
  <c r="P3272" i="1" s="1"/>
  <c r="O3273" i="1"/>
  <c r="P3273" i="1" s="1"/>
  <c r="O3274" i="1"/>
  <c r="P3274" i="1" s="1"/>
  <c r="O3275" i="1"/>
  <c r="P3275" i="1" s="1"/>
  <c r="O3276" i="1"/>
  <c r="P3276" i="1" s="1"/>
  <c r="O3277" i="1"/>
  <c r="P3277" i="1" s="1"/>
  <c r="O3278" i="1"/>
  <c r="P3278" i="1" s="1"/>
  <c r="O3279" i="1"/>
  <c r="P3279" i="1" s="1"/>
  <c r="O3280" i="1"/>
  <c r="P3280" i="1" s="1"/>
  <c r="O3281" i="1"/>
  <c r="P3281" i="1" s="1"/>
  <c r="O3282" i="1"/>
  <c r="P3282" i="1" s="1"/>
  <c r="O3283" i="1"/>
  <c r="P3283" i="1" s="1"/>
  <c r="O3284" i="1"/>
  <c r="P3284" i="1" s="1"/>
  <c r="O3285" i="1"/>
  <c r="P3285" i="1" s="1"/>
  <c r="O3286" i="1"/>
  <c r="P3286" i="1" s="1"/>
  <c r="O3287" i="1"/>
  <c r="P3287" i="1" s="1"/>
  <c r="O3288" i="1"/>
  <c r="P3288" i="1" s="1"/>
  <c r="O3289" i="1"/>
  <c r="P3289" i="1" s="1"/>
  <c r="O3290" i="1"/>
  <c r="P3290" i="1" s="1"/>
  <c r="O3291" i="1"/>
  <c r="P3291" i="1" s="1"/>
  <c r="O3292" i="1"/>
  <c r="P3292" i="1" s="1"/>
  <c r="O3293" i="1"/>
  <c r="P3293" i="1" s="1"/>
  <c r="O3294" i="1"/>
  <c r="P3294" i="1" s="1"/>
  <c r="O3295" i="1"/>
  <c r="P3295" i="1" s="1"/>
  <c r="O3296" i="1"/>
  <c r="P3296" i="1" s="1"/>
  <c r="O3297" i="1"/>
  <c r="P3297" i="1" s="1"/>
  <c r="O3298" i="1"/>
  <c r="P3298" i="1" s="1"/>
  <c r="O3299" i="1"/>
  <c r="P3299" i="1" s="1"/>
  <c r="O3300" i="1"/>
  <c r="P3300" i="1" s="1"/>
  <c r="O3301" i="1"/>
  <c r="P3301" i="1" s="1"/>
  <c r="O3302" i="1"/>
  <c r="P3302" i="1" s="1"/>
  <c r="O3303" i="1"/>
  <c r="P3303" i="1" s="1"/>
  <c r="O3304" i="1"/>
  <c r="P3304" i="1" s="1"/>
  <c r="O3305" i="1"/>
  <c r="P3305" i="1" s="1"/>
  <c r="O3306" i="1"/>
  <c r="P3306" i="1" s="1"/>
  <c r="O3307" i="1"/>
  <c r="P3307" i="1" s="1"/>
  <c r="O3308" i="1"/>
  <c r="P3308" i="1" s="1"/>
  <c r="O3309" i="1"/>
  <c r="P3309" i="1" s="1"/>
  <c r="O3310" i="1"/>
  <c r="P3310" i="1" s="1"/>
  <c r="O3311" i="1"/>
  <c r="P3311" i="1" s="1"/>
  <c r="O3312" i="1"/>
  <c r="P3312" i="1" s="1"/>
  <c r="O3313" i="1"/>
  <c r="P3313" i="1" s="1"/>
  <c r="O3314" i="1"/>
  <c r="P3314" i="1" s="1"/>
  <c r="O3315" i="1"/>
  <c r="P3315" i="1" s="1"/>
  <c r="O3316" i="1"/>
  <c r="P3316" i="1" s="1"/>
  <c r="O3317" i="1"/>
  <c r="P3317" i="1" s="1"/>
  <c r="O3318" i="1"/>
  <c r="P3318" i="1" s="1"/>
  <c r="O3319" i="1"/>
  <c r="P3319" i="1" s="1"/>
  <c r="O3320" i="1"/>
  <c r="P3320" i="1" s="1"/>
  <c r="O3321" i="1"/>
  <c r="P3321" i="1" s="1"/>
  <c r="O3322" i="1"/>
  <c r="P3322" i="1" s="1"/>
  <c r="O3323" i="1"/>
  <c r="P3323" i="1" s="1"/>
  <c r="O3324" i="1"/>
  <c r="P3324" i="1" s="1"/>
  <c r="O3325" i="1"/>
  <c r="P3325" i="1" s="1"/>
  <c r="O3326" i="1"/>
  <c r="P3326" i="1" s="1"/>
  <c r="O3327" i="1"/>
  <c r="P3327" i="1" s="1"/>
  <c r="O3328" i="1"/>
  <c r="P3328" i="1" s="1"/>
  <c r="O3329" i="1"/>
  <c r="P3329" i="1" s="1"/>
  <c r="O3330" i="1"/>
  <c r="P3330" i="1" s="1"/>
  <c r="O3331" i="1"/>
  <c r="P3331" i="1" s="1"/>
  <c r="O3332" i="1"/>
  <c r="P3332" i="1" s="1"/>
  <c r="O3333" i="1"/>
  <c r="P3333" i="1" s="1"/>
  <c r="O3334" i="1"/>
  <c r="P3334" i="1" s="1"/>
  <c r="O3335" i="1"/>
  <c r="P3335" i="1" s="1"/>
  <c r="O3336" i="1"/>
  <c r="P3336" i="1" s="1"/>
  <c r="O3337" i="1"/>
  <c r="P3337" i="1" s="1"/>
  <c r="O3338" i="1"/>
  <c r="P3338" i="1" s="1"/>
  <c r="O3339" i="1"/>
  <c r="P3339" i="1" s="1"/>
  <c r="O3340" i="1"/>
  <c r="P3340" i="1" s="1"/>
  <c r="O3341" i="1"/>
  <c r="P3341" i="1" s="1"/>
  <c r="O3342" i="1"/>
  <c r="P3342" i="1" s="1"/>
  <c r="O3343" i="1"/>
  <c r="P3343" i="1" s="1"/>
  <c r="O3344" i="1"/>
  <c r="P3344" i="1" s="1"/>
  <c r="O3345" i="1"/>
  <c r="P3345" i="1" s="1"/>
  <c r="O3346" i="1"/>
  <c r="P3346" i="1" s="1"/>
  <c r="O3347" i="1"/>
  <c r="P3347" i="1" s="1"/>
  <c r="O3348" i="1"/>
  <c r="P3348" i="1" s="1"/>
  <c r="O3349" i="1"/>
  <c r="P3349" i="1" s="1"/>
  <c r="O3350" i="1"/>
  <c r="P3350" i="1" s="1"/>
  <c r="O3351" i="1"/>
  <c r="P3351" i="1" s="1"/>
  <c r="O3352" i="1"/>
  <c r="P3352" i="1" s="1"/>
  <c r="O3353" i="1"/>
  <c r="P3353" i="1" s="1"/>
  <c r="O3354" i="1"/>
  <c r="P3354" i="1" s="1"/>
  <c r="O3355" i="1"/>
  <c r="P3355" i="1" s="1"/>
  <c r="O3356" i="1"/>
  <c r="P3356" i="1" s="1"/>
  <c r="O3357" i="1"/>
  <c r="P3357" i="1" s="1"/>
  <c r="O3358" i="1"/>
  <c r="P3358" i="1" s="1"/>
  <c r="O3359" i="1"/>
  <c r="P3359" i="1" s="1"/>
  <c r="O3360" i="1"/>
  <c r="P3360" i="1" s="1"/>
  <c r="O3361" i="1"/>
  <c r="P3361" i="1" s="1"/>
  <c r="O3362" i="1"/>
  <c r="P3362" i="1" s="1"/>
  <c r="O3363" i="1"/>
  <c r="P3363" i="1" s="1"/>
  <c r="O3364" i="1"/>
  <c r="P3364" i="1" s="1"/>
  <c r="O3365" i="1"/>
  <c r="P3365" i="1" s="1"/>
  <c r="O3366" i="1"/>
  <c r="P3366" i="1" s="1"/>
  <c r="O3367" i="1"/>
  <c r="P3367" i="1" s="1"/>
  <c r="O3368" i="1"/>
  <c r="P3368" i="1" s="1"/>
  <c r="O3369" i="1"/>
  <c r="P3369" i="1" s="1"/>
  <c r="O3370" i="1"/>
  <c r="P3370" i="1" s="1"/>
  <c r="O3371" i="1"/>
  <c r="P3371" i="1" s="1"/>
  <c r="O3372" i="1"/>
  <c r="P3372" i="1" s="1"/>
  <c r="O3373" i="1"/>
  <c r="P3373" i="1" s="1"/>
  <c r="O3374" i="1"/>
  <c r="P3374" i="1" s="1"/>
  <c r="O3375" i="1"/>
  <c r="P3375" i="1" s="1"/>
  <c r="O3376" i="1"/>
  <c r="P3376" i="1" s="1"/>
  <c r="O3377" i="1"/>
  <c r="P3377" i="1" s="1"/>
  <c r="O3378" i="1"/>
  <c r="P3378" i="1" s="1"/>
  <c r="O3379" i="1"/>
  <c r="P3379" i="1" s="1"/>
  <c r="O3380" i="1"/>
  <c r="P3380" i="1" s="1"/>
  <c r="O3381" i="1"/>
  <c r="P3381" i="1" s="1"/>
  <c r="O3382" i="1"/>
  <c r="P3382" i="1" s="1"/>
  <c r="O3383" i="1"/>
  <c r="P3383" i="1" s="1"/>
  <c r="O3384" i="1"/>
  <c r="P3384" i="1" s="1"/>
  <c r="O3385" i="1"/>
  <c r="P3385" i="1" s="1"/>
  <c r="O3386" i="1"/>
  <c r="P3386" i="1" s="1"/>
  <c r="O3387" i="1"/>
  <c r="P3387" i="1" s="1"/>
  <c r="O3388" i="1"/>
  <c r="P3388" i="1" s="1"/>
  <c r="O3389" i="1"/>
  <c r="P3389" i="1" s="1"/>
  <c r="O3390" i="1"/>
  <c r="P3390" i="1" s="1"/>
  <c r="O3391" i="1"/>
  <c r="P3391" i="1" s="1"/>
  <c r="O3392" i="1"/>
  <c r="P3392" i="1" s="1"/>
  <c r="O3393" i="1"/>
  <c r="P3393" i="1" s="1"/>
  <c r="O3394" i="1"/>
  <c r="P3394" i="1" s="1"/>
  <c r="O3395" i="1"/>
  <c r="P3395" i="1" s="1"/>
  <c r="O3396" i="1"/>
  <c r="P3396" i="1" s="1"/>
  <c r="O3397" i="1"/>
  <c r="P3397" i="1" s="1"/>
  <c r="O3398" i="1"/>
  <c r="P3398" i="1" s="1"/>
  <c r="O3399" i="1"/>
  <c r="P3399" i="1" s="1"/>
  <c r="O3400" i="1"/>
  <c r="P3400" i="1" s="1"/>
  <c r="O3401" i="1"/>
  <c r="P3401" i="1" s="1"/>
  <c r="O3402" i="1"/>
  <c r="P3402" i="1" s="1"/>
  <c r="O3403" i="1"/>
  <c r="P3403" i="1" s="1"/>
  <c r="O3404" i="1"/>
  <c r="P3404" i="1" s="1"/>
  <c r="O3405" i="1"/>
  <c r="P3405" i="1" s="1"/>
  <c r="O3406" i="1"/>
  <c r="P3406" i="1" s="1"/>
  <c r="O3407" i="1"/>
  <c r="P3407" i="1" s="1"/>
  <c r="O3408" i="1"/>
  <c r="P3408" i="1" s="1"/>
  <c r="O3409" i="1"/>
  <c r="P3409" i="1" s="1"/>
  <c r="O3410" i="1"/>
  <c r="P3410" i="1" s="1"/>
  <c r="O3411" i="1"/>
  <c r="P3411" i="1" s="1"/>
  <c r="O3412" i="1"/>
  <c r="P3412" i="1" s="1"/>
  <c r="O3413" i="1"/>
  <c r="P3413" i="1" s="1"/>
  <c r="O3414" i="1"/>
  <c r="P3414" i="1" s="1"/>
  <c r="O3415" i="1"/>
  <c r="P3415" i="1" s="1"/>
  <c r="O3416" i="1"/>
  <c r="P3416" i="1" s="1"/>
  <c r="O3417" i="1"/>
  <c r="P3417" i="1" s="1"/>
  <c r="O3418" i="1"/>
  <c r="P3418" i="1" s="1"/>
  <c r="O3419" i="1"/>
  <c r="P3419" i="1" s="1"/>
  <c r="O3420" i="1"/>
  <c r="P3420" i="1" s="1"/>
  <c r="O3421" i="1"/>
  <c r="P3421" i="1" s="1"/>
  <c r="O3422" i="1"/>
  <c r="P3422" i="1" s="1"/>
  <c r="O3423" i="1"/>
  <c r="P3423" i="1" s="1"/>
  <c r="O3424" i="1"/>
  <c r="P3424" i="1" s="1"/>
  <c r="O3425" i="1"/>
  <c r="P3425" i="1" s="1"/>
  <c r="O3426" i="1"/>
  <c r="P3426" i="1" s="1"/>
  <c r="O3427" i="1"/>
  <c r="P3427" i="1" s="1"/>
  <c r="O3428" i="1"/>
  <c r="P3428" i="1" s="1"/>
  <c r="O3429" i="1"/>
  <c r="P3429" i="1" s="1"/>
  <c r="O3430" i="1"/>
  <c r="P3430" i="1" s="1"/>
  <c r="O3431" i="1"/>
  <c r="P3431" i="1" s="1"/>
  <c r="O3432" i="1"/>
  <c r="P3432" i="1" s="1"/>
  <c r="O3433" i="1"/>
  <c r="P3433" i="1" s="1"/>
  <c r="O3434" i="1"/>
  <c r="P3434" i="1" s="1"/>
  <c r="O3435" i="1"/>
  <c r="P3435" i="1" s="1"/>
  <c r="O3436" i="1"/>
  <c r="P3436" i="1" s="1"/>
  <c r="O3437" i="1"/>
  <c r="P3437" i="1" s="1"/>
  <c r="O3438" i="1"/>
  <c r="P3438" i="1" s="1"/>
  <c r="O3439" i="1"/>
  <c r="P3439" i="1" s="1"/>
  <c r="O3440" i="1"/>
  <c r="P3440" i="1" s="1"/>
  <c r="O3441" i="1"/>
  <c r="P3441" i="1" s="1"/>
  <c r="O3442" i="1"/>
  <c r="P3442" i="1" s="1"/>
  <c r="O3443" i="1"/>
  <c r="P3443" i="1" s="1"/>
  <c r="O3444" i="1"/>
  <c r="P3444" i="1" s="1"/>
  <c r="O3445" i="1"/>
  <c r="P3445" i="1" s="1"/>
  <c r="O3446" i="1"/>
  <c r="P3446" i="1" s="1"/>
  <c r="O3447" i="1"/>
  <c r="P3447" i="1" s="1"/>
  <c r="O3448" i="1"/>
  <c r="P3448" i="1" s="1"/>
  <c r="O3449" i="1"/>
  <c r="P3449" i="1" s="1"/>
  <c r="O3450" i="1"/>
  <c r="P3450" i="1" s="1"/>
  <c r="O3451" i="1"/>
  <c r="P3451" i="1" s="1"/>
  <c r="O3452" i="1"/>
  <c r="P3452" i="1" s="1"/>
  <c r="O3453" i="1"/>
  <c r="P3453" i="1" s="1"/>
  <c r="O3454" i="1"/>
  <c r="P3454" i="1" s="1"/>
  <c r="O3455" i="1"/>
  <c r="P3455" i="1" s="1"/>
  <c r="O3456" i="1"/>
  <c r="P3456" i="1" s="1"/>
  <c r="O3457" i="1"/>
  <c r="P3457" i="1" s="1"/>
  <c r="O3458" i="1"/>
  <c r="P3458" i="1" s="1"/>
  <c r="O3459" i="1"/>
  <c r="P3459" i="1" s="1"/>
  <c r="O3460" i="1"/>
  <c r="P3460" i="1" s="1"/>
  <c r="O3461" i="1"/>
  <c r="P3461" i="1" s="1"/>
  <c r="O3462" i="1"/>
  <c r="P3462" i="1" s="1"/>
  <c r="O3463" i="1"/>
  <c r="P3463" i="1" s="1"/>
  <c r="O3464" i="1"/>
  <c r="P3464" i="1" s="1"/>
  <c r="O3465" i="1"/>
  <c r="P3465" i="1" s="1"/>
  <c r="O3466" i="1"/>
  <c r="P3466" i="1" s="1"/>
  <c r="O3467" i="1"/>
  <c r="P3467" i="1" s="1"/>
  <c r="O3468" i="1"/>
  <c r="P3468" i="1" s="1"/>
  <c r="O3469" i="1"/>
  <c r="P3469" i="1" s="1"/>
  <c r="O3470" i="1"/>
  <c r="P3470" i="1" s="1"/>
  <c r="O3471" i="1"/>
  <c r="P3471" i="1" s="1"/>
  <c r="O3472" i="1"/>
  <c r="P3472" i="1" s="1"/>
  <c r="O3473" i="1"/>
  <c r="P3473" i="1" s="1"/>
  <c r="O3474" i="1"/>
  <c r="P3474" i="1" s="1"/>
  <c r="O3475" i="1"/>
  <c r="P3475" i="1" s="1"/>
  <c r="O3476" i="1"/>
  <c r="P3476" i="1" s="1"/>
  <c r="O3477" i="1"/>
  <c r="P3477" i="1" s="1"/>
  <c r="O3478" i="1"/>
  <c r="P3478" i="1" s="1"/>
  <c r="O3479" i="1"/>
  <c r="P3479" i="1" s="1"/>
  <c r="O3480" i="1"/>
  <c r="P3480" i="1" s="1"/>
  <c r="O3481" i="1"/>
  <c r="P3481" i="1" s="1"/>
  <c r="O3482" i="1"/>
  <c r="P3482" i="1" s="1"/>
  <c r="O3483" i="1"/>
  <c r="P3483" i="1" s="1"/>
  <c r="O3484" i="1"/>
  <c r="P3484" i="1" s="1"/>
  <c r="O3485" i="1"/>
  <c r="P3485" i="1" s="1"/>
  <c r="O3486" i="1"/>
  <c r="P3486" i="1" s="1"/>
  <c r="O3487" i="1"/>
  <c r="P3487" i="1" s="1"/>
  <c r="O3488" i="1"/>
  <c r="P3488" i="1" s="1"/>
  <c r="O3489" i="1"/>
  <c r="P3489" i="1" s="1"/>
  <c r="O3490" i="1"/>
  <c r="P3490" i="1" s="1"/>
  <c r="O3491" i="1"/>
  <c r="P3491" i="1" s="1"/>
  <c r="O3492" i="1"/>
  <c r="P3492" i="1" s="1"/>
  <c r="O3493" i="1"/>
  <c r="P3493" i="1" s="1"/>
  <c r="O3494" i="1"/>
  <c r="P3494" i="1" s="1"/>
  <c r="O3495" i="1"/>
  <c r="P3495" i="1" s="1"/>
  <c r="O3496" i="1"/>
  <c r="P3496" i="1" s="1"/>
  <c r="O3497" i="1"/>
  <c r="P3497" i="1" s="1"/>
  <c r="O3498" i="1"/>
  <c r="P3498" i="1" s="1"/>
  <c r="O3499" i="1"/>
  <c r="P3499" i="1" s="1"/>
  <c r="O3500" i="1"/>
  <c r="P3500" i="1" s="1"/>
  <c r="O3501" i="1"/>
  <c r="P3501" i="1" s="1"/>
  <c r="O3502" i="1"/>
  <c r="P3502" i="1" s="1"/>
  <c r="O3503" i="1"/>
  <c r="P3503" i="1" s="1"/>
  <c r="O3504" i="1"/>
  <c r="P3504" i="1" s="1"/>
  <c r="O3505" i="1"/>
  <c r="P3505" i="1" s="1"/>
  <c r="O3506" i="1"/>
  <c r="P3506" i="1" s="1"/>
  <c r="O3507" i="1"/>
  <c r="P3507" i="1" s="1"/>
  <c r="O3508" i="1"/>
  <c r="P3508" i="1" s="1"/>
  <c r="O3509" i="1"/>
  <c r="P3509" i="1" s="1"/>
  <c r="O3510" i="1"/>
  <c r="P3510" i="1" s="1"/>
  <c r="O3511" i="1"/>
  <c r="P3511" i="1" s="1"/>
  <c r="O3512" i="1"/>
  <c r="P3512" i="1" s="1"/>
  <c r="O3513" i="1"/>
  <c r="P3513" i="1" s="1"/>
  <c r="O3514" i="1"/>
  <c r="P3514" i="1" s="1"/>
  <c r="O3515" i="1"/>
  <c r="P3515" i="1" s="1"/>
  <c r="O3516" i="1"/>
  <c r="P3516" i="1" s="1"/>
  <c r="O3517" i="1"/>
  <c r="P3517" i="1" s="1"/>
  <c r="O3518" i="1"/>
  <c r="P3518" i="1" s="1"/>
  <c r="O3519" i="1"/>
  <c r="P3519" i="1" s="1"/>
  <c r="O3520" i="1"/>
  <c r="P3520" i="1" s="1"/>
  <c r="O3521" i="1"/>
  <c r="P3521" i="1" s="1"/>
  <c r="O3522" i="1"/>
  <c r="P3522" i="1" s="1"/>
  <c r="O3523" i="1"/>
  <c r="P3523" i="1" s="1"/>
  <c r="O3524" i="1"/>
  <c r="P3524" i="1" s="1"/>
  <c r="O3525" i="1"/>
  <c r="P3525" i="1" s="1"/>
  <c r="O3526" i="1"/>
  <c r="P3526" i="1" s="1"/>
  <c r="O3527" i="1"/>
  <c r="P3527" i="1" s="1"/>
  <c r="O3528" i="1"/>
  <c r="P3528" i="1" s="1"/>
  <c r="O3529" i="1"/>
  <c r="P3529" i="1" s="1"/>
  <c r="O3530" i="1"/>
  <c r="P3530" i="1" s="1"/>
  <c r="O3531" i="1"/>
  <c r="P3531" i="1" s="1"/>
  <c r="O3532" i="1"/>
  <c r="P3532" i="1" s="1"/>
  <c r="O3533" i="1"/>
  <c r="P3533" i="1" s="1"/>
  <c r="O3534" i="1"/>
  <c r="P3534" i="1" s="1"/>
  <c r="O3535" i="1"/>
  <c r="P3535" i="1" s="1"/>
  <c r="O3536" i="1"/>
  <c r="P3536" i="1" s="1"/>
  <c r="O3537" i="1"/>
  <c r="P3537" i="1" s="1"/>
  <c r="O3538" i="1"/>
  <c r="P3538" i="1" s="1"/>
  <c r="O3539" i="1"/>
  <c r="P3539" i="1" s="1"/>
  <c r="O3540" i="1"/>
  <c r="P3540" i="1" s="1"/>
  <c r="O3541" i="1"/>
  <c r="P3541" i="1" s="1"/>
  <c r="O3542" i="1"/>
  <c r="P3542" i="1" s="1"/>
  <c r="O3543" i="1"/>
  <c r="P3543" i="1" s="1"/>
  <c r="O3544" i="1"/>
  <c r="P3544" i="1" s="1"/>
  <c r="O3545" i="1"/>
  <c r="P3545" i="1" s="1"/>
  <c r="O3546" i="1"/>
  <c r="P3546" i="1" s="1"/>
  <c r="O3547" i="1"/>
  <c r="P3547" i="1" s="1"/>
  <c r="O3548" i="1"/>
  <c r="P3548" i="1" s="1"/>
  <c r="O3549" i="1"/>
  <c r="P3549" i="1" s="1"/>
  <c r="O3550" i="1"/>
  <c r="P3550" i="1" s="1"/>
  <c r="O3551" i="1"/>
  <c r="P3551" i="1" s="1"/>
  <c r="O3552" i="1"/>
  <c r="P3552" i="1" s="1"/>
  <c r="O3553" i="1"/>
  <c r="P3553" i="1" s="1"/>
  <c r="O3554" i="1"/>
  <c r="P3554" i="1" s="1"/>
  <c r="O3555" i="1"/>
  <c r="P3555" i="1" s="1"/>
  <c r="O3556" i="1"/>
  <c r="P3556" i="1" s="1"/>
  <c r="O3557" i="1"/>
  <c r="P3557" i="1" s="1"/>
  <c r="O3558" i="1"/>
  <c r="P3558" i="1" s="1"/>
  <c r="O3559" i="1"/>
  <c r="P3559" i="1" s="1"/>
  <c r="O3560" i="1"/>
  <c r="P3560" i="1" s="1"/>
  <c r="O3561" i="1"/>
  <c r="P3561" i="1" s="1"/>
  <c r="O3562" i="1"/>
  <c r="P3562" i="1" s="1"/>
  <c r="O3563" i="1"/>
  <c r="P3563" i="1" s="1"/>
  <c r="O3564" i="1"/>
  <c r="P3564" i="1" s="1"/>
  <c r="O3565" i="1"/>
  <c r="P3565" i="1" s="1"/>
  <c r="O3566" i="1"/>
  <c r="P3566" i="1" s="1"/>
  <c r="O3567" i="1"/>
  <c r="P3567" i="1" s="1"/>
  <c r="O3568" i="1"/>
  <c r="P3568" i="1" s="1"/>
  <c r="O3569" i="1"/>
  <c r="P3569" i="1" s="1"/>
  <c r="O3570" i="1"/>
  <c r="P3570" i="1" s="1"/>
  <c r="O3571" i="1"/>
  <c r="P3571" i="1" s="1"/>
  <c r="O3572" i="1"/>
  <c r="P3572" i="1" s="1"/>
  <c r="O3573" i="1"/>
  <c r="P3573" i="1" s="1"/>
  <c r="O3574" i="1"/>
  <c r="P3574" i="1" s="1"/>
  <c r="O3575" i="1"/>
  <c r="P3575" i="1" s="1"/>
  <c r="O3576" i="1"/>
  <c r="P3576" i="1" s="1"/>
  <c r="O3577" i="1"/>
  <c r="P3577" i="1" s="1"/>
  <c r="O3578" i="1"/>
  <c r="P3578" i="1" s="1"/>
  <c r="O3579" i="1"/>
  <c r="P3579" i="1" s="1"/>
  <c r="O3580" i="1"/>
  <c r="P3580" i="1" s="1"/>
  <c r="O3581" i="1"/>
  <c r="P3581" i="1" s="1"/>
  <c r="O3582" i="1"/>
  <c r="P3582" i="1" s="1"/>
  <c r="O3583" i="1"/>
  <c r="P3583" i="1" s="1"/>
  <c r="O3584" i="1"/>
  <c r="P3584" i="1" s="1"/>
  <c r="O3585" i="1"/>
  <c r="P3585" i="1" s="1"/>
  <c r="O3586" i="1"/>
  <c r="P3586" i="1" s="1"/>
  <c r="O3587" i="1"/>
  <c r="P3587" i="1" s="1"/>
  <c r="O3588" i="1"/>
  <c r="P3588" i="1" s="1"/>
  <c r="O3589" i="1"/>
  <c r="P3589" i="1" s="1"/>
  <c r="O3590" i="1"/>
  <c r="P3590" i="1" s="1"/>
  <c r="O3591" i="1"/>
  <c r="P3591" i="1" s="1"/>
  <c r="O3592" i="1"/>
  <c r="P3592" i="1" s="1"/>
  <c r="O3593" i="1"/>
  <c r="P3593" i="1" s="1"/>
  <c r="O3594" i="1"/>
  <c r="P3594" i="1" s="1"/>
  <c r="O3595" i="1"/>
  <c r="P3595" i="1" s="1"/>
  <c r="O3596" i="1"/>
  <c r="P3596" i="1" s="1"/>
  <c r="O3597" i="1"/>
  <c r="P3597" i="1" s="1"/>
  <c r="O3598" i="1"/>
  <c r="P3598" i="1" s="1"/>
  <c r="O3599" i="1"/>
  <c r="P3599" i="1" s="1"/>
  <c r="O3600" i="1"/>
  <c r="P3600" i="1" s="1"/>
  <c r="O3601" i="1"/>
  <c r="P3601" i="1" s="1"/>
  <c r="O3602" i="1"/>
  <c r="P3602" i="1" s="1"/>
  <c r="O3603" i="1"/>
  <c r="P3603" i="1" s="1"/>
  <c r="O3604" i="1"/>
  <c r="P3604" i="1" s="1"/>
  <c r="O3605" i="1"/>
  <c r="P3605" i="1" s="1"/>
  <c r="O3606" i="1"/>
  <c r="P3606" i="1" s="1"/>
  <c r="O3607" i="1"/>
  <c r="P3607" i="1" s="1"/>
  <c r="O3608" i="1"/>
  <c r="P3608" i="1" s="1"/>
  <c r="O3609" i="1"/>
  <c r="P3609" i="1" s="1"/>
  <c r="O3610" i="1"/>
  <c r="P3610" i="1" s="1"/>
  <c r="O3611" i="1"/>
  <c r="P3611" i="1" s="1"/>
  <c r="O3612" i="1"/>
  <c r="P3612" i="1" s="1"/>
  <c r="O3613" i="1"/>
  <c r="P3613" i="1" s="1"/>
  <c r="O3614" i="1"/>
  <c r="P3614" i="1" s="1"/>
  <c r="O3615" i="1"/>
  <c r="P3615" i="1" s="1"/>
  <c r="O3616" i="1"/>
  <c r="P3616" i="1" s="1"/>
  <c r="O3617" i="1"/>
  <c r="P3617" i="1" s="1"/>
  <c r="O3618" i="1"/>
  <c r="P3618" i="1" s="1"/>
  <c r="O3619" i="1"/>
  <c r="P3619" i="1" s="1"/>
  <c r="O3620" i="1"/>
  <c r="P3620" i="1" s="1"/>
  <c r="O3621" i="1"/>
  <c r="P3621" i="1" s="1"/>
  <c r="O3622" i="1"/>
  <c r="P3622" i="1" s="1"/>
  <c r="O3623" i="1"/>
  <c r="P3623" i="1" s="1"/>
  <c r="O3624" i="1"/>
  <c r="P3624" i="1" s="1"/>
  <c r="O3625" i="1"/>
  <c r="P3625" i="1" s="1"/>
  <c r="O3626" i="1"/>
  <c r="P3626" i="1" s="1"/>
  <c r="O3627" i="1"/>
  <c r="P3627" i="1" s="1"/>
  <c r="O3628" i="1"/>
  <c r="P3628" i="1" s="1"/>
  <c r="O3629" i="1"/>
  <c r="P3629" i="1" s="1"/>
  <c r="O3630" i="1"/>
  <c r="P3630" i="1" s="1"/>
  <c r="O3631" i="1"/>
  <c r="P3631" i="1" s="1"/>
  <c r="O3632" i="1"/>
  <c r="P3632" i="1" s="1"/>
  <c r="O3633" i="1"/>
  <c r="P3633" i="1" s="1"/>
  <c r="O3634" i="1"/>
  <c r="P3634" i="1" s="1"/>
  <c r="O3635" i="1"/>
  <c r="P3635" i="1" s="1"/>
  <c r="O3636" i="1"/>
  <c r="P3636" i="1" s="1"/>
  <c r="O3637" i="1"/>
  <c r="P3637" i="1" s="1"/>
  <c r="O3638" i="1"/>
  <c r="P3638" i="1" s="1"/>
  <c r="O3639" i="1"/>
  <c r="P3639" i="1" s="1"/>
  <c r="O3640" i="1"/>
  <c r="P3640" i="1" s="1"/>
  <c r="O3641" i="1"/>
  <c r="P3641" i="1" s="1"/>
  <c r="O3642" i="1"/>
  <c r="P3642" i="1" s="1"/>
  <c r="O3643" i="1"/>
  <c r="P3643" i="1" s="1"/>
  <c r="O3644" i="1"/>
  <c r="P3644" i="1" s="1"/>
  <c r="O3645" i="1"/>
  <c r="P3645" i="1" s="1"/>
  <c r="O3646" i="1"/>
  <c r="P3646" i="1" s="1"/>
  <c r="O3647" i="1"/>
  <c r="P3647" i="1" s="1"/>
  <c r="O3648" i="1"/>
  <c r="P3648" i="1" s="1"/>
  <c r="O3649" i="1"/>
  <c r="P3649" i="1" s="1"/>
  <c r="O3650" i="1"/>
  <c r="P3650" i="1" s="1"/>
  <c r="O3651" i="1"/>
  <c r="P3651" i="1" s="1"/>
  <c r="O3652" i="1"/>
  <c r="P3652" i="1" s="1"/>
  <c r="O3653" i="1"/>
  <c r="P3653" i="1" s="1"/>
  <c r="O3654" i="1"/>
  <c r="P3654" i="1" s="1"/>
  <c r="O3655" i="1"/>
  <c r="P3655" i="1" s="1"/>
  <c r="O3656" i="1"/>
  <c r="P3656" i="1" s="1"/>
  <c r="O3657" i="1"/>
  <c r="P3657" i="1" s="1"/>
  <c r="O3658" i="1"/>
  <c r="P3658" i="1" s="1"/>
  <c r="O3659" i="1"/>
  <c r="P3659" i="1" s="1"/>
  <c r="O3660" i="1"/>
  <c r="P3660" i="1" s="1"/>
  <c r="O3661" i="1"/>
  <c r="P3661" i="1" s="1"/>
  <c r="O3662" i="1"/>
  <c r="P3662" i="1" s="1"/>
  <c r="O3663" i="1"/>
  <c r="P3663" i="1" s="1"/>
  <c r="O3664" i="1"/>
  <c r="P3664" i="1" s="1"/>
  <c r="O3665" i="1"/>
  <c r="P3665" i="1" s="1"/>
  <c r="O3666" i="1"/>
  <c r="P3666" i="1" s="1"/>
  <c r="O3667" i="1"/>
  <c r="P3667" i="1" s="1"/>
  <c r="O3668" i="1"/>
  <c r="P3668" i="1" s="1"/>
  <c r="O3669" i="1"/>
  <c r="P3669" i="1" s="1"/>
  <c r="O3670" i="1"/>
  <c r="P3670" i="1" s="1"/>
  <c r="O3671" i="1"/>
  <c r="P3671" i="1" s="1"/>
  <c r="O3672" i="1"/>
  <c r="P3672" i="1" s="1"/>
  <c r="O3673" i="1"/>
  <c r="P3673" i="1" s="1"/>
  <c r="O3674" i="1"/>
  <c r="P3674" i="1" s="1"/>
  <c r="O3675" i="1"/>
  <c r="P3675" i="1" s="1"/>
  <c r="O3676" i="1"/>
  <c r="P3676" i="1" s="1"/>
  <c r="O3677" i="1"/>
  <c r="P3677" i="1" s="1"/>
  <c r="O3678" i="1"/>
  <c r="P3678" i="1" s="1"/>
  <c r="O3679" i="1"/>
  <c r="P3679" i="1" s="1"/>
  <c r="O3680" i="1"/>
  <c r="P3680" i="1" s="1"/>
  <c r="O3681" i="1"/>
  <c r="P3681" i="1" s="1"/>
  <c r="O3682" i="1"/>
  <c r="P3682" i="1" s="1"/>
  <c r="O3683" i="1"/>
  <c r="P3683" i="1" s="1"/>
  <c r="O3684" i="1"/>
  <c r="P3684" i="1" s="1"/>
  <c r="O3685" i="1"/>
  <c r="P3685" i="1" s="1"/>
  <c r="O3686" i="1"/>
  <c r="P3686" i="1" s="1"/>
  <c r="O3687" i="1"/>
  <c r="P3687" i="1" s="1"/>
  <c r="O3688" i="1"/>
  <c r="P3688" i="1" s="1"/>
  <c r="O3689" i="1"/>
  <c r="P3689" i="1" s="1"/>
  <c r="O3690" i="1"/>
  <c r="P3690" i="1" s="1"/>
  <c r="O3691" i="1"/>
  <c r="P3691" i="1" s="1"/>
  <c r="O3692" i="1"/>
  <c r="P3692" i="1" s="1"/>
  <c r="O3693" i="1"/>
  <c r="P3693" i="1" s="1"/>
  <c r="O3694" i="1"/>
  <c r="P3694" i="1" s="1"/>
  <c r="O3695" i="1"/>
  <c r="P3695" i="1" s="1"/>
  <c r="O3696" i="1"/>
  <c r="P3696" i="1" s="1"/>
  <c r="O3697" i="1"/>
  <c r="P3697" i="1" s="1"/>
  <c r="O3698" i="1"/>
  <c r="P3698" i="1" s="1"/>
  <c r="O3699" i="1"/>
  <c r="P3699" i="1" s="1"/>
  <c r="O3700" i="1"/>
  <c r="P3700" i="1" s="1"/>
  <c r="O3701" i="1"/>
  <c r="P3701" i="1" s="1"/>
  <c r="O3702" i="1"/>
  <c r="P3702" i="1" s="1"/>
  <c r="O3703" i="1"/>
  <c r="P3703" i="1" s="1"/>
  <c r="O3704" i="1"/>
  <c r="P3704" i="1" s="1"/>
  <c r="O3705" i="1"/>
  <c r="P3705" i="1" s="1"/>
  <c r="O3706" i="1"/>
  <c r="P3706" i="1" s="1"/>
  <c r="O3707" i="1"/>
  <c r="P3707" i="1" s="1"/>
  <c r="O3708" i="1"/>
  <c r="P3708" i="1" s="1"/>
  <c r="O3709" i="1"/>
  <c r="P3709" i="1" s="1"/>
  <c r="O3710" i="1"/>
  <c r="P3710" i="1" s="1"/>
  <c r="O3711" i="1"/>
  <c r="P3711" i="1" s="1"/>
  <c r="O3712" i="1"/>
  <c r="P3712" i="1" s="1"/>
  <c r="O3713" i="1"/>
  <c r="P3713" i="1" s="1"/>
  <c r="O3714" i="1"/>
  <c r="P3714" i="1" s="1"/>
  <c r="O3715" i="1"/>
  <c r="P3715" i="1" s="1"/>
  <c r="O3716" i="1"/>
  <c r="P3716" i="1" s="1"/>
  <c r="O3717" i="1"/>
  <c r="P3717" i="1" s="1"/>
  <c r="O3718" i="1"/>
  <c r="P3718" i="1" s="1"/>
  <c r="O3719" i="1"/>
  <c r="P3719" i="1" s="1"/>
  <c r="O3720" i="1"/>
  <c r="P3720" i="1" s="1"/>
  <c r="O3721" i="1"/>
  <c r="P3721" i="1" s="1"/>
  <c r="O3722" i="1"/>
  <c r="P3722" i="1" s="1"/>
  <c r="O3723" i="1"/>
  <c r="P3723" i="1" s="1"/>
  <c r="O3724" i="1"/>
  <c r="P3724" i="1" s="1"/>
  <c r="O3725" i="1"/>
  <c r="P3725" i="1" s="1"/>
  <c r="O3726" i="1"/>
  <c r="P3726" i="1" s="1"/>
  <c r="O3727" i="1"/>
  <c r="P3727" i="1" s="1"/>
  <c r="O3728" i="1"/>
  <c r="P3728" i="1" s="1"/>
  <c r="O3729" i="1"/>
  <c r="P3729" i="1" s="1"/>
  <c r="O3730" i="1"/>
  <c r="P3730" i="1" s="1"/>
  <c r="O3731" i="1"/>
  <c r="P3731" i="1" s="1"/>
  <c r="O3732" i="1"/>
  <c r="P3732" i="1" s="1"/>
  <c r="O3733" i="1"/>
  <c r="P3733" i="1" s="1"/>
  <c r="O3734" i="1"/>
  <c r="P3734" i="1" s="1"/>
  <c r="O3735" i="1"/>
  <c r="P3735" i="1" s="1"/>
  <c r="O3736" i="1"/>
  <c r="P3736" i="1" s="1"/>
  <c r="O3737" i="1"/>
  <c r="P3737" i="1" s="1"/>
  <c r="O3738" i="1"/>
  <c r="P3738" i="1" s="1"/>
  <c r="O3739" i="1"/>
  <c r="P3739" i="1" s="1"/>
  <c r="O3740" i="1"/>
  <c r="P3740" i="1" s="1"/>
  <c r="O3741" i="1"/>
  <c r="P3741" i="1" s="1"/>
  <c r="O3742" i="1"/>
  <c r="P3742" i="1" s="1"/>
  <c r="O3743" i="1"/>
  <c r="P3743" i="1" s="1"/>
  <c r="O3744" i="1"/>
  <c r="P3744" i="1" s="1"/>
  <c r="O3745" i="1"/>
  <c r="P3745" i="1" s="1"/>
  <c r="O3746" i="1"/>
  <c r="P3746" i="1" s="1"/>
  <c r="O3747" i="1"/>
  <c r="P3747" i="1" s="1"/>
  <c r="O3748" i="1"/>
  <c r="P3748" i="1" s="1"/>
  <c r="O3749" i="1"/>
  <c r="P3749" i="1" s="1"/>
  <c r="O3750" i="1"/>
  <c r="P3750" i="1" s="1"/>
  <c r="O3751" i="1"/>
  <c r="P3751" i="1" s="1"/>
  <c r="O3752" i="1"/>
  <c r="P3752" i="1" s="1"/>
  <c r="O3753" i="1"/>
  <c r="P3753" i="1" s="1"/>
  <c r="O3754" i="1"/>
  <c r="P3754" i="1" s="1"/>
  <c r="O3755" i="1"/>
  <c r="P3755" i="1" s="1"/>
  <c r="O3756" i="1"/>
  <c r="P3756" i="1" s="1"/>
  <c r="O3757" i="1"/>
  <c r="P3757" i="1" s="1"/>
  <c r="O3758" i="1"/>
  <c r="P3758" i="1" s="1"/>
  <c r="O3759" i="1"/>
  <c r="P3759" i="1" s="1"/>
  <c r="O3760" i="1"/>
  <c r="P3760" i="1" s="1"/>
  <c r="O3761" i="1"/>
  <c r="P3761" i="1" s="1"/>
  <c r="O3762" i="1"/>
  <c r="P3762" i="1" s="1"/>
  <c r="O3763" i="1"/>
  <c r="P3763" i="1" s="1"/>
  <c r="O3764" i="1"/>
  <c r="P3764" i="1" s="1"/>
  <c r="O3765" i="1"/>
  <c r="P3765" i="1" s="1"/>
  <c r="O3766" i="1"/>
  <c r="P3766" i="1" s="1"/>
  <c r="O3767" i="1"/>
  <c r="P3767" i="1" s="1"/>
  <c r="O3768" i="1"/>
  <c r="P3768" i="1" s="1"/>
  <c r="O3769" i="1"/>
  <c r="P3769" i="1" s="1"/>
  <c r="O3770" i="1"/>
  <c r="P3770" i="1" s="1"/>
  <c r="O3771" i="1"/>
  <c r="P3771" i="1" s="1"/>
  <c r="O3772" i="1"/>
  <c r="P3772" i="1" s="1"/>
  <c r="O3773" i="1"/>
  <c r="P3773" i="1" s="1"/>
  <c r="O3774" i="1"/>
  <c r="P3774" i="1" s="1"/>
  <c r="O3775" i="1"/>
  <c r="P3775" i="1" s="1"/>
  <c r="O3776" i="1"/>
  <c r="P3776" i="1" s="1"/>
  <c r="O3777" i="1"/>
  <c r="P3777" i="1" s="1"/>
  <c r="O3778" i="1"/>
  <c r="P3778" i="1" s="1"/>
  <c r="O3779" i="1"/>
  <c r="P3779" i="1" s="1"/>
  <c r="O3780" i="1"/>
  <c r="P3780" i="1" s="1"/>
  <c r="O3781" i="1"/>
  <c r="P3781" i="1" s="1"/>
  <c r="O3782" i="1"/>
  <c r="P3782" i="1" s="1"/>
  <c r="O3783" i="1"/>
  <c r="P3783" i="1" s="1"/>
  <c r="O3784" i="1"/>
  <c r="P3784" i="1" s="1"/>
  <c r="O3785" i="1"/>
  <c r="P3785" i="1" s="1"/>
  <c r="O3786" i="1"/>
  <c r="P3786" i="1" s="1"/>
  <c r="O3787" i="1"/>
  <c r="P3787" i="1" s="1"/>
  <c r="O3788" i="1"/>
  <c r="P3788" i="1" s="1"/>
  <c r="O3789" i="1"/>
  <c r="P3789" i="1" s="1"/>
  <c r="O3790" i="1"/>
  <c r="P3790" i="1" s="1"/>
  <c r="O3791" i="1"/>
  <c r="P3791" i="1" s="1"/>
  <c r="O3792" i="1"/>
  <c r="P3792" i="1" s="1"/>
  <c r="O3793" i="1"/>
  <c r="P3793" i="1" s="1"/>
  <c r="O3794" i="1"/>
  <c r="P3794" i="1" s="1"/>
  <c r="O3795" i="1"/>
  <c r="P3795" i="1" s="1"/>
  <c r="O3796" i="1"/>
  <c r="P3796" i="1" s="1"/>
  <c r="O3797" i="1"/>
  <c r="P3797" i="1" s="1"/>
  <c r="O3798" i="1"/>
  <c r="P3798" i="1" s="1"/>
  <c r="O3799" i="1"/>
  <c r="P3799" i="1" s="1"/>
  <c r="O3800" i="1"/>
  <c r="P3800" i="1" s="1"/>
  <c r="O3801" i="1"/>
  <c r="P3801" i="1" s="1"/>
  <c r="O3802" i="1"/>
  <c r="P3802" i="1" s="1"/>
  <c r="O3803" i="1"/>
  <c r="P3803" i="1" s="1"/>
  <c r="O3804" i="1"/>
  <c r="P3804" i="1" s="1"/>
  <c r="O3805" i="1"/>
  <c r="P3805" i="1" s="1"/>
  <c r="O3806" i="1"/>
  <c r="P3806" i="1" s="1"/>
  <c r="O3807" i="1"/>
  <c r="P3807" i="1" s="1"/>
  <c r="O3808" i="1"/>
  <c r="P3808" i="1" s="1"/>
  <c r="O3809" i="1"/>
  <c r="P3809" i="1" s="1"/>
  <c r="O3810" i="1"/>
  <c r="P3810" i="1" s="1"/>
  <c r="O3811" i="1"/>
  <c r="P3811" i="1" s="1"/>
  <c r="O3812" i="1"/>
  <c r="P3812" i="1" s="1"/>
  <c r="O3813" i="1"/>
  <c r="P3813" i="1" s="1"/>
  <c r="O3814" i="1"/>
  <c r="P3814" i="1" s="1"/>
  <c r="O3815" i="1"/>
  <c r="P3815" i="1" s="1"/>
  <c r="O3816" i="1"/>
  <c r="P3816" i="1" s="1"/>
  <c r="O3817" i="1"/>
  <c r="P3817" i="1" s="1"/>
  <c r="O3818" i="1"/>
  <c r="P3818" i="1" s="1"/>
  <c r="O3819" i="1"/>
  <c r="P3819" i="1" s="1"/>
  <c r="O3820" i="1"/>
  <c r="P3820" i="1" s="1"/>
  <c r="O3821" i="1"/>
  <c r="P3821" i="1" s="1"/>
  <c r="O3822" i="1"/>
  <c r="P3822" i="1" s="1"/>
  <c r="O3823" i="1"/>
  <c r="P3823" i="1" s="1"/>
  <c r="O3824" i="1"/>
  <c r="P3824" i="1" s="1"/>
  <c r="O3825" i="1"/>
  <c r="P3825" i="1" s="1"/>
  <c r="O3826" i="1"/>
  <c r="P3826" i="1" s="1"/>
  <c r="O3827" i="1"/>
  <c r="P3827" i="1" s="1"/>
  <c r="O3828" i="1"/>
  <c r="P3828" i="1" s="1"/>
  <c r="O3829" i="1"/>
  <c r="P3829" i="1" s="1"/>
  <c r="O3830" i="1"/>
  <c r="P3830" i="1" s="1"/>
  <c r="O3831" i="1"/>
  <c r="P3831" i="1" s="1"/>
  <c r="O3832" i="1"/>
  <c r="P3832" i="1" s="1"/>
  <c r="O3833" i="1"/>
  <c r="P3833" i="1" s="1"/>
  <c r="O3834" i="1"/>
  <c r="P3834" i="1" s="1"/>
  <c r="O3835" i="1"/>
  <c r="P3835" i="1" s="1"/>
  <c r="O3836" i="1"/>
  <c r="P3836" i="1" s="1"/>
  <c r="O3837" i="1"/>
  <c r="P3837" i="1" s="1"/>
  <c r="O3838" i="1"/>
  <c r="P3838" i="1" s="1"/>
  <c r="O3839" i="1"/>
  <c r="P3839" i="1" s="1"/>
  <c r="O3840" i="1"/>
  <c r="P3840" i="1" s="1"/>
  <c r="O3841" i="1"/>
  <c r="P3841" i="1" s="1"/>
  <c r="O3842" i="1"/>
  <c r="P3842" i="1" s="1"/>
  <c r="O3843" i="1"/>
  <c r="P3843" i="1" s="1"/>
  <c r="O3844" i="1"/>
  <c r="P3844" i="1" s="1"/>
  <c r="O3845" i="1"/>
  <c r="P3845" i="1" s="1"/>
  <c r="O3846" i="1"/>
  <c r="P3846" i="1" s="1"/>
  <c r="O3847" i="1"/>
  <c r="P3847" i="1" s="1"/>
  <c r="O3848" i="1"/>
  <c r="P3848" i="1" s="1"/>
  <c r="O3849" i="1"/>
  <c r="P3849" i="1" s="1"/>
  <c r="O3850" i="1"/>
  <c r="P3850" i="1" s="1"/>
  <c r="O3851" i="1"/>
  <c r="P3851" i="1" s="1"/>
  <c r="O3852" i="1"/>
  <c r="P3852" i="1" s="1"/>
  <c r="O3853" i="1"/>
  <c r="P3853" i="1" s="1"/>
  <c r="O3854" i="1"/>
  <c r="P3854" i="1" s="1"/>
  <c r="O3855" i="1"/>
  <c r="P3855" i="1" s="1"/>
  <c r="O3856" i="1"/>
  <c r="P3856" i="1" s="1"/>
  <c r="O3857" i="1"/>
  <c r="P3857" i="1" s="1"/>
  <c r="O3858" i="1"/>
  <c r="P3858" i="1" s="1"/>
  <c r="O3859" i="1"/>
  <c r="P3859" i="1" s="1"/>
  <c r="O3860" i="1"/>
  <c r="P3860" i="1" s="1"/>
  <c r="O3861" i="1"/>
  <c r="P3861" i="1" s="1"/>
  <c r="O3862" i="1"/>
  <c r="P3862" i="1" s="1"/>
  <c r="O3863" i="1"/>
  <c r="P3863" i="1" s="1"/>
  <c r="O3864" i="1"/>
  <c r="P3864" i="1" s="1"/>
  <c r="O3865" i="1"/>
  <c r="P3865" i="1" s="1"/>
  <c r="O3866" i="1"/>
  <c r="P3866" i="1" s="1"/>
  <c r="O3867" i="1"/>
  <c r="P3867" i="1" s="1"/>
  <c r="O3868" i="1"/>
  <c r="P3868" i="1" s="1"/>
  <c r="O3869" i="1"/>
  <c r="P3869" i="1" s="1"/>
  <c r="O3870" i="1"/>
  <c r="P3870" i="1" s="1"/>
  <c r="O3871" i="1"/>
  <c r="P3871" i="1" s="1"/>
  <c r="O3872" i="1"/>
  <c r="P3872" i="1" s="1"/>
  <c r="O3873" i="1"/>
  <c r="P3873" i="1" s="1"/>
  <c r="O3874" i="1"/>
  <c r="P3874" i="1" s="1"/>
  <c r="O3875" i="1"/>
  <c r="P3875" i="1" s="1"/>
  <c r="O3876" i="1"/>
  <c r="P3876" i="1" s="1"/>
  <c r="O3877" i="1"/>
  <c r="P3877" i="1" s="1"/>
  <c r="O3878" i="1"/>
  <c r="P3878" i="1" s="1"/>
  <c r="O3879" i="1"/>
  <c r="P3879" i="1" s="1"/>
  <c r="O3880" i="1"/>
  <c r="P3880" i="1" s="1"/>
  <c r="O3881" i="1"/>
  <c r="P3881" i="1" s="1"/>
  <c r="O3882" i="1"/>
  <c r="P3882" i="1" s="1"/>
  <c r="O3883" i="1"/>
  <c r="P3883" i="1" s="1"/>
  <c r="O3884" i="1"/>
  <c r="P3884" i="1" s="1"/>
  <c r="O3885" i="1"/>
  <c r="P3885" i="1" s="1"/>
  <c r="O3886" i="1"/>
  <c r="P3886" i="1" s="1"/>
  <c r="O3887" i="1"/>
  <c r="P3887" i="1" s="1"/>
  <c r="O3888" i="1"/>
  <c r="P3888" i="1" s="1"/>
  <c r="O3889" i="1"/>
  <c r="P3889" i="1" s="1"/>
  <c r="O3890" i="1"/>
  <c r="P3890" i="1" s="1"/>
  <c r="O3891" i="1"/>
  <c r="P3891" i="1" s="1"/>
  <c r="O3892" i="1"/>
  <c r="P3892" i="1" s="1"/>
  <c r="O3893" i="1"/>
  <c r="P3893" i="1" s="1"/>
  <c r="O3894" i="1"/>
  <c r="P3894" i="1" s="1"/>
  <c r="O3895" i="1"/>
  <c r="P3895" i="1" s="1"/>
  <c r="O3896" i="1"/>
  <c r="P3896" i="1" s="1"/>
  <c r="O3897" i="1"/>
  <c r="P3897" i="1" s="1"/>
  <c r="O3898" i="1"/>
  <c r="P3898" i="1" s="1"/>
  <c r="O3899" i="1"/>
  <c r="P3899" i="1" s="1"/>
  <c r="O3900" i="1"/>
  <c r="P3900" i="1" s="1"/>
  <c r="O3901" i="1"/>
  <c r="P3901" i="1" s="1"/>
  <c r="O3902" i="1"/>
  <c r="P3902" i="1" s="1"/>
  <c r="O3903" i="1"/>
  <c r="P3903" i="1" s="1"/>
  <c r="O3904" i="1"/>
  <c r="P3904" i="1" s="1"/>
  <c r="O3905" i="1"/>
  <c r="P3905" i="1" s="1"/>
  <c r="O3906" i="1"/>
  <c r="P3906" i="1" s="1"/>
  <c r="O3907" i="1"/>
  <c r="P3907" i="1" s="1"/>
  <c r="O3908" i="1"/>
  <c r="P3908" i="1" s="1"/>
  <c r="O3909" i="1"/>
  <c r="P3909" i="1" s="1"/>
  <c r="O3910" i="1"/>
  <c r="P3910" i="1" s="1"/>
  <c r="O3911" i="1"/>
  <c r="P3911" i="1" s="1"/>
  <c r="O3912" i="1"/>
  <c r="P3912" i="1" s="1"/>
  <c r="O3913" i="1"/>
  <c r="P3913" i="1" s="1"/>
  <c r="O3914" i="1"/>
  <c r="P3914" i="1" s="1"/>
  <c r="O3915" i="1"/>
  <c r="P3915" i="1" s="1"/>
  <c r="O3916" i="1"/>
  <c r="P3916" i="1" s="1"/>
  <c r="O3917" i="1"/>
  <c r="P3917" i="1" s="1"/>
  <c r="O3918" i="1"/>
  <c r="P3918" i="1" s="1"/>
  <c r="O3919" i="1"/>
  <c r="P3919" i="1" s="1"/>
  <c r="O3920" i="1"/>
  <c r="P3920" i="1" s="1"/>
  <c r="O3921" i="1"/>
  <c r="P3921" i="1" s="1"/>
  <c r="O3922" i="1"/>
  <c r="P3922" i="1" s="1"/>
  <c r="O3923" i="1"/>
  <c r="P3923" i="1" s="1"/>
  <c r="O3924" i="1"/>
  <c r="P3924" i="1" s="1"/>
  <c r="O3925" i="1"/>
  <c r="P3925" i="1" s="1"/>
  <c r="O3926" i="1"/>
  <c r="P3926" i="1" s="1"/>
  <c r="O3927" i="1"/>
  <c r="P3927" i="1" s="1"/>
  <c r="O3928" i="1"/>
  <c r="P3928" i="1" s="1"/>
  <c r="O3929" i="1"/>
  <c r="P3929" i="1" s="1"/>
  <c r="O3930" i="1"/>
  <c r="P3930" i="1" s="1"/>
  <c r="O3931" i="1"/>
  <c r="P3931" i="1" s="1"/>
  <c r="O3932" i="1"/>
  <c r="P3932" i="1" s="1"/>
  <c r="O3933" i="1"/>
  <c r="P3933" i="1" s="1"/>
  <c r="O3934" i="1"/>
  <c r="P3934" i="1" s="1"/>
  <c r="O3935" i="1"/>
  <c r="P3935" i="1" s="1"/>
  <c r="O3936" i="1"/>
  <c r="P3936" i="1" s="1"/>
  <c r="O3937" i="1"/>
  <c r="P3937" i="1" s="1"/>
  <c r="O3938" i="1"/>
  <c r="P3938" i="1" s="1"/>
  <c r="O3939" i="1"/>
  <c r="P3939" i="1" s="1"/>
  <c r="O3940" i="1"/>
  <c r="P3940" i="1" s="1"/>
  <c r="O3941" i="1"/>
  <c r="P3941" i="1" s="1"/>
  <c r="O3942" i="1"/>
  <c r="P3942" i="1" s="1"/>
  <c r="O3943" i="1"/>
  <c r="P3943" i="1" s="1"/>
  <c r="O3944" i="1"/>
  <c r="P3944" i="1" s="1"/>
  <c r="O3945" i="1"/>
  <c r="P3945" i="1" s="1"/>
  <c r="O3946" i="1"/>
  <c r="P3946" i="1" s="1"/>
  <c r="O3947" i="1"/>
  <c r="P3947" i="1" s="1"/>
  <c r="O3948" i="1"/>
  <c r="P3948" i="1" s="1"/>
  <c r="O3949" i="1"/>
  <c r="P3949" i="1" s="1"/>
  <c r="O3950" i="1"/>
  <c r="P3950" i="1" s="1"/>
  <c r="O3951" i="1"/>
  <c r="P3951" i="1" s="1"/>
  <c r="O3952" i="1"/>
  <c r="P3952" i="1" s="1"/>
  <c r="O3953" i="1"/>
  <c r="P3953" i="1" s="1"/>
  <c r="O3954" i="1"/>
  <c r="P3954" i="1" s="1"/>
  <c r="O3955" i="1"/>
  <c r="P3955" i="1" s="1"/>
  <c r="O3956" i="1"/>
  <c r="P3956" i="1" s="1"/>
  <c r="O3957" i="1"/>
  <c r="P3957" i="1" s="1"/>
  <c r="O3958" i="1"/>
  <c r="P3958" i="1" s="1"/>
  <c r="O3959" i="1"/>
  <c r="P3959" i="1" s="1"/>
  <c r="O3960" i="1"/>
  <c r="P3960" i="1" s="1"/>
  <c r="O3961" i="1"/>
  <c r="P3961" i="1" s="1"/>
  <c r="O3962" i="1"/>
  <c r="P3962" i="1" s="1"/>
  <c r="O3963" i="1"/>
  <c r="P3963" i="1" s="1"/>
  <c r="O3964" i="1"/>
  <c r="P3964" i="1" s="1"/>
  <c r="O3965" i="1"/>
  <c r="P3965" i="1" s="1"/>
  <c r="O3966" i="1"/>
  <c r="P3966" i="1" s="1"/>
  <c r="O3967" i="1"/>
  <c r="P3967" i="1" s="1"/>
  <c r="O3968" i="1"/>
  <c r="P3968" i="1" s="1"/>
  <c r="O3969" i="1"/>
  <c r="P3969" i="1" s="1"/>
  <c r="O3970" i="1"/>
  <c r="P3970" i="1" s="1"/>
  <c r="O3971" i="1"/>
  <c r="P3971" i="1" s="1"/>
  <c r="O3972" i="1"/>
  <c r="P3972" i="1" s="1"/>
  <c r="O3973" i="1"/>
  <c r="P3973" i="1" s="1"/>
  <c r="O3974" i="1"/>
  <c r="P3974" i="1" s="1"/>
  <c r="O3975" i="1"/>
  <c r="P3975" i="1" s="1"/>
  <c r="O3976" i="1"/>
  <c r="P3976" i="1" s="1"/>
  <c r="O3977" i="1"/>
  <c r="P3977" i="1" s="1"/>
  <c r="O3978" i="1"/>
  <c r="P3978" i="1" s="1"/>
  <c r="O3979" i="1"/>
  <c r="P3979" i="1" s="1"/>
  <c r="O3980" i="1"/>
  <c r="P3980" i="1" s="1"/>
  <c r="O3981" i="1"/>
  <c r="P3981" i="1" s="1"/>
  <c r="O3982" i="1"/>
  <c r="P3982" i="1" s="1"/>
  <c r="O3983" i="1"/>
  <c r="P3983" i="1" s="1"/>
  <c r="O3984" i="1"/>
  <c r="P3984" i="1" s="1"/>
  <c r="O3985" i="1"/>
  <c r="P3985" i="1" s="1"/>
  <c r="O3986" i="1"/>
  <c r="P3986" i="1" s="1"/>
  <c r="O3987" i="1"/>
  <c r="P3987" i="1" s="1"/>
  <c r="O3988" i="1"/>
  <c r="P3988" i="1" s="1"/>
  <c r="O3989" i="1"/>
  <c r="P3989" i="1" s="1"/>
  <c r="O3990" i="1"/>
  <c r="P3990" i="1" s="1"/>
  <c r="O3991" i="1"/>
  <c r="P3991" i="1" s="1"/>
  <c r="O3992" i="1"/>
  <c r="P3992" i="1" s="1"/>
  <c r="O3993" i="1"/>
  <c r="P3993" i="1" s="1"/>
  <c r="O3994" i="1"/>
  <c r="P3994" i="1" s="1"/>
  <c r="O3995" i="1"/>
  <c r="P3995" i="1" s="1"/>
  <c r="O3996" i="1"/>
  <c r="P3996" i="1" s="1"/>
  <c r="O3997" i="1"/>
  <c r="P3997" i="1" s="1"/>
  <c r="O3998" i="1"/>
  <c r="P3998" i="1" s="1"/>
  <c r="O3999" i="1"/>
  <c r="P3999" i="1" s="1"/>
  <c r="O4000" i="1"/>
  <c r="P4000" i="1" s="1"/>
  <c r="O4001" i="1"/>
  <c r="P4001" i="1" s="1"/>
  <c r="O4002" i="1"/>
  <c r="P4002" i="1" s="1"/>
  <c r="O4003" i="1"/>
  <c r="P4003" i="1" s="1"/>
  <c r="O4004" i="1"/>
  <c r="P4004" i="1" s="1"/>
  <c r="O4005" i="1"/>
  <c r="P4005" i="1" s="1"/>
  <c r="O4006" i="1"/>
  <c r="P4006" i="1" s="1"/>
  <c r="O4007" i="1"/>
  <c r="P4007" i="1" s="1"/>
  <c r="O4008" i="1"/>
  <c r="P4008" i="1" s="1"/>
  <c r="O4009" i="1"/>
  <c r="P4009" i="1" s="1"/>
  <c r="O4010" i="1"/>
  <c r="P4010" i="1" s="1"/>
  <c r="O4011" i="1"/>
  <c r="P4011" i="1" s="1"/>
  <c r="O4012" i="1"/>
  <c r="P4012" i="1" s="1"/>
  <c r="O4013" i="1"/>
  <c r="P4013" i="1" s="1"/>
  <c r="O4014" i="1"/>
  <c r="P4014" i="1" s="1"/>
  <c r="O4015" i="1"/>
  <c r="P4015" i="1" s="1"/>
  <c r="O4016" i="1"/>
  <c r="P4016" i="1" s="1"/>
  <c r="O4017" i="1"/>
  <c r="P4017" i="1" s="1"/>
  <c r="O4018" i="1"/>
  <c r="P4018" i="1" s="1"/>
  <c r="O4019" i="1"/>
  <c r="P4019" i="1" s="1"/>
  <c r="O4020" i="1"/>
  <c r="P4020" i="1" s="1"/>
  <c r="O4021" i="1"/>
  <c r="P4021" i="1" s="1"/>
  <c r="O4022" i="1"/>
  <c r="P4022" i="1" s="1"/>
  <c r="O4023" i="1"/>
  <c r="P4023" i="1" s="1"/>
  <c r="O4024" i="1"/>
  <c r="P4024" i="1" s="1"/>
  <c r="O4025" i="1"/>
  <c r="P4025" i="1" s="1"/>
  <c r="O4026" i="1"/>
  <c r="P4026" i="1" s="1"/>
  <c r="O4027" i="1"/>
  <c r="P4027" i="1" s="1"/>
  <c r="O4028" i="1"/>
  <c r="P4028" i="1" s="1"/>
  <c r="O4029" i="1"/>
  <c r="P4029" i="1" s="1"/>
  <c r="O4030" i="1"/>
  <c r="P4030" i="1" s="1"/>
  <c r="O4031" i="1"/>
  <c r="P4031" i="1" s="1"/>
  <c r="O4032" i="1"/>
  <c r="P4032" i="1" s="1"/>
  <c r="O4033" i="1"/>
  <c r="P4033" i="1" s="1"/>
  <c r="O4034" i="1"/>
  <c r="P4034" i="1" s="1"/>
  <c r="O4035" i="1"/>
  <c r="P4035" i="1" s="1"/>
  <c r="O4036" i="1"/>
  <c r="P4036" i="1" s="1"/>
  <c r="O4037" i="1"/>
  <c r="P4037" i="1" s="1"/>
  <c r="O4038" i="1"/>
  <c r="P4038" i="1" s="1"/>
  <c r="O4039" i="1"/>
  <c r="P4039" i="1" s="1"/>
  <c r="O4040" i="1"/>
  <c r="P4040" i="1" s="1"/>
  <c r="O4041" i="1"/>
  <c r="P4041" i="1" s="1"/>
  <c r="O4042" i="1"/>
  <c r="P4042" i="1" s="1"/>
  <c r="O4043" i="1"/>
  <c r="P4043" i="1" s="1"/>
  <c r="O4044" i="1"/>
  <c r="P4044" i="1" s="1"/>
  <c r="O4045" i="1"/>
  <c r="P4045" i="1" s="1"/>
  <c r="O4046" i="1"/>
  <c r="P4046" i="1" s="1"/>
  <c r="O4047" i="1"/>
  <c r="P4047" i="1" s="1"/>
  <c r="O4048" i="1"/>
  <c r="P4048" i="1" s="1"/>
  <c r="O4049" i="1"/>
  <c r="P4049" i="1" s="1"/>
  <c r="O4050" i="1"/>
  <c r="P4050" i="1" s="1"/>
  <c r="O4051" i="1"/>
  <c r="P4051" i="1" s="1"/>
  <c r="O4052" i="1"/>
  <c r="P4052" i="1" s="1"/>
  <c r="O4053" i="1"/>
  <c r="P4053" i="1" s="1"/>
  <c r="O4054" i="1"/>
  <c r="P4054" i="1" s="1"/>
  <c r="O4055" i="1"/>
  <c r="P4055" i="1" s="1"/>
  <c r="O4056" i="1"/>
  <c r="P4056" i="1" s="1"/>
  <c r="O4057" i="1"/>
  <c r="P4057" i="1" s="1"/>
  <c r="O4058" i="1"/>
  <c r="P4058" i="1" s="1"/>
  <c r="O4059" i="1"/>
  <c r="P4059" i="1" s="1"/>
  <c r="O4060" i="1"/>
  <c r="P4060" i="1" s="1"/>
  <c r="O4061" i="1"/>
  <c r="P4061" i="1" s="1"/>
  <c r="O4062" i="1"/>
  <c r="P4062" i="1" s="1"/>
  <c r="O4063" i="1"/>
  <c r="P4063" i="1" s="1"/>
  <c r="O4064" i="1"/>
  <c r="P4064" i="1" s="1"/>
  <c r="O4065" i="1"/>
  <c r="P4065" i="1" s="1"/>
  <c r="O4066" i="1"/>
  <c r="P4066" i="1" s="1"/>
  <c r="O4067" i="1"/>
  <c r="P4067" i="1" s="1"/>
  <c r="O4068" i="1"/>
  <c r="P4068" i="1" s="1"/>
  <c r="O4069" i="1"/>
  <c r="P4069" i="1" s="1"/>
  <c r="O4070" i="1"/>
  <c r="P4070" i="1" s="1"/>
  <c r="O4071" i="1"/>
  <c r="P4071" i="1" s="1"/>
  <c r="O4072" i="1"/>
  <c r="P4072" i="1" s="1"/>
  <c r="O4073" i="1"/>
  <c r="P4073" i="1" s="1"/>
  <c r="O4074" i="1"/>
  <c r="P4074" i="1" s="1"/>
  <c r="O4075" i="1"/>
  <c r="P4075" i="1" s="1"/>
  <c r="O4076" i="1"/>
  <c r="P4076" i="1" s="1"/>
  <c r="O4077" i="1"/>
  <c r="P4077" i="1" s="1"/>
  <c r="O4078" i="1"/>
  <c r="P4078" i="1" s="1"/>
  <c r="O4079" i="1"/>
  <c r="P4079" i="1" s="1"/>
  <c r="O4080" i="1"/>
  <c r="P4080" i="1" s="1"/>
  <c r="O4081" i="1"/>
  <c r="P4081" i="1" s="1"/>
  <c r="O4082" i="1"/>
  <c r="P4082" i="1" s="1"/>
  <c r="O4083" i="1"/>
  <c r="P4083" i="1" s="1"/>
  <c r="O4084" i="1"/>
  <c r="P4084" i="1" s="1"/>
  <c r="O4085" i="1"/>
  <c r="P4085" i="1" s="1"/>
  <c r="O4086" i="1"/>
  <c r="P4086" i="1" s="1"/>
  <c r="O4087" i="1"/>
  <c r="P4087" i="1" s="1"/>
  <c r="O4088" i="1"/>
  <c r="P4088" i="1" s="1"/>
  <c r="O4089" i="1"/>
  <c r="P4089" i="1" s="1"/>
  <c r="O4090" i="1"/>
  <c r="P4090" i="1" s="1"/>
  <c r="O4091" i="1"/>
  <c r="P4091" i="1" s="1"/>
  <c r="O4092" i="1"/>
  <c r="P4092" i="1" s="1"/>
  <c r="O4093" i="1"/>
  <c r="P4093" i="1" s="1"/>
  <c r="O4094" i="1"/>
  <c r="P4094" i="1" s="1"/>
  <c r="O4095" i="1"/>
  <c r="P4095" i="1" s="1"/>
  <c r="O4096" i="1"/>
  <c r="P4096" i="1" s="1"/>
  <c r="O4097" i="1"/>
  <c r="P4097" i="1" s="1"/>
  <c r="O4098" i="1"/>
  <c r="P4098" i="1" s="1"/>
  <c r="O4099" i="1"/>
  <c r="P4099" i="1" s="1"/>
  <c r="O4100" i="1"/>
  <c r="P4100" i="1" s="1"/>
  <c r="O4101" i="1"/>
  <c r="P4101" i="1" s="1"/>
  <c r="O4102" i="1"/>
  <c r="P4102" i="1" s="1"/>
  <c r="O4103" i="1"/>
  <c r="P4103" i="1" s="1"/>
  <c r="O4104" i="1"/>
  <c r="P4104" i="1" s="1"/>
  <c r="O4105" i="1"/>
  <c r="P4105" i="1" s="1"/>
  <c r="O4106" i="1"/>
  <c r="P4106" i="1" s="1"/>
  <c r="O4107" i="1"/>
  <c r="P4107" i="1" s="1"/>
  <c r="O4108" i="1"/>
  <c r="P4108" i="1" s="1"/>
  <c r="O4109" i="1"/>
  <c r="P4109" i="1" s="1"/>
  <c r="O4110" i="1"/>
  <c r="P4110" i="1" s="1"/>
  <c r="O4111" i="1"/>
  <c r="P4111" i="1" s="1"/>
  <c r="O4112" i="1"/>
  <c r="P4112" i="1" s="1"/>
  <c r="O4113" i="1"/>
  <c r="P4113" i="1" s="1"/>
  <c r="O4114" i="1"/>
  <c r="P4114" i="1" s="1"/>
  <c r="O4115" i="1"/>
  <c r="P4115" i="1" s="1"/>
  <c r="O2" i="1"/>
  <c r="P2" i="1" s="1"/>
</calcChain>
</file>

<file path=xl/sharedStrings.xml><?xml version="1.0" encoding="utf-8"?>
<sst xmlns="http://schemas.openxmlformats.org/spreadsheetml/2006/main" count="24742" uniqueCount="8347">
  <si>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</si>
  <si>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</si>
  <si>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</si>
  <si>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</si>
  <si>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</si>
  <si>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</si>
  <si>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</si>
  <si>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</si>
  <si>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</si>
  <si>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</si>
  <si>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</si>
  <si>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</si>
  <si>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</si>
  <si>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</si>
  <si>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</si>
  <si>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</si>
  <si>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</si>
  <si>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</si>
  <si>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</si>
  <si>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</si>
  <si>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</si>
  <si>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</si>
  <si>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</si>
  <si>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</si>
  <si>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</si>
  <si>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</si>
  <si>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</si>
  <si>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</si>
  <si>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</si>
  <si>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</si>
  <si>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</si>
  <si>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</si>
  <si>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</si>
  <si>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</si>
  <si>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</si>
  <si>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</si>
  <si>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</si>
  <si>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</si>
  <si>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</si>
  <si>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</si>
  <si>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</si>
  <si>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</si>
  <si>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</si>
  <si>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</si>
  <si>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</si>
  <si>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</si>
  <si>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</si>
  <si>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</si>
  <si>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</si>
  <si>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</si>
  <si>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</si>
  <si>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</si>
  <si>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</si>
  <si>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</si>
  <si>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</si>
  <si>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</si>
  <si>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</si>
  <si>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</si>
  <si>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</si>
  <si>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</si>
  <si>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</si>
  <si>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</si>
  <si>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</si>
  <si>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</si>
  <si>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</si>
  <si>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</si>
  <si>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</si>
  <si>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</si>
  <si>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</si>
  <si>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</si>
  <si>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</si>
  <si>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</si>
  <si>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</si>
  <si>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</si>
  <si>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</si>
  <si>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</si>
  <si>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</si>
  <si>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</si>
  <si>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</si>
  <si>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</si>
  <si>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</si>
  <si>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</si>
  <si>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</si>
  <si>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</si>
  <si>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</si>
  <si>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</si>
  <si>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</si>
  <si>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</si>
  <si>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</si>
  <si>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</si>
  <si>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</si>
  <si>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</si>
  <si>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</si>
  <si>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</si>
  <si>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</si>
  <si>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</si>
  <si>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</si>
  <si>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</si>
  <si>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</si>
  <si>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</si>
  <si>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</si>
  <si>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</si>
  <si>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</si>
  <si>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</si>
  <si>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</si>
  <si>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</si>
  <si>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</si>
  <si>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</si>
  <si>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</si>
  <si>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</si>
  <si>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</si>
  <si>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</si>
  <si>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</si>
  <si>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</si>
  <si>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</si>
  <si>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</si>
  <si>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</si>
  <si>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</si>
  <si>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</si>
  <si>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</si>
  <si>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</si>
  <si>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</si>
  <si>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</si>
  <si>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</si>
  <si>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</si>
  <si>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</si>
  <si>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</si>
  <si>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</si>
  <si>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</si>
  <si>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</si>
  <si>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</si>
  <si>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</si>
  <si>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</si>
  <si>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</si>
  <si>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</si>
  <si>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</si>
  <si>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</si>
  <si>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</si>
  <si>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</si>
  <si>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</si>
  <si>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</si>
  <si>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</si>
  <si>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</si>
  <si>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</si>
  <si>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</si>
  <si>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</si>
  <si>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</si>
  <si>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</si>
  <si>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</si>
  <si>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</si>
  <si>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</si>
  <si>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</si>
  <si>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</si>
  <si>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</si>
  <si>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</si>
  <si>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</si>
  <si>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</si>
  <si>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</si>
  <si>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</si>
  <si>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</si>
  <si>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</si>
  <si>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</si>
  <si>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</si>
  <si>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</si>
  <si>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</si>
  <si>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</si>
  <si>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</si>
  <si>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</si>
  <si>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</si>
  <si>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</si>
  <si>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</si>
  <si>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</si>
  <si>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</si>
  <si>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</si>
  <si>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</si>
  <si>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</si>
  <si>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</si>
  <si>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</si>
  <si>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</si>
  <si>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</si>
  <si>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</si>
  <si>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</si>
  <si>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</si>
  <si>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</si>
  <si>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</si>
  <si>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</si>
  <si>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</si>
  <si>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</si>
  <si>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</si>
  <si>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</si>
  <si>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</si>
  <si>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</si>
  <si>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</si>
  <si>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</si>
  <si>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</si>
  <si>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</si>
  <si>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</si>
  <si>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</si>
  <si>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</si>
  <si>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</si>
  <si>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</si>
  <si>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</si>
  <si>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</si>
  <si>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</si>
  <si>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</si>
  <si>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</si>
  <si>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</si>
  <si>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</si>
  <si>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</si>
  <si>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</si>
  <si>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</si>
  <si>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</si>
  <si>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</si>
  <si>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</si>
  <si>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</si>
  <si>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</si>
  <si>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</si>
  <si>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</si>
  <si>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</si>
  <si>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</si>
  <si>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</si>
  <si>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</si>
  <si>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</si>
  <si>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</si>
  <si>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</si>
  <si>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</si>
  <si>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</si>
  <si>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</si>
  <si>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</si>
  <si>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</si>
  <si>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</si>
  <si>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</si>
  <si>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</si>
  <si>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</si>
  <si>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</si>
  <si>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</si>
  <si>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</si>
  <si>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</si>
  <si>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</si>
  <si>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</si>
  <si>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</si>
  <si>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</si>
  <si>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</si>
  <si>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</si>
  <si>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</si>
  <si>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</si>
  <si>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</si>
  <si>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</si>
  <si>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</si>
  <si>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</si>
  <si>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</si>
  <si>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</si>
  <si>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</si>
  <si>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</si>
  <si>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</si>
  <si>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</si>
  <si>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</si>
  <si>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</si>
  <si>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</si>
  <si>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</si>
  <si>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</si>
  <si>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</si>
  <si>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</si>
  <si>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</si>
  <si>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</si>
  <si>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</si>
  <si>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</si>
  <si>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</si>
  <si>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</si>
  <si>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</si>
  <si>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</si>
  <si>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</si>
  <si>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</si>
  <si>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</si>
  <si>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</si>
  <si>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</si>
  <si>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</si>
  <si>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</si>
  <si>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</si>
  <si>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</si>
  <si>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</si>
  <si>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</si>
  <si>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</si>
  <si>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</si>
  <si>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</si>
  <si>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</si>
  <si>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</si>
  <si>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</si>
  <si>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</si>
  <si>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</si>
  <si>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</si>
  <si>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</si>
  <si>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</si>
  <si>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</si>
  <si>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</si>
  <si>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</si>
  <si>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</si>
  <si>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</si>
  <si>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</si>
  <si>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</si>
  <si>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</si>
  <si>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</si>
  <si>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</si>
  <si>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</si>
  <si>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</si>
  <si>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</si>
  <si>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</si>
  <si>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</si>
  <si>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</si>
  <si>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</si>
  <si>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</si>
  <si>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</si>
  <si>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</si>
  <si>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</si>
  <si>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</si>
  <si>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</si>
  <si>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</si>
  <si>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</si>
  <si>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</si>
  <si>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</si>
  <si>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</si>
  <si>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</si>
  <si>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</si>
  <si>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</si>
  <si>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</si>
  <si>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</si>
  <si>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</si>
  <si>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</si>
  <si>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</si>
  <si>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</si>
  <si>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</si>
  <si>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</si>
  <si>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</si>
  <si>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</si>
  <si>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</si>
  <si>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</si>
  <si>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</si>
  <si>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</si>
  <si>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</si>
  <si>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</si>
  <si>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</si>
  <si>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</si>
  <si>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</si>
  <si>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</si>
  <si>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</si>
  <si>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</si>
  <si>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</si>
  <si>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</si>
  <si>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</si>
  <si>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</si>
  <si>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</si>
  <si>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</si>
  <si>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</si>
  <si>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</si>
  <si>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</si>
  <si>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</si>
  <si>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</si>
  <si>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</si>
  <si>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</si>
  <si>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</si>
  <si>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</si>
  <si>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</si>
  <si>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</si>
  <si>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</si>
  <si>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</si>
  <si>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</si>
  <si>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</si>
  <si>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</si>
  <si>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</si>
  <si>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</si>
  <si>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</si>
  <si>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</si>
  <si>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</si>
  <si>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</si>
  <si>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</si>
  <si>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</si>
  <si>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</si>
  <si>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</si>
  <si>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</si>
  <si>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</si>
  <si>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</si>
  <si>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</si>
  <si>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</si>
  <si>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</si>
  <si>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</si>
  <si>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</si>
  <si>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</si>
  <si>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</si>
  <si>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</si>
  <si>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</si>
  <si>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</si>
  <si>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</si>
  <si>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</si>
  <si>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</si>
  <si>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</si>
  <si>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</si>
  <si>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</si>
  <si>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</si>
  <si>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</si>
  <si>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</si>
  <si>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</si>
  <si>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</si>
  <si>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</si>
  <si>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</si>
  <si>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</si>
  <si>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</si>
  <si>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</si>
  <si>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</si>
  <si>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</si>
  <si>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</si>
  <si>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</si>
  <si>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</si>
  <si>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</si>
  <si>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</si>
  <si>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</si>
  <si>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</si>
  <si>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</si>
  <si>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</si>
  <si>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</si>
  <si>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</si>
  <si>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</si>
  <si>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</si>
  <si>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</si>
  <si>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</si>
  <si>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</si>
  <si>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</si>
  <si>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</si>
  <si>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</si>
  <si>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</si>
  <si>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</si>
  <si>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</si>
  <si>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</si>
  <si>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</si>
  <si>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</si>
  <si>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</si>
  <si>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</si>
  <si>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</si>
  <si>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</si>
  <si>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</si>
  <si>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</si>
  <si>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</si>
  <si>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</si>
  <si>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</si>
  <si>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</si>
  <si>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</si>
  <si>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</si>
  <si>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</si>
  <si>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</si>
  <si>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</si>
  <si>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</si>
  <si>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</si>
  <si>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</si>
  <si>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</si>
  <si>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</si>
  <si>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</si>
  <si>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</si>
  <si>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</si>
  <si>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</si>
  <si>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</si>
  <si>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</si>
  <si>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</si>
  <si>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</si>
  <si>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</si>
  <si>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</si>
  <si>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</si>
  <si>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</si>
  <si>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</si>
  <si>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</si>
  <si>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</si>
  <si>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</si>
  <si>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</si>
  <si>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</si>
  <si>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</si>
  <si>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</si>
  <si>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</si>
  <si>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</si>
  <si>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</si>
  <si>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</si>
  <si>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</si>
  <si>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</si>
  <si>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</si>
  <si>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</si>
  <si>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</si>
  <si>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</si>
  <si>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</si>
  <si>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</si>
  <si>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</si>
  <si>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</si>
  <si>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</si>
  <si>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</si>
  <si>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</si>
  <si>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</si>
  <si>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</si>
  <si>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</si>
  <si>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</si>
  <si>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</si>
  <si>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</si>
  <si>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</si>
  <si>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</si>
  <si>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</si>
  <si>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</si>
  <si>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</si>
  <si>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</si>
  <si>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</si>
  <si>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</si>
  <si>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</si>
  <si>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</si>
  <si>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</si>
  <si>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</si>
  <si>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</si>
  <si>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</si>
  <si>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</si>
  <si>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</si>
  <si>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</si>
  <si>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</si>
  <si>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</si>
  <si>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</si>
  <si>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</si>
  <si>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</si>
  <si>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</si>
  <si>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</si>
  <si>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</si>
  <si>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</si>
  <si>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</si>
  <si>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</si>
  <si>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</si>
  <si>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</si>
  <si>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</si>
  <si>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</si>
  <si>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</si>
  <si>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</si>
  <si>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</si>
  <si>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</si>
  <si>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</si>
  <si>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</si>
  <si>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</si>
  <si>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</si>
  <si>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</si>
  <si>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</si>
  <si>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</si>
  <si>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</si>
  <si>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</si>
  <si>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</si>
  <si>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</si>
  <si>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</si>
  <si>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</si>
  <si>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</si>
  <si>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</si>
  <si>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</si>
  <si>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</si>
  <si>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</si>
  <si>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</si>
  <si>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</si>
  <si>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</si>
  <si>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</si>
  <si>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</si>
  <si>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</si>
  <si>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</si>
  <si>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</si>
  <si>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</si>
  <si>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</si>
  <si>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</si>
  <si>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</si>
  <si>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</si>
  <si>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</si>
  <si>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</si>
  <si>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</si>
  <si>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</si>
  <si>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</si>
  <si>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</si>
  <si>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</si>
  <si>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</si>
  <si>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</si>
  <si>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</si>
  <si>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</si>
  <si>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</si>
  <si>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</si>
  <si>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</si>
  <si>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</si>
  <si>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</si>
  <si>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</si>
  <si>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</si>
  <si>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</si>
  <si>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</si>
  <si>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</si>
  <si>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</si>
  <si>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</si>
  <si>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</si>
  <si>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</si>
  <si>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</si>
  <si>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</si>
  <si>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</si>
  <si>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</si>
  <si>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</si>
  <si>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</si>
  <si>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</si>
  <si>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</si>
  <si>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</si>
  <si>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</si>
  <si>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</si>
  <si>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</si>
  <si>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</si>
  <si>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</si>
  <si>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</si>
  <si>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</si>
  <si>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</si>
  <si>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</si>
  <si>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</si>
  <si>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</si>
  <si>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</si>
  <si>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</si>
  <si>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</si>
  <si>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</si>
  <si>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</si>
  <si>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</si>
  <si>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</si>
  <si>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</si>
  <si>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</si>
  <si>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</si>
  <si>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</si>
  <si>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</si>
  <si>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</si>
  <si>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</si>
  <si>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</si>
  <si>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</si>
  <si>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</si>
  <si>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</si>
  <si>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</si>
  <si>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</si>
  <si>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</si>
  <si>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</si>
  <si>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</si>
  <si>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</si>
  <si>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</si>
  <si>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</si>
  <si>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</si>
  <si>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</si>
  <si>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</si>
  <si>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</si>
  <si>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</si>
  <si>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</si>
  <si>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</si>
  <si>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</si>
  <si>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</si>
  <si>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</si>
  <si>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</si>
  <si>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</si>
  <si>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</si>
  <si>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</si>
  <si>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</si>
  <si>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</si>
  <si>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</si>
  <si>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</si>
  <si>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</si>
  <si>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</si>
  <si>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</si>
  <si>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</si>
  <si>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</si>
  <si>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</si>
  <si>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</si>
  <si>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</si>
  <si>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</si>
  <si>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</si>
  <si>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</si>
  <si>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</si>
  <si>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</si>
  <si>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</si>
  <si>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</si>
  <si>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</si>
  <si>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</si>
  <si>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</si>
  <si>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</si>
  <si>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</si>
  <si>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</si>
  <si>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</si>
  <si>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</si>
  <si>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</si>
  <si>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</si>
  <si>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</si>
  <si>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</si>
  <si>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</si>
  <si>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</si>
  <si>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</si>
  <si>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</si>
  <si>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</si>
  <si>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</si>
  <si>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</si>
  <si>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</si>
  <si>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</si>
  <si>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</si>
  <si>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</si>
  <si>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</si>
  <si>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</si>
  <si>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</si>
  <si>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</si>
  <si>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</si>
  <si>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</si>
  <si>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</si>
  <si>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</si>
  <si>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</si>
  <si>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</si>
  <si>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</si>
  <si>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</si>
  <si>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</si>
  <si>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</si>
  <si>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</si>
  <si>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</si>
  <si>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</si>
  <si>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</si>
  <si>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</si>
  <si>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</si>
  <si>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</si>
  <si>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</si>
  <si>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</si>
  <si>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</si>
  <si>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</si>
  <si>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</si>
  <si>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</si>
  <si>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</si>
  <si>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</si>
  <si>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</si>
  <si>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</si>
  <si>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</si>
  <si>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</si>
  <si>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</si>
  <si>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</si>
  <si>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</si>
  <si>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</si>
  <si>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</si>
  <si>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</si>
  <si>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</si>
  <si>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</si>
  <si>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</si>
  <si>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</si>
  <si>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</si>
  <si>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</si>
  <si>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</si>
  <si>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</si>
  <si>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</si>
  <si>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</si>
  <si>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</si>
  <si>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</si>
  <si>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</si>
  <si>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</si>
  <si>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</si>
  <si>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</si>
  <si>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</si>
  <si>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</si>
  <si>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</si>
  <si>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</si>
  <si>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</si>
  <si>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</si>
  <si>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</si>
  <si>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</si>
  <si>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</si>
  <si>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</si>
  <si>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</si>
  <si>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</si>
  <si>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</si>
  <si>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</si>
  <si>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</si>
  <si>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</si>
  <si>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</si>
  <si>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</si>
  <si>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</si>
  <si>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</si>
  <si>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</si>
  <si>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</si>
  <si>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</si>
  <si>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</si>
  <si>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</si>
  <si>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</si>
  <si>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</si>
  <si>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</si>
  <si>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</si>
  <si>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</si>
  <si>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</si>
  <si>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</si>
  <si>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</si>
  <si>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</si>
  <si>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</si>
  <si>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</si>
  <si>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</si>
  <si>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</si>
  <si>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</si>
  <si>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</si>
  <si>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</si>
  <si>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</si>
  <si>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</si>
  <si>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</si>
  <si>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</si>
  <si>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</si>
  <si>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</si>
  <si>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</si>
  <si>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</si>
  <si>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</si>
  <si>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</si>
  <si>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</si>
  <si>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</si>
  <si>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</si>
  <si>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</si>
  <si>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</si>
  <si>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</si>
  <si>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</si>
  <si>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</si>
  <si>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</si>
  <si>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</si>
  <si>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</si>
  <si>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</si>
  <si>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</si>
  <si>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</si>
  <si>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</si>
  <si>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</si>
  <si>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</si>
  <si>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</si>
  <si>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</si>
  <si>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</si>
  <si>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</si>
  <si>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</si>
  <si>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</si>
  <si>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</si>
  <si>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</si>
  <si>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</si>
  <si>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</si>
  <si>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</si>
  <si>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</si>
  <si>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</si>
  <si>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</si>
  <si>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</si>
  <si>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</si>
  <si>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</si>
  <si>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</si>
  <si>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</si>
  <si>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</si>
  <si>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</si>
  <si>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</si>
  <si>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</si>
  <si>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</si>
  <si>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</si>
  <si>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</si>
  <si>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</si>
  <si>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</si>
  <si>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</si>
  <si>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</si>
  <si>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</si>
  <si>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</si>
  <si>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</si>
  <si>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</si>
  <si>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</si>
  <si>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</si>
  <si>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</si>
  <si>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</si>
  <si>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</si>
  <si>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</si>
  <si>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</si>
  <si>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</si>
  <si>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</si>
  <si>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</si>
  <si>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</si>
  <si>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</si>
  <si>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</si>
  <si>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</si>
  <si>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</si>
  <si>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</si>
  <si>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</si>
  <si>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</si>
  <si>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</si>
  <si>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</si>
  <si>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</si>
  <si>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</si>
  <si>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</si>
  <si>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</si>
  <si>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</si>
  <si>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</si>
  <si>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</si>
  <si>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</si>
  <si>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</si>
  <si>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</si>
  <si>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</si>
  <si>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</si>
  <si>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</si>
  <si>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</si>
  <si>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</si>
  <si>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</si>
  <si>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</si>
  <si>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</si>
  <si>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</si>
  <si>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</si>
  <si>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</si>
  <si>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</si>
  <si>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</si>
  <si>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</si>
  <si>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</si>
  <si>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</si>
  <si>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</si>
  <si>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</si>
  <si>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</si>
  <si>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</si>
  <si>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</si>
  <si>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</si>
  <si>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</si>
  <si>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</si>
  <si>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</si>
  <si>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</si>
  <si>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</si>
  <si>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</si>
  <si>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</si>
  <si>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</si>
  <si>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</si>
  <si>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</si>
  <si>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</si>
  <si>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</si>
  <si>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</si>
  <si>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</si>
  <si>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</si>
  <si>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</si>
  <si>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</si>
  <si>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</si>
  <si>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</si>
  <si>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</si>
  <si>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</si>
  <si>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</si>
  <si>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</si>
  <si>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</si>
  <si>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</si>
  <si>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</si>
  <si>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</si>
  <si>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</si>
  <si>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</si>
  <si>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</si>
  <si>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</si>
  <si>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</si>
  <si>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</si>
  <si>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</si>
  <si>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</si>
  <si>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</si>
  <si>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</si>
  <si>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</si>
  <si>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</si>
  <si>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</si>
  <si>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</si>
  <si>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</si>
  <si>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</si>
  <si>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</si>
  <si>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</si>
  <si>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</si>
  <si>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</si>
  <si>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</si>
  <si>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</si>
  <si>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</si>
  <si>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</si>
  <si>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</si>
  <si>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</si>
  <si>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</si>
  <si>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</si>
  <si>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</si>
  <si>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</si>
  <si>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</si>
  <si>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</si>
  <si>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</si>
  <si>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</si>
  <si>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</si>
  <si>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</si>
  <si>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</si>
  <si>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</si>
  <si>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</si>
  <si>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</si>
  <si>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</si>
  <si>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</si>
  <si>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</si>
  <si>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</si>
  <si>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</si>
  <si>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</si>
  <si>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</si>
  <si>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</si>
  <si>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</si>
  <si>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</si>
  <si>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</si>
  <si>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</si>
  <si>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</si>
  <si>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</si>
  <si>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</si>
  <si>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</si>
  <si>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</si>
  <si>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</si>
  <si>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</si>
  <si>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</si>
  <si>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</si>
  <si>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</si>
  <si>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</si>
  <si>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</si>
  <si>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</si>
  <si>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</si>
  <si>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</si>
  <si>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</si>
  <si>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</si>
  <si>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</si>
  <si>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</si>
  <si>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</si>
  <si>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</si>
  <si>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</si>
  <si>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</si>
  <si>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</si>
  <si>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</si>
  <si>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</si>
  <si>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</si>
  <si>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</si>
  <si>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</si>
  <si>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</si>
  <si>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</si>
  <si>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</si>
  <si>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</si>
  <si>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</si>
  <si>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</si>
  <si>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</si>
  <si>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</si>
  <si>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</si>
  <si>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</si>
  <si>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</si>
  <si>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</si>
  <si>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</si>
  <si>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</si>
  <si>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</si>
  <si>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</si>
  <si>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</si>
  <si>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</si>
  <si>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</si>
  <si>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</si>
  <si>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</si>
  <si>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</si>
  <si>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</si>
  <si>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</si>
  <si>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</si>
  <si>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</si>
  <si>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</si>
  <si>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</si>
  <si>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</si>
  <si>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</si>
  <si>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</si>
  <si>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</si>
  <si>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</si>
  <si>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</si>
  <si>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</si>
  <si>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</si>
  <si>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</si>
  <si>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</si>
  <si>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</si>
  <si>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</si>
  <si>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</si>
  <si>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</si>
  <si>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</si>
  <si>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</si>
  <si>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</si>
  <si>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</si>
  <si>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</si>
  <si>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</si>
  <si>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</si>
  <si>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</si>
  <si>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</si>
  <si>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</si>
  <si>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</si>
  <si>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</si>
  <si>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</si>
  <si>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</si>
  <si>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</si>
  <si>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</si>
  <si>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</si>
  <si>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</si>
  <si>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</si>
  <si>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</si>
  <si>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</si>
  <si>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</si>
  <si>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</si>
  <si>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</si>
  <si>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</si>
  <si>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</si>
  <si>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</si>
  <si>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</si>
  <si>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</si>
  <si>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</si>
  <si>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</si>
  <si>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</si>
  <si>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</si>
  <si>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</si>
  <si>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</si>
  <si>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</si>
  <si>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</si>
  <si>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</si>
  <si>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</si>
  <si>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</si>
  <si>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</si>
  <si>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</si>
  <si>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</si>
  <si>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</si>
  <si>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</si>
  <si>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</si>
  <si>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</si>
  <si>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</si>
  <si>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</si>
  <si>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</si>
  <si>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</si>
  <si>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</si>
  <si>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</si>
  <si>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</si>
  <si>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</si>
  <si>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</si>
  <si>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</si>
  <si>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</si>
  <si>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</si>
  <si>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</si>
  <si>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</si>
  <si>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</si>
  <si>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</si>
  <si>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</si>
  <si>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</si>
  <si>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</si>
  <si>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</si>
  <si>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</si>
  <si>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</si>
  <si>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</si>
  <si>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</si>
  <si>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</si>
  <si>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</si>
  <si>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</si>
  <si>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</si>
  <si>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</si>
  <si>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</si>
  <si>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</si>
  <si>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</si>
  <si>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</si>
  <si>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</si>
  <si>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</si>
  <si>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</si>
  <si>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</si>
  <si>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</si>
  <si>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</si>
  <si>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</si>
  <si>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</si>
  <si>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</si>
  <si>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</si>
  <si>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</si>
  <si>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</si>
  <si>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</si>
  <si>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</si>
  <si>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</si>
  <si>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</si>
  <si>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</si>
  <si>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</si>
  <si>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</si>
  <si>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</si>
  <si>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</si>
  <si>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</si>
  <si>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</si>
  <si>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</si>
  <si>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</si>
  <si>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</si>
  <si>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</si>
  <si>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</si>
  <si>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</si>
  <si>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</si>
  <si>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</si>
  <si>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</si>
  <si>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</si>
  <si>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</si>
  <si>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</si>
  <si>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</si>
  <si>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</si>
  <si>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</si>
  <si>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</si>
  <si>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</si>
  <si>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</si>
  <si>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</si>
  <si>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</si>
  <si>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</si>
  <si>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</si>
  <si>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</si>
  <si>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</si>
  <si>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</si>
  <si>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</si>
  <si>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</si>
  <si>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</si>
  <si>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</si>
  <si>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</si>
  <si>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</si>
  <si>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</si>
  <si>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</si>
  <si>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</si>
  <si>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</si>
  <si>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</si>
  <si>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</si>
  <si>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</si>
  <si>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</si>
  <si>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</si>
  <si>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</si>
  <si>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</si>
  <si>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</si>
  <si>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</si>
  <si>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</si>
  <si>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</si>
  <si>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</si>
  <si>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</si>
  <si>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</si>
  <si>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</si>
  <si>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</si>
  <si>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</si>
  <si>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</si>
  <si>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</si>
  <si>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</si>
  <si>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</si>
  <si>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</si>
  <si>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</si>
  <si>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</si>
  <si>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</si>
  <si>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</si>
  <si>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</si>
  <si>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</si>
  <si>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</si>
  <si>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</si>
  <si>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</si>
  <si>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</si>
  <si>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</si>
  <si>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</si>
  <si>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</si>
  <si>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</si>
  <si>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</si>
  <si>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</si>
  <si>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</si>
  <si>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</si>
  <si>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</si>
  <si>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</si>
  <si>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</si>
  <si>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</si>
  <si>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</si>
  <si>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</si>
  <si>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</si>
  <si>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</si>
  <si>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</si>
  <si>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</si>
  <si>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</si>
  <si>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</si>
  <si>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</si>
  <si>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</si>
  <si>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</si>
  <si>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</si>
  <si>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</si>
  <si>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</si>
  <si>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</si>
  <si>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</si>
  <si>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</si>
  <si>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</si>
  <si>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</si>
  <si>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</si>
  <si>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</si>
  <si>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</si>
  <si>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</si>
  <si>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</si>
  <si>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</si>
  <si>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</si>
  <si>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</si>
  <si>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</si>
  <si>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</si>
  <si>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</si>
  <si>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</si>
  <si>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</si>
  <si>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</si>
  <si>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</si>
  <si>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</si>
  <si>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</si>
  <si>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</si>
  <si>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</si>
  <si>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</si>
  <si>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</si>
  <si>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</si>
  <si>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</si>
  <si>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</si>
  <si>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</si>
  <si>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</si>
  <si>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</si>
  <si>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</si>
  <si>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</si>
  <si>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</si>
  <si>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</si>
  <si>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</si>
  <si>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</si>
  <si>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</si>
  <si>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</si>
  <si>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</si>
  <si>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</si>
  <si>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</si>
  <si>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</si>
  <si>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</si>
  <si>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</si>
  <si>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</si>
  <si>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</si>
  <si>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</si>
  <si>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</si>
  <si>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</si>
  <si>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</si>
  <si>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</si>
  <si>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</si>
  <si>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</si>
  <si>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</si>
  <si>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</si>
  <si>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</si>
  <si>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</si>
  <si>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</si>
  <si>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</si>
  <si>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</si>
  <si>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</si>
  <si>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</si>
  <si>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</si>
  <si>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</si>
  <si>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</si>
  <si>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</si>
  <si>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</si>
  <si>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</si>
  <si>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</si>
  <si>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</si>
  <si>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</si>
  <si>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</si>
  <si>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</si>
  <si>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</si>
  <si>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</si>
  <si>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</si>
  <si>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</si>
  <si>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</si>
  <si>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</si>
  <si>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</si>
  <si>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</si>
  <si>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</si>
  <si>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</si>
  <si>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</si>
  <si>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</si>
  <si>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</si>
  <si>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</si>
  <si>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</si>
  <si>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</si>
  <si>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</si>
  <si>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</si>
  <si>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</si>
  <si>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</si>
  <si>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</si>
  <si>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</si>
  <si>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</si>
  <si>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</si>
  <si>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</si>
  <si>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</si>
  <si>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</si>
  <si>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</si>
  <si>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</si>
  <si>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</si>
  <si>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</si>
  <si>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</si>
  <si>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</si>
  <si>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</si>
  <si>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</si>
  <si>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</si>
  <si>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</si>
  <si>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</si>
  <si>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</si>
  <si>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</si>
  <si>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</si>
  <si>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</si>
  <si>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</si>
  <si>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</si>
  <si>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</si>
  <si>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</si>
  <si>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</si>
  <si>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</si>
  <si>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</si>
  <si>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</si>
  <si>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</si>
  <si>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</si>
  <si>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</si>
  <si>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</si>
  <si>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</si>
  <si>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</si>
  <si>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</si>
  <si>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</si>
  <si>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</si>
  <si>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</si>
  <si>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</si>
  <si>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</si>
  <si>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</si>
  <si>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</si>
  <si>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</si>
  <si>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</si>
  <si>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</si>
  <si>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</si>
  <si>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</si>
  <si>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</si>
  <si>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</si>
  <si>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</si>
  <si>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</si>
  <si>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</si>
  <si>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</si>
  <si>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</si>
  <si>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</si>
  <si>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</si>
  <si>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</si>
  <si>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</si>
  <si>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</si>
  <si>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</si>
  <si>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</si>
  <si>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</si>
  <si>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</si>
  <si>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</si>
  <si>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</si>
  <si>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</si>
  <si>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</si>
  <si>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</si>
  <si>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</si>
  <si>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</si>
  <si>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</si>
  <si>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</si>
  <si>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</si>
  <si>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</si>
  <si>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</si>
  <si>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</si>
  <si>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</si>
  <si>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</si>
  <si>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</si>
  <si>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</si>
  <si>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</si>
  <si>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</si>
  <si>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</si>
  <si>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</si>
  <si>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</si>
  <si>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</si>
  <si>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</si>
  <si>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</si>
  <si>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</si>
  <si>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</si>
  <si>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</si>
  <si>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</si>
  <si>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</si>
  <si>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</si>
  <si>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</si>
  <si>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</si>
  <si>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</si>
  <si>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</si>
  <si>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</si>
  <si>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</si>
  <si>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</si>
  <si>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</si>
  <si>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</si>
  <si>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</si>
  <si>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</si>
  <si>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</si>
  <si>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</si>
  <si>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</si>
  <si>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</si>
  <si>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</si>
  <si>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</si>
  <si>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</si>
  <si>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</si>
  <si>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</si>
  <si>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</si>
  <si>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</si>
  <si>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</si>
  <si>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</si>
  <si>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</si>
  <si>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</si>
  <si>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</si>
  <si>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</si>
  <si>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</si>
  <si>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</si>
  <si>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</si>
  <si>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</si>
  <si>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</si>
  <si>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</si>
  <si>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</si>
  <si>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</si>
  <si>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</si>
  <si>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</si>
  <si>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</si>
  <si>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</si>
  <si>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</si>
  <si>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</si>
  <si>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</si>
  <si>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</si>
  <si>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</si>
  <si>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</si>
  <si>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</si>
  <si>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</si>
  <si>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</si>
  <si>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</si>
  <si>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</si>
  <si>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</si>
  <si>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</si>
  <si>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</si>
  <si>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</si>
  <si>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</si>
  <si>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</si>
  <si>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</si>
  <si>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</si>
  <si>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</si>
  <si>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</si>
  <si>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</si>
  <si>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</si>
  <si>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</si>
  <si>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</si>
  <si>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</si>
  <si>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</si>
  <si>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</si>
  <si>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</si>
  <si>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</si>
  <si>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</si>
  <si>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</si>
  <si>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</si>
  <si>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</si>
  <si>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</si>
  <si>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</si>
  <si>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</si>
  <si>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</si>
  <si>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</si>
  <si>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</si>
  <si>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</si>
  <si>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</si>
  <si>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</si>
  <si>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</si>
  <si>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</si>
  <si>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</si>
  <si>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</si>
  <si>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</si>
  <si>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</si>
  <si>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</si>
  <si>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</si>
  <si>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</si>
  <si>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</si>
  <si>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</si>
  <si>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</si>
  <si>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</si>
  <si>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</si>
  <si>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</si>
  <si>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</si>
  <si>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</si>
  <si>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</si>
  <si>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</si>
  <si>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</si>
  <si>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</si>
  <si>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</si>
  <si>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</si>
  <si>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</si>
  <si>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</si>
  <si>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</si>
  <si>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</si>
  <si>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</si>
  <si>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</si>
  <si>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</si>
  <si>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</si>
  <si>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</si>
  <si>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</si>
  <si>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</si>
  <si>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</si>
  <si>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</si>
  <si>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</si>
  <si>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</si>
  <si>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</si>
  <si>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</si>
  <si>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</si>
  <si>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</si>
  <si>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</si>
  <si>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</si>
  <si>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</si>
  <si>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</si>
  <si>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</si>
  <si>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</si>
  <si>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</si>
  <si>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</si>
  <si>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</si>
  <si>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</si>
  <si>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</si>
  <si>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</si>
  <si>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</si>
  <si>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</si>
  <si>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</si>
  <si>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</si>
  <si>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</si>
  <si>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</si>
  <si>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</si>
  <si>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</si>
  <si>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</si>
  <si>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</si>
  <si>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</si>
  <si>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</si>
  <si>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</si>
  <si>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</si>
  <si>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</si>
  <si>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</si>
  <si>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</si>
  <si>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</si>
  <si>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</si>
  <si>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</si>
  <si>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</si>
  <si>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</si>
  <si>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</si>
  <si>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</si>
  <si>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</si>
  <si>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</si>
  <si>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</si>
  <si>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</si>
  <si>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</si>
  <si>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</si>
  <si>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</si>
  <si>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</si>
  <si>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</si>
  <si>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</si>
  <si>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</si>
  <si>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</si>
  <si>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</si>
  <si>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</si>
  <si>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</si>
  <si>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</si>
  <si>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</si>
  <si>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</si>
  <si>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</si>
  <si>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</si>
  <si>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</si>
  <si>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</si>
  <si>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</si>
  <si>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</si>
  <si>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</si>
  <si>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</si>
  <si>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</si>
  <si>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</si>
  <si>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</si>
  <si>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</si>
  <si>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</si>
  <si>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</si>
  <si>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</si>
  <si>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</si>
  <si>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</si>
  <si>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</si>
  <si>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</si>
  <si>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</si>
  <si>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</si>
  <si>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</si>
  <si>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</si>
  <si>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</si>
  <si>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</si>
  <si>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</si>
  <si>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</si>
  <si>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</si>
  <si>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</si>
  <si>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</si>
  <si>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</si>
  <si>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</si>
  <si>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</si>
  <si>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</si>
  <si>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</si>
  <si>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</si>
  <si>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</si>
  <si>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</si>
  <si>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</si>
  <si>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</si>
  <si>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</si>
  <si>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</si>
  <si>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</si>
  <si>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</si>
  <si>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</si>
  <si>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</si>
  <si>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</si>
  <si>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</si>
  <si>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</si>
  <si>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</si>
  <si>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</si>
  <si>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</si>
  <si>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</si>
  <si>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</si>
  <si>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</si>
  <si>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</si>
  <si>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</si>
  <si>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</si>
  <si>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</si>
  <si>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</si>
  <si>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</si>
  <si>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</si>
  <si>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</si>
  <si>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</si>
  <si>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</si>
  <si>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</si>
  <si>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</si>
  <si>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</si>
  <si>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</si>
  <si>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</si>
  <si>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</si>
  <si>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</si>
  <si>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</si>
  <si>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</si>
  <si>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</si>
  <si>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</si>
  <si>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</si>
  <si>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</si>
  <si>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</si>
  <si>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</si>
  <si>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</si>
  <si>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</si>
  <si>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</si>
  <si>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</si>
  <si>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</si>
  <si>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</si>
  <si>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</si>
  <si>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</si>
  <si>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</si>
  <si>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</si>
  <si>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</si>
  <si>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</si>
  <si>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</si>
  <si>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</si>
  <si>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</si>
  <si>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</si>
  <si>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</si>
  <si>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</si>
  <si>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</si>
  <si>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</si>
  <si>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</si>
  <si>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</si>
  <si>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</si>
  <si>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</si>
  <si>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</si>
  <si>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</si>
  <si>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</si>
  <si>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</si>
  <si>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</si>
  <si>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</si>
  <si>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</si>
  <si>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</si>
  <si>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</si>
  <si>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</si>
  <si>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</si>
  <si>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</si>
  <si>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</si>
  <si>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</si>
  <si>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</si>
  <si>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</si>
  <si>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</si>
  <si>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</si>
  <si>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</si>
  <si>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</si>
  <si>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</si>
  <si>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</si>
  <si>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</si>
  <si>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</si>
  <si>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</si>
  <si>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</si>
  <si>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</si>
  <si>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</si>
  <si>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</si>
  <si>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</si>
  <si>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</si>
  <si>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</si>
  <si>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</si>
  <si>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</si>
  <si>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</si>
  <si>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</si>
  <si>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</si>
  <si>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</si>
  <si>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</si>
  <si>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</si>
  <si>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</si>
  <si>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</si>
  <si>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</si>
  <si>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</si>
  <si>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</si>
  <si>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</si>
  <si>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</si>
  <si>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</si>
  <si>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</si>
  <si>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</si>
  <si>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</si>
  <si>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</si>
  <si>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</si>
  <si>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</si>
  <si>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</si>
  <si>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</si>
  <si>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</si>
  <si>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</si>
  <si>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</si>
  <si>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</si>
  <si>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</si>
  <si>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</si>
  <si>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</si>
  <si>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</si>
  <si>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</si>
  <si>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</si>
  <si>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</si>
  <si>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</si>
  <si>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</si>
  <si>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</si>
  <si>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</si>
  <si>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</si>
  <si>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</si>
  <si>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</si>
  <si>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</si>
  <si>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</si>
  <si>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</si>
  <si>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</si>
  <si>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</si>
  <si>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</si>
  <si>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</si>
  <si>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</si>
  <si>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</si>
  <si>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</si>
  <si>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</si>
  <si>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</si>
  <si>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</si>
  <si>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</si>
  <si>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</si>
  <si>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</si>
  <si>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</si>
  <si>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</si>
  <si>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</si>
  <si>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</si>
  <si>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</si>
  <si>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</si>
  <si>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</si>
  <si>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</si>
  <si>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</si>
  <si>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</si>
  <si>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</si>
  <si>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</si>
  <si>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</si>
  <si>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</si>
  <si>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</si>
  <si>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</si>
  <si>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</si>
  <si>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</si>
  <si>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</si>
  <si>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</si>
  <si>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</si>
  <si>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</si>
  <si>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</si>
  <si>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</si>
  <si>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</si>
  <si>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</si>
  <si>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</si>
  <si>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</si>
  <si>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</si>
  <si>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</si>
  <si>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</si>
  <si>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</si>
  <si>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</si>
  <si>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</si>
  <si>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</si>
  <si>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</si>
  <si>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</si>
  <si>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</si>
  <si>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</si>
  <si>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</si>
  <si>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</si>
  <si>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</si>
  <si>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</si>
  <si>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</si>
  <si>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</si>
  <si>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</si>
  <si>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</si>
  <si>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</si>
  <si>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</si>
  <si>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</si>
  <si>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</si>
  <si>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</si>
  <si>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</si>
  <si>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</si>
  <si>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</si>
  <si>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</si>
  <si>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</si>
  <si>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</si>
  <si>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</si>
  <si>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</si>
  <si>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</si>
  <si>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</si>
  <si>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</si>
  <si>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</si>
  <si>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</si>
  <si>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</si>
  <si>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</si>
  <si>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</si>
  <si>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</si>
  <si>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</si>
  <si>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</si>
  <si>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</si>
  <si>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</si>
  <si>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</si>
  <si>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</si>
  <si>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</si>
  <si>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</si>
  <si>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</si>
  <si>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</si>
  <si>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</si>
  <si>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</si>
  <si>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</si>
  <si>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</si>
  <si>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</si>
  <si>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</si>
  <si>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</si>
  <si>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</si>
  <si>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</si>
  <si>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</si>
  <si>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</si>
  <si>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</si>
  <si>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</si>
  <si>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</si>
  <si>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</si>
  <si>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</si>
  <si>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</si>
  <si>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</si>
  <si>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</si>
  <si>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</si>
  <si>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</si>
  <si>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</si>
  <si>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</si>
  <si>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</si>
  <si>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</si>
  <si>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</si>
  <si>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</si>
  <si>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</si>
  <si>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</si>
  <si>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</si>
  <si>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</si>
  <si>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</si>
  <si>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</si>
  <si>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</si>
  <si>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</si>
  <si>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</si>
  <si>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</si>
  <si>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</si>
  <si>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</si>
  <si>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</si>
  <si>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</si>
  <si>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</si>
  <si>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</si>
  <si>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</si>
  <si>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</si>
  <si>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</si>
  <si>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</si>
  <si>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</si>
  <si>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</si>
  <si>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</si>
  <si>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</si>
  <si>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</si>
  <si>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</si>
  <si>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</si>
  <si>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</si>
  <si>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</si>
  <si>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</si>
  <si>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</si>
  <si>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</si>
  <si>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</si>
  <si>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</si>
  <si>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</si>
  <si>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</si>
  <si>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</si>
  <si>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</si>
  <si>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</si>
  <si>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</si>
  <si>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</si>
  <si>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</si>
  <si>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</si>
  <si>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</si>
  <si>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</si>
  <si>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</si>
  <si>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</si>
  <si>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</si>
  <si>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</si>
  <si>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</si>
  <si>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</si>
  <si>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</si>
  <si>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</si>
  <si>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</si>
  <si>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</si>
  <si>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</si>
  <si>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</si>
  <si>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</si>
  <si>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</si>
  <si>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</si>
  <si>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</si>
  <si>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</si>
  <si>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</si>
  <si>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</si>
  <si>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</si>
  <si>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</si>
  <si>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</si>
  <si>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</si>
  <si>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</si>
  <si>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</si>
  <si>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</si>
  <si>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</si>
  <si>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</si>
  <si>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</si>
  <si>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</si>
  <si>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</si>
  <si>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</si>
  <si>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</si>
  <si>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</si>
  <si>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</si>
  <si>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</si>
  <si>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</si>
  <si>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</si>
  <si>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</si>
  <si>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</si>
  <si>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</si>
  <si>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</si>
  <si>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</si>
  <si>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</si>
  <si>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</si>
  <si>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</si>
  <si>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</si>
  <si>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</si>
  <si>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</si>
  <si>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</si>
  <si>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</si>
  <si>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</si>
  <si>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</si>
  <si>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</si>
  <si>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</si>
  <si>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</si>
  <si>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</si>
  <si>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</si>
  <si>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</si>
  <si>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</si>
  <si>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</si>
  <si>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</si>
  <si>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</si>
  <si>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</si>
  <si>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</si>
  <si>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</si>
  <si>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</si>
  <si>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</si>
  <si>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</si>
  <si>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</si>
  <si>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</si>
  <si>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</si>
  <si>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</si>
  <si>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</si>
  <si>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</si>
  <si>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</si>
  <si>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</si>
  <si>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</si>
  <si>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</si>
  <si>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</si>
  <si>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</si>
  <si>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</si>
  <si>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</si>
  <si>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</si>
  <si>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</si>
  <si>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</si>
  <si>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</si>
  <si>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</si>
  <si>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</si>
  <si>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</si>
  <si>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</si>
  <si>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</si>
  <si>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</si>
  <si>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</si>
  <si>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</si>
  <si>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</si>
  <si>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</si>
  <si>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</si>
  <si>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</si>
  <si>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</si>
  <si>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</si>
  <si>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</si>
  <si>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</si>
  <si>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</si>
  <si>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</si>
  <si>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</si>
  <si>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</si>
  <si>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</si>
  <si>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</si>
  <si>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</si>
  <si>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</si>
  <si>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</si>
  <si>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</si>
  <si>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</si>
  <si>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</si>
  <si>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</si>
  <si>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</si>
  <si>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</si>
  <si>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</si>
  <si>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</si>
  <si>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</si>
  <si>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</si>
  <si>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</si>
  <si>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</si>
  <si>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</si>
  <si>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</si>
  <si>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</si>
  <si>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</si>
  <si>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</si>
  <si>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</si>
  <si>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</si>
  <si>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</si>
  <si>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</si>
  <si>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</si>
  <si>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</si>
  <si>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</si>
  <si>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</si>
  <si>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</si>
  <si>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</si>
  <si>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</si>
  <si>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</si>
  <si>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</si>
  <si>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</si>
  <si>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</si>
  <si>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</si>
  <si>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</si>
  <si>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</si>
  <si>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</si>
  <si>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</si>
  <si>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</si>
  <si>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</si>
  <si>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</si>
  <si>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</si>
  <si>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</si>
  <si>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</si>
  <si>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</si>
  <si>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</si>
  <si>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</si>
  <si>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</si>
  <si>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</si>
  <si>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</si>
  <si>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</si>
  <si>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</si>
  <si>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</si>
  <si>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</si>
  <si>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</si>
  <si>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</si>
  <si>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</si>
  <si>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</si>
  <si>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</si>
  <si>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</si>
  <si>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</si>
  <si>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</si>
  <si>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</si>
  <si>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</si>
  <si>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</si>
  <si>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</si>
  <si>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</si>
  <si>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</si>
  <si>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</si>
  <si>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</si>
  <si>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</si>
  <si>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</si>
  <si>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</si>
  <si>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</si>
  <si>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</si>
  <si>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</si>
  <si>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</si>
  <si>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</si>
  <si>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</si>
  <si>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</si>
  <si>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</si>
  <si>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</si>
  <si>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</si>
  <si>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</si>
  <si>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</si>
  <si>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</si>
  <si>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</si>
  <si>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</si>
  <si>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</si>
  <si>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</si>
  <si>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</si>
  <si>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</si>
  <si>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</si>
  <si>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</si>
  <si>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</si>
  <si>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</si>
  <si>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</si>
  <si>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</si>
  <si>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</si>
  <si>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</si>
  <si>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</si>
  <si>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</si>
  <si>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</si>
  <si>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</si>
  <si>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</si>
  <si>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</si>
  <si>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</si>
  <si>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</si>
  <si>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</si>
  <si>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</si>
  <si>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</si>
  <si>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</si>
  <si>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</si>
  <si>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</si>
  <si>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</si>
  <si>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</si>
  <si>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</si>
  <si>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</si>
  <si>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</si>
  <si>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</si>
  <si>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</si>
  <si>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</si>
  <si>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</si>
  <si>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</si>
  <si>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</si>
  <si>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</si>
  <si>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</si>
  <si>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</si>
  <si>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</si>
  <si>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</si>
  <si>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</si>
  <si>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</si>
  <si>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</si>
  <si>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</si>
  <si>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</si>
  <si>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</si>
  <si>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</si>
  <si>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</si>
  <si>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</si>
  <si>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</si>
  <si>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</si>
  <si>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</si>
  <si>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</si>
  <si>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</si>
  <si>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</si>
  <si>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</si>
  <si>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</si>
  <si>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</si>
  <si>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</si>
  <si>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</si>
  <si>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</si>
  <si>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</si>
  <si>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</si>
  <si>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</si>
  <si>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</si>
  <si>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</si>
  <si>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</si>
  <si>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</si>
  <si>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</si>
  <si>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</si>
  <si>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</si>
  <si>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</si>
  <si>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</si>
  <si>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</si>
  <si>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</si>
  <si>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</si>
  <si>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</si>
  <si>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</si>
  <si>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</si>
  <si>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</si>
  <si>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</si>
  <si>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</si>
  <si>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</si>
  <si>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</si>
  <si>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</si>
  <si>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</si>
  <si>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</si>
  <si>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</si>
  <si>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</si>
  <si>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</si>
  <si>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</si>
  <si>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</si>
  <si>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</si>
  <si>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</si>
  <si>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</si>
  <si>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</si>
  <si>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</si>
  <si>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</si>
  <si>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</si>
  <si>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</si>
  <si>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</si>
  <si>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</si>
  <si>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</si>
  <si>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</si>
  <si>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</si>
  <si>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</si>
  <si>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</si>
  <si>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</si>
  <si>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</si>
  <si>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</si>
  <si>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</si>
  <si>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</si>
  <si>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</si>
  <si>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</si>
  <si>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</si>
  <si>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</si>
  <si>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</si>
  <si>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</si>
  <si>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</si>
  <si>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</si>
  <si>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</si>
  <si>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</si>
  <si>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</si>
  <si>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</si>
  <si>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</si>
  <si>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</si>
  <si>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</si>
  <si>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</si>
  <si>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</si>
  <si>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</si>
  <si>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</si>
  <si>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</si>
  <si>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</si>
  <si>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</si>
  <si>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</si>
  <si>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</si>
  <si>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</si>
  <si>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</si>
  <si>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</si>
  <si>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</si>
  <si>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</si>
  <si>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</si>
  <si>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</si>
  <si>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</si>
  <si>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</si>
  <si>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</si>
  <si>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</si>
  <si>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</si>
  <si>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</si>
  <si>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</si>
  <si>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</si>
  <si>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</si>
  <si>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</si>
  <si>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</si>
  <si>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</si>
  <si>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</si>
  <si>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</si>
  <si>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</si>
  <si>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</si>
  <si>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</si>
  <si>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</si>
  <si>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</si>
  <si>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</si>
  <si>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</si>
  <si>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</si>
  <si>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</si>
  <si>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</si>
  <si>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</si>
  <si>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</si>
  <si>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</si>
  <si>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</si>
  <si>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</si>
  <si>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</si>
  <si>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</si>
  <si>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</si>
  <si>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</si>
  <si>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</si>
  <si>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</si>
  <si>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</si>
  <si>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</si>
  <si>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</si>
  <si>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</si>
  <si>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</si>
  <si>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</si>
  <si>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</si>
  <si>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</si>
  <si>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</si>
  <si>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</si>
  <si>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</si>
  <si>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</si>
  <si>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</si>
  <si>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</si>
  <si>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</si>
  <si>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</si>
  <si>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</si>
  <si>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</si>
  <si>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</si>
  <si>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</si>
  <si>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</si>
  <si>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</si>
  <si>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</si>
  <si>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</si>
  <si>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</si>
  <si>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</si>
  <si>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</si>
  <si>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</si>
  <si>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</si>
  <si>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</si>
  <si>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</si>
  <si>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</si>
  <si>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</si>
  <si>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</si>
  <si>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</si>
  <si>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</si>
  <si>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</si>
  <si>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</si>
  <si>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</si>
  <si>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</si>
  <si>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</si>
  <si>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</si>
  <si>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</si>
  <si>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</si>
  <si>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</si>
  <si>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</si>
  <si>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</si>
  <si>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</si>
  <si>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</si>
  <si>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</si>
  <si>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</si>
  <si>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</si>
  <si>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</si>
  <si>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</si>
  <si>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</si>
  <si>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</si>
  <si>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</si>
  <si>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</si>
  <si>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</si>
  <si>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</si>
  <si>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</si>
  <si>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</si>
  <si>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</si>
  <si>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</si>
  <si>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</si>
  <si>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</si>
  <si>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</si>
  <si>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</si>
  <si>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</si>
  <si>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</si>
  <si>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</si>
  <si>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</si>
  <si>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</si>
  <si>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</si>
  <si>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</si>
  <si>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</si>
  <si>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</si>
  <si>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</si>
  <si>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</si>
  <si>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</si>
  <si>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</si>
  <si>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</si>
  <si>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</si>
  <si>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</si>
  <si>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</si>
  <si>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</si>
  <si>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</si>
  <si>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</si>
  <si>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</si>
  <si>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</si>
  <si>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</si>
  <si>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</si>
  <si>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</si>
  <si>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</si>
  <si>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</si>
  <si>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</si>
  <si>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</si>
  <si>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</si>
  <si>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</si>
  <si>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</si>
  <si>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</si>
  <si>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</si>
  <si>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</si>
  <si>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</si>
  <si>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</si>
  <si>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</si>
  <si>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</si>
  <si>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</si>
  <si>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</si>
  <si>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</si>
  <si>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</si>
  <si>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</si>
  <si>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</si>
  <si>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</si>
  <si>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</si>
  <si>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</si>
  <si>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</si>
  <si>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</si>
  <si>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</si>
  <si>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</si>
  <si>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</si>
  <si>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</si>
  <si>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</si>
  <si>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</si>
  <si>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</si>
  <si>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</si>
  <si>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</si>
  <si>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</si>
  <si>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</si>
  <si>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</si>
  <si>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</si>
  <si>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</si>
  <si>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</si>
  <si>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</si>
  <si>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</si>
  <si>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</si>
  <si>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</si>
  <si>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</si>
  <si>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</si>
  <si>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</si>
  <si>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</si>
  <si>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</si>
  <si>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</si>
  <si>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</si>
  <si>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</si>
  <si>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</si>
  <si>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</si>
  <si>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</si>
  <si>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</si>
  <si>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</si>
  <si>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</si>
  <si>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</si>
  <si>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</si>
  <si>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</si>
  <si>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</si>
  <si>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</si>
  <si>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</si>
  <si>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</si>
  <si>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</si>
  <si>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</si>
  <si>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</si>
  <si>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</si>
  <si>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</si>
  <si>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</si>
  <si>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</si>
  <si>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</si>
  <si>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</si>
  <si>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</si>
  <si>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</si>
  <si>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</si>
  <si>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</si>
  <si>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</si>
  <si>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</si>
  <si>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</si>
  <si>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</si>
  <si>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</si>
  <si>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</si>
  <si>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</si>
  <si>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</si>
  <si>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</si>
  <si>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</si>
  <si>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</si>
  <si>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</si>
  <si>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</si>
  <si>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</si>
  <si>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</si>
  <si>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</si>
  <si>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</si>
  <si>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</si>
  <si>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</si>
  <si>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</si>
  <si>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</si>
  <si>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</si>
  <si>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</si>
  <si>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</si>
  <si>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</si>
  <si>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</si>
  <si>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</si>
  <si>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</si>
  <si>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</si>
  <si>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</si>
  <si>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</si>
  <si>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</si>
  <si>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</si>
  <si>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</si>
  <si>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</si>
  <si>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</si>
  <si>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</si>
  <si>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</si>
  <si>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</si>
  <si>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</si>
  <si>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</si>
  <si>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</si>
  <si>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</si>
  <si>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</si>
  <si>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</si>
  <si>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</si>
  <si>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</si>
  <si>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</si>
  <si>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</si>
  <si>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</si>
  <si>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</si>
  <si>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</si>
  <si>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</si>
  <si>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</si>
  <si>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</si>
  <si>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</si>
  <si>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</si>
  <si>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</si>
  <si>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</si>
  <si>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</si>
  <si>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</si>
  <si>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</si>
  <si>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</si>
  <si>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</si>
  <si>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</si>
  <si>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</si>
  <si>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</si>
  <si>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</si>
  <si>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</si>
  <si>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</si>
  <si>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</si>
  <si>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</si>
  <si>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</si>
  <si>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</si>
  <si>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</si>
  <si>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</si>
  <si>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</si>
  <si>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</si>
  <si>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</si>
  <si>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</si>
  <si>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</si>
  <si>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</si>
  <si>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</si>
  <si>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</si>
  <si>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</si>
  <si>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</si>
  <si>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</si>
  <si>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</si>
  <si>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</si>
  <si>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</si>
  <si>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</si>
  <si>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</si>
  <si>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</si>
  <si>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</si>
  <si>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</si>
  <si>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</si>
  <si>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</si>
  <si>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</si>
  <si>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</si>
  <si>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</si>
  <si>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</si>
  <si>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</si>
  <si>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</si>
  <si>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</si>
  <si>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</si>
  <si>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</si>
  <si>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</si>
  <si>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</si>
  <si>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</si>
  <si>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</si>
  <si>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</si>
  <si>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</si>
  <si>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</si>
  <si>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</si>
  <si>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</si>
  <si>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</si>
  <si>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</si>
  <si>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</si>
  <si>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</si>
  <si>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</si>
  <si>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</si>
  <si>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</si>
  <si>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</si>
  <si>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</si>
  <si>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</si>
  <si>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</si>
  <si>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</si>
  <si>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</si>
  <si>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</si>
  <si>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</si>
  <si>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</si>
  <si>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</si>
  <si>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</si>
  <si>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</si>
  <si>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</si>
  <si>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</si>
  <si>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</si>
  <si>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</si>
  <si>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</si>
  <si>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</si>
  <si>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</si>
  <si>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</si>
  <si>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</si>
  <si>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</si>
  <si>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</si>
  <si>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</si>
  <si>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</si>
  <si>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</si>
  <si>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</si>
  <si>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</si>
  <si>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</si>
  <si>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</si>
  <si>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</si>
  <si>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</si>
  <si>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</si>
  <si>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</si>
  <si>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</si>
  <si>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</si>
  <si>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</si>
  <si>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</si>
  <si>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</si>
  <si>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</si>
  <si>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</si>
  <si>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</si>
  <si>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</si>
  <si>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</si>
  <si>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</si>
  <si>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</si>
  <si>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</si>
  <si>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</si>
  <si>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</si>
  <si>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</si>
  <si>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</si>
  <si>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</si>
  <si>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</si>
  <si>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</si>
  <si>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</si>
  <si>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</si>
  <si>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</si>
  <si>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</si>
  <si>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</si>
  <si>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</si>
  <si>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</si>
  <si>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</si>
  <si>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</si>
  <si>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</si>
  <si>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</si>
  <si>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</si>
  <si>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</si>
  <si>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</si>
  <si>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</si>
  <si>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</si>
  <si>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</si>
  <si>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</si>
  <si>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</si>
  <si>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</si>
  <si>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</si>
  <si>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</si>
  <si>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</si>
  <si>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</si>
  <si>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</si>
  <si>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</si>
  <si>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</si>
  <si>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</si>
  <si>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</si>
  <si>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</si>
  <si>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</si>
  <si>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</si>
  <si>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</si>
  <si>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</si>
  <si>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</si>
  <si>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</si>
  <si>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</si>
  <si>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</si>
  <si>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</si>
  <si>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</si>
  <si>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</si>
  <si>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</si>
  <si>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</si>
  <si>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</si>
  <si>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</si>
  <si>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</si>
  <si>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</si>
  <si>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</si>
  <si>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</si>
  <si>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</si>
  <si>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</si>
  <si>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</si>
  <si>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</si>
  <si>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</si>
  <si>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</si>
  <si>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</si>
  <si>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</si>
  <si>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</si>
  <si>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</si>
  <si>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</si>
  <si>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</si>
  <si>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</si>
  <si>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</si>
  <si>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</si>
  <si>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</si>
  <si>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</si>
  <si>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</si>
  <si>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</si>
  <si>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</si>
  <si>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</si>
  <si>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</si>
  <si>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</si>
  <si>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</si>
  <si>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</si>
  <si>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</si>
  <si>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</si>
  <si>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</si>
  <si>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</si>
  <si>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</si>
  <si>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</si>
  <si>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</si>
  <si>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</si>
  <si>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</si>
  <si>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</si>
  <si>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</si>
  <si>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</si>
  <si>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</si>
  <si>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</si>
  <si>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</si>
  <si>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</si>
  <si>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</si>
  <si>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</si>
  <si>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</si>
  <si>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</si>
  <si>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</si>
  <si>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</si>
  <si>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</si>
  <si>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</si>
  <si>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</si>
  <si>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</si>
  <si>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</si>
  <si>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</si>
  <si>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</si>
  <si>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</si>
  <si>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</si>
  <si>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</si>
  <si>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</si>
  <si>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</si>
  <si>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</si>
  <si>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</si>
  <si>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</si>
  <si>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</si>
  <si>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</si>
  <si>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</si>
  <si>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</si>
  <si>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</si>
  <si>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</si>
  <si>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</si>
  <si>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</si>
  <si>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</si>
  <si>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</si>
  <si>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</si>
  <si>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</si>
  <si>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</si>
  <si>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</si>
  <si>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</si>
  <si>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</si>
  <si>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</si>
  <si>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</si>
  <si>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</si>
  <si>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</si>
  <si>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</si>
  <si>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</si>
  <si>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</si>
  <si>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</si>
  <si>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</si>
  <si>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</si>
  <si>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</si>
  <si>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</si>
  <si>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</si>
  <si>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</si>
  <si>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</si>
  <si>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</si>
  <si>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</si>
  <si>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</si>
  <si>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</si>
  <si>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</si>
  <si>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</si>
  <si>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</si>
  <si>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</si>
  <si>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</si>
  <si>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</si>
  <si>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</si>
  <si>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</si>
  <si>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</si>
  <si>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</si>
  <si>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</si>
  <si>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</si>
  <si>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</si>
  <si>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</si>
  <si>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</si>
  <si>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</si>
  <si>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</si>
  <si>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</si>
  <si>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</si>
  <si>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</si>
  <si>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</si>
  <si>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</si>
  <si>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</si>
  <si>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</si>
  <si>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</si>
  <si>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</si>
  <si>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</si>
  <si>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</si>
  <si>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</si>
  <si>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</si>
  <si>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</si>
  <si>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</si>
  <si>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</si>
  <si>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</si>
  <si>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</si>
  <si>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</si>
  <si>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</si>
  <si>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</si>
  <si>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</si>
  <si>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</si>
  <si>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</si>
  <si>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</si>
  <si>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</si>
  <si>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</si>
  <si>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</si>
  <si>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</si>
  <si>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</si>
  <si>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</si>
  <si>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</si>
  <si>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</si>
  <si>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</si>
  <si>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</si>
  <si>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</si>
  <si>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</si>
  <si>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</si>
  <si>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</si>
  <si>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</si>
  <si>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</si>
  <si>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</si>
  <si>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</si>
  <si>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</si>
  <si>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</si>
  <si>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</si>
  <si>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</si>
  <si>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</si>
  <si>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</si>
  <si>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</si>
  <si>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</si>
  <si>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</si>
  <si>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</si>
  <si>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</si>
  <si>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</si>
  <si>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</si>
  <si>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</si>
  <si>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</si>
  <si>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</si>
  <si>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</si>
  <si>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</si>
  <si>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</si>
  <si>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</si>
  <si>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</si>
  <si>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</si>
  <si>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</si>
  <si>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</si>
  <si>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</si>
  <si>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</si>
  <si>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</si>
  <si>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</si>
  <si>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</si>
  <si>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</si>
  <si>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</si>
  <si>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</si>
  <si>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</si>
  <si>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</si>
  <si>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</si>
  <si>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</si>
  <si>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</si>
  <si>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</si>
  <si>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</si>
  <si>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</si>
  <si>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</si>
  <si>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</si>
  <si>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</si>
  <si>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</si>
  <si>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</si>
  <si>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</si>
  <si>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</si>
  <si>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</si>
  <si>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</si>
  <si>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</si>
  <si>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</si>
  <si>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</si>
  <si>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</si>
  <si>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</si>
  <si>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</si>
  <si>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</si>
  <si>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</si>
  <si>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</si>
  <si>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</si>
  <si>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</si>
  <si>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</si>
  <si>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</si>
  <si>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</si>
  <si>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</si>
  <si>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</si>
  <si>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</si>
  <si>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</si>
  <si>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</si>
  <si>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</si>
  <si>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</si>
  <si>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</si>
  <si>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</si>
  <si>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</si>
  <si>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</si>
  <si>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</si>
  <si>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</si>
  <si>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</si>
  <si>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</si>
  <si>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</si>
  <si>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</si>
  <si>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</si>
  <si>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</si>
  <si>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</si>
  <si>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</si>
  <si>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</si>
  <si>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</si>
  <si>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</si>
  <si>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</si>
  <si>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</si>
  <si>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</si>
  <si>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</si>
  <si>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</si>
  <si>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</si>
  <si>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</si>
  <si>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</si>
  <si>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</si>
  <si>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</si>
  <si>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</si>
  <si>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</si>
  <si>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</si>
  <si>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</si>
  <si>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</si>
  <si>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</si>
  <si>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</si>
  <si>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</si>
  <si>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</si>
  <si>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</si>
  <si>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</si>
  <si>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</si>
  <si>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</si>
  <si>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</si>
  <si>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</si>
  <si>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</si>
  <si>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</si>
  <si>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</si>
  <si>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</si>
  <si>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</si>
  <si>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</si>
  <si>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</si>
  <si>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</si>
  <si>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</si>
  <si>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</si>
  <si>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</si>
  <si>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</si>
  <si>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</si>
  <si>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</si>
  <si>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</si>
  <si>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</si>
  <si>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</si>
  <si>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</si>
  <si>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</si>
  <si>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</si>
  <si>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</si>
  <si>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</si>
  <si>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</si>
  <si>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</si>
  <si>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</si>
  <si>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</si>
  <si>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</si>
  <si>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</si>
  <si>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</si>
  <si>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</si>
  <si>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</si>
  <si>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</si>
  <si>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</si>
  <si>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</si>
  <si>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</si>
  <si>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</si>
  <si>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</si>
  <si>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</si>
  <si>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</si>
  <si>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</si>
  <si>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</si>
  <si>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</si>
  <si>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</si>
  <si>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</si>
  <si>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</si>
  <si>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</si>
  <si>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</si>
  <si>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</si>
  <si>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</si>
  <si>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</si>
  <si>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</si>
  <si>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</si>
  <si>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</si>
  <si>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</si>
  <si>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</si>
  <si>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</si>
  <si>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</si>
  <si>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</si>
  <si>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</si>
  <si>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</si>
  <si>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</si>
  <si>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</si>
  <si>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</si>
  <si>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</si>
  <si>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</si>
  <si>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</si>
  <si>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</si>
  <si>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</si>
  <si>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</si>
  <si>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</si>
  <si>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</si>
  <si>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</si>
  <si>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</si>
  <si>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</si>
  <si>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</si>
  <si>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</si>
  <si>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</si>
  <si>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</si>
  <si>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</si>
  <si>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</si>
  <si>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</si>
  <si>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</si>
  <si>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</si>
  <si>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</si>
  <si>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</si>
  <si>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</si>
  <si>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</si>
  <si>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</si>
  <si>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</si>
  <si>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</si>
  <si>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</si>
  <si>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</si>
  <si>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</si>
  <si>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</si>
  <si>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</si>
  <si>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</si>
  <si>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</si>
  <si>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</si>
  <si>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</si>
  <si>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</si>
  <si>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</si>
  <si>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</si>
  <si>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</si>
  <si>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</si>
  <si>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</si>
  <si>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</si>
  <si>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</si>
  <si>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</si>
  <si>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</si>
  <si>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</si>
  <si>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</si>
  <si>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</si>
  <si>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</si>
  <si>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</si>
  <si>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</si>
  <si>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</si>
  <si>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</si>
  <si>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</si>
  <si>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</si>
  <si>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</si>
  <si>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</si>
  <si>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</si>
  <si>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</si>
  <si>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</si>
  <si>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</si>
  <si>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</si>
  <si>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</si>
  <si>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</si>
  <si>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</si>
  <si>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</si>
  <si>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</si>
  <si>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</si>
  <si>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</si>
  <si>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</si>
  <si>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</si>
  <si>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</si>
  <si>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</si>
  <si>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</si>
  <si>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</si>
  <si>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</si>
  <si>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</si>
  <si>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</si>
  <si>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</si>
  <si>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</si>
  <si>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</si>
  <si>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</si>
  <si>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</si>
  <si>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</si>
  <si>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</si>
  <si>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</si>
  <si>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</si>
  <si>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</si>
  <si>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</si>
  <si>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</si>
  <si>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</si>
  <si>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</si>
  <si>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</si>
  <si>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</si>
  <si>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</si>
  <si>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</si>
  <si>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</si>
  <si>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</si>
  <si>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</si>
  <si>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</si>
  <si>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</si>
  <si>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</si>
  <si>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</si>
  <si>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</si>
  <si>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</si>
  <si>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</si>
  <si>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</si>
  <si>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</si>
  <si>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</si>
  <si>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</si>
  <si>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</si>
  <si>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</si>
  <si>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</si>
  <si>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</si>
  <si>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</si>
  <si>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</si>
  <si>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</si>
  <si>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</si>
  <si>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</si>
  <si>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</si>
  <si>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</si>
  <si>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</si>
  <si>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</si>
  <si>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</si>
  <si>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</si>
  <si>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</si>
  <si>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</si>
  <si>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</si>
  <si>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</si>
  <si>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</si>
  <si>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</si>
  <si>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</si>
  <si>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</si>
  <si>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</si>
  <si>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</si>
  <si>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</si>
  <si>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</si>
  <si>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</si>
  <si>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</si>
  <si>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</si>
  <si>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</si>
  <si>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</si>
  <si>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</si>
  <si>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</si>
  <si>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</si>
  <si>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</si>
  <si>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</si>
  <si>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</si>
  <si>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</si>
  <si>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</si>
  <si>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</si>
  <si>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</si>
  <si>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</si>
  <si>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</si>
  <si>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</si>
  <si>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</si>
  <si>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</si>
  <si>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</si>
  <si>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</si>
  <si>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</si>
  <si>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</si>
  <si>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</si>
  <si>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</si>
  <si>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</si>
  <si>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</si>
  <si>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</si>
  <si>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</si>
  <si>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</si>
  <si>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</si>
  <si>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</si>
  <si>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</si>
  <si>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</si>
  <si>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</si>
  <si>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</si>
  <si>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</si>
  <si>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</si>
  <si>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</si>
  <si>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</si>
  <si>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</si>
  <si>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</si>
  <si>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</si>
  <si>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</si>
  <si>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</si>
  <si>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</si>
  <si>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</si>
  <si>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</si>
  <si>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</si>
  <si>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</si>
  <si>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</si>
  <si>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</si>
  <si>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</si>
  <si>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</si>
  <si>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</si>
  <si>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</si>
  <si>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</si>
  <si>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</si>
  <si>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</si>
  <si>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</si>
  <si>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</si>
  <si>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</si>
  <si>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</si>
  <si>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</si>
  <si>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</si>
  <si>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</si>
  <si>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</si>
  <si>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</si>
  <si>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</si>
  <si>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</si>
  <si>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</si>
  <si>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</si>
  <si>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</si>
  <si>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</si>
  <si>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</si>
  <si>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</si>
  <si>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</si>
  <si>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</si>
  <si>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</si>
  <si>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</si>
  <si>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</si>
  <si>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</si>
  <si>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</si>
  <si>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</si>
  <si>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</si>
  <si>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</si>
  <si>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</si>
  <si>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</si>
  <si>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</si>
  <si>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</si>
  <si>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</si>
  <si>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</si>
  <si>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</si>
  <si>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</si>
  <si>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</si>
  <si>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</si>
  <si>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</si>
  <si>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</si>
  <si>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</si>
  <si>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</si>
  <si>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</si>
  <si>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</si>
  <si>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</si>
  <si>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</si>
  <si>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</si>
  <si>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</si>
  <si>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</si>
  <si>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</si>
  <si>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</si>
  <si>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</si>
  <si>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</si>
  <si>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</si>
  <si>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</si>
  <si>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</si>
  <si>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</si>
  <si>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</si>
  <si>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</si>
  <si>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</si>
  <si>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</si>
  <si>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</si>
  <si>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</si>
  <si>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</si>
  <si>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</si>
  <si>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</si>
  <si>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</si>
  <si>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</si>
  <si>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</si>
  <si>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</si>
  <si>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</si>
  <si>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</si>
  <si>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</si>
  <si>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</si>
  <si>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</si>
  <si>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</si>
  <si>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</si>
  <si>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</si>
  <si>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</si>
  <si>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</si>
  <si>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</si>
  <si>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</si>
  <si>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</si>
  <si>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</si>
  <si>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</si>
  <si>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</si>
  <si>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</si>
  <si>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</si>
  <si>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</si>
  <si>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</si>
  <si>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</si>
  <si>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</si>
  <si>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</si>
  <si>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</si>
  <si>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</si>
  <si>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</si>
  <si>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</si>
  <si>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</si>
  <si>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</si>
  <si>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</si>
  <si>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</si>
  <si>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</si>
  <si>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</si>
  <si>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</si>
  <si>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</si>
  <si>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</si>
  <si>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</si>
  <si>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</si>
  <si>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</si>
  <si>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</si>
  <si>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</si>
  <si>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</si>
  <si>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</si>
  <si>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</si>
  <si>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</si>
  <si>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</si>
  <si>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</si>
  <si>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</si>
  <si>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</si>
  <si>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</si>
  <si>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</si>
  <si>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</si>
  <si>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</si>
  <si>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</si>
  <si>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</si>
  <si>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</si>
  <si>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</si>
  <si>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</si>
  <si>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</si>
  <si>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</si>
  <si>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</si>
  <si>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</si>
  <si>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</si>
  <si>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</si>
  <si>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</si>
  <si>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</si>
  <si>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</si>
  <si>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</si>
  <si>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</si>
  <si>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</si>
  <si>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</si>
  <si>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</si>
  <si>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</si>
  <si>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</si>
  <si>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</si>
  <si>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</si>
  <si>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</si>
  <si>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</si>
  <si>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</si>
  <si>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</si>
  <si>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</si>
  <si>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</si>
  <si>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</si>
  <si>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</si>
  <si>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</si>
  <si>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</si>
  <si>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</si>
  <si>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</si>
  <si>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</si>
  <si>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</si>
  <si>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</si>
  <si>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</si>
  <si>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</si>
  <si>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</si>
  <si>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</si>
  <si>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</si>
  <si>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</si>
  <si>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</si>
  <si>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</si>
  <si>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</si>
  <si>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</si>
  <si>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</si>
  <si>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</si>
  <si>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</si>
  <si>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</si>
  <si>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</si>
  <si>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</si>
  <si>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</si>
  <si>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</si>
  <si>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</si>
  <si>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</si>
  <si>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</si>
  <si>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</si>
  <si>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</si>
  <si>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</si>
  <si>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</si>
  <si>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</si>
  <si>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</si>
  <si>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</si>
  <si>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</si>
  <si>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</si>
  <si>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</si>
  <si>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</si>
  <si>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</si>
  <si>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</si>
  <si>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</si>
  <si>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</si>
  <si>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</si>
  <si>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</si>
  <si>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</si>
  <si>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</si>
  <si>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</si>
  <si>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</si>
  <si>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</si>
  <si>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</si>
  <si>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</si>
  <si>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</si>
  <si>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</si>
  <si>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</si>
  <si>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</si>
  <si>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</si>
  <si>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</si>
  <si>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</si>
  <si>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</si>
  <si>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</si>
  <si>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</si>
  <si>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</si>
  <si>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</si>
  <si>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</si>
  <si>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</si>
  <si>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</si>
  <si>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</si>
  <si>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</si>
  <si>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</si>
  <si>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</si>
  <si>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</si>
  <si>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</si>
  <si>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</si>
  <si>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</si>
  <si>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</si>
  <si>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</si>
  <si>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</si>
  <si>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</si>
  <si>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</si>
  <si>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</si>
  <si>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</si>
  <si>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</si>
  <si>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</si>
  <si>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</si>
  <si>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</si>
  <si>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</si>
  <si>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</si>
  <si>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</si>
  <si>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</si>
  <si>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</si>
  <si>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</si>
  <si>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</si>
  <si>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</si>
  <si>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</si>
  <si>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</si>
  <si>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</si>
  <si>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</si>
  <si>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</si>
  <si>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</si>
  <si>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</si>
  <si>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</si>
  <si>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</si>
  <si>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</si>
  <si>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</si>
  <si>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</si>
  <si>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</si>
  <si>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</si>
  <si>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</si>
  <si>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</si>
  <si>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</si>
  <si>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</si>
  <si>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</si>
  <si>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</si>
  <si>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</si>
  <si>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</si>
  <si>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</si>
  <si>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</si>
  <si>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</si>
  <si>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</si>
  <si>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</si>
  <si>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</si>
  <si>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</si>
  <si>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</si>
  <si>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</si>
  <si>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</si>
  <si>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</si>
  <si>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</si>
  <si>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</si>
  <si>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</si>
  <si>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</si>
  <si>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</si>
  <si>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</si>
  <si>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</si>
  <si>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</si>
  <si>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</si>
  <si>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</si>
  <si>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</si>
  <si>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</si>
  <si>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</si>
  <si>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</si>
  <si>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</si>
  <si>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</si>
  <si>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</si>
  <si>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</si>
  <si>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</si>
  <si>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</si>
  <si>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</si>
  <si>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</si>
  <si>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</si>
  <si>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</si>
  <si>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</si>
  <si>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</si>
  <si>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</si>
  <si>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</si>
  <si>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</si>
  <si>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</si>
  <si>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</si>
  <si>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</si>
  <si>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</si>
  <si>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</si>
  <si>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</si>
  <si>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</si>
  <si>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</si>
  <si>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</si>
  <si>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</si>
  <si>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</si>
  <si>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</si>
  <si>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</si>
  <si>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</si>
  <si>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</si>
  <si>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</si>
  <si>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</si>
  <si>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</si>
  <si>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</si>
  <si>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</si>
  <si>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</si>
  <si>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</si>
  <si>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</si>
  <si>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</si>
  <si>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</si>
  <si>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</si>
  <si>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</si>
  <si>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</si>
  <si>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</si>
  <si>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</si>
  <si>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</si>
  <si>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</si>
  <si>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</si>
  <si>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</si>
  <si>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</si>
  <si>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</si>
  <si>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</si>
  <si>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</si>
  <si>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</si>
  <si>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</si>
  <si>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</si>
  <si>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</si>
  <si>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</si>
  <si>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</si>
  <si>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</si>
  <si>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</si>
  <si>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</si>
  <si>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</si>
  <si>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</si>
  <si>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</si>
  <si>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</si>
  <si>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</si>
  <si>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</si>
  <si>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</si>
  <si>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</si>
  <si>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</si>
  <si>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</si>
  <si>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</si>
  <si>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</si>
  <si>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</si>
  <si>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</si>
  <si>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</si>
  <si>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</si>
  <si>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</si>
  <si>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</si>
  <si>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</si>
  <si>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</si>
  <si>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</si>
  <si>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</si>
  <si>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</si>
  <si>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</si>
  <si>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</si>
  <si>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</si>
  <si>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</si>
  <si>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</si>
  <si>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</si>
  <si>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</si>
  <si>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</si>
  <si>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</si>
  <si>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</si>
  <si>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</si>
  <si>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</si>
  <si>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</si>
  <si>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</si>
  <si>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</si>
  <si>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</si>
  <si>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</si>
  <si>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</si>
  <si>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</si>
  <si>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</si>
  <si>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</si>
  <si>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</si>
  <si>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</si>
  <si>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</si>
  <si>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</si>
  <si>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</si>
  <si>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</si>
  <si>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</si>
  <si>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</si>
  <si>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</si>
  <si>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</si>
  <si>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</si>
  <si>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</si>
  <si>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</si>
  <si>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</si>
  <si>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</si>
  <si>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</si>
  <si>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</si>
  <si>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</si>
  <si>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</si>
  <si>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</si>
  <si>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</si>
  <si>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</si>
  <si>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</si>
  <si>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</si>
  <si>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</si>
  <si>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</si>
  <si>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</si>
  <si>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</si>
  <si>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</si>
  <si>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</si>
  <si>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</si>
  <si>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</si>
  <si>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</si>
  <si>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</si>
  <si>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</si>
  <si>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</si>
  <si>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</si>
  <si>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</si>
  <si>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</si>
  <si>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</si>
  <si>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</si>
  <si>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</si>
  <si>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</si>
  <si>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</si>
  <si>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</si>
  <si>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</si>
  <si>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</si>
  <si>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</si>
  <si>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</si>
  <si>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</si>
  <si>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</si>
  <si>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</si>
  <si>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</si>
  <si>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</si>
  <si>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</si>
  <si>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</si>
  <si>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</si>
  <si>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</si>
  <si>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</si>
  <si>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</si>
  <si>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</si>
  <si>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</si>
  <si>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</si>
  <si>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</si>
  <si>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</si>
  <si>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</si>
  <si>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</si>
  <si>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</si>
  <si>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</si>
  <si>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</si>
  <si>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</si>
  <si>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</si>
  <si>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</si>
  <si>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</si>
  <si>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</si>
  <si>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</si>
  <si>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</si>
  <si>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</si>
  <si>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</si>
  <si>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</si>
  <si>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</si>
  <si>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</si>
  <si>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</si>
  <si>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</si>
  <si>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</si>
  <si>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</si>
  <si>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</si>
  <si>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</si>
  <si>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</si>
  <si>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</si>
  <si>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</si>
  <si>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</si>
  <si>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</si>
  <si>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</si>
  <si>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</si>
  <si>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</si>
  <si>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</si>
  <si>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</si>
  <si>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</si>
  <si>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</si>
  <si>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</si>
  <si>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</si>
  <si>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</si>
  <si>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</si>
  <si>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</si>
  <si>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</si>
  <si>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</si>
  <si>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</si>
  <si>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</si>
  <si>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</si>
  <si>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</si>
  <si>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</si>
  <si>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</si>
  <si>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</si>
  <si>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</si>
  <si>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</si>
  <si>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</si>
  <si>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</si>
  <si>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</si>
  <si>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</si>
  <si>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</si>
  <si>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</si>
  <si>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</si>
  <si>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</si>
  <si>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</si>
  <si>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</si>
  <si>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</si>
  <si>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</si>
  <si>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</si>
  <si>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</si>
  <si>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</si>
  <si>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</si>
  <si>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</si>
  <si>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</si>
  <si>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</si>
  <si>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</si>
  <si>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</si>
  <si>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</si>
  <si>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</si>
  <si>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</si>
  <si>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</si>
  <si>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</si>
  <si>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</si>
  <si>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</si>
  <si>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</si>
  <si>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</si>
  <si>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</si>
  <si>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</si>
  <si>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</si>
  <si>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</si>
  <si>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</si>
  <si>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</si>
  <si>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</si>
  <si>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</si>
  <si>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</si>
  <si>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</si>
  <si>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</si>
  <si>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</si>
  <si>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</si>
  <si>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</si>
  <si>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</si>
  <si>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</si>
  <si>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</si>
  <si>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</si>
  <si>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</si>
  <si>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</si>
  <si>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</si>
  <si>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</si>
  <si>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</si>
  <si>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</si>
  <si>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</si>
  <si>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</si>
  <si>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</si>
  <si>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</si>
  <si>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</si>
  <si>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</si>
  <si>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</si>
  <si>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</si>
  <si>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</si>
  <si>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</si>
  <si>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</si>
  <si>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</si>
  <si>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</si>
  <si>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</si>
  <si>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</si>
  <si>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</si>
  <si>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</si>
  <si>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</si>
  <si>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</si>
  <si>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</si>
  <si>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</si>
  <si>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</si>
  <si>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</si>
  <si>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</si>
  <si>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</si>
  <si>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</si>
  <si>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</si>
  <si>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</si>
  <si>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</si>
  <si>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</si>
  <si>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</si>
  <si>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</si>
  <si>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</si>
  <si>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</si>
  <si>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</si>
  <si>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</si>
  <si>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</si>
  <si>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</si>
  <si>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</si>
  <si>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</si>
  <si>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</si>
  <si>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</si>
  <si>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</si>
  <si>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</si>
  <si>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</si>
  <si>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</si>
  <si>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</si>
  <si>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</si>
  <si>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</si>
  <si>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</si>
  <si>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</si>
  <si>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</si>
  <si>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</si>
  <si>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</si>
  <si>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</si>
  <si>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</si>
  <si>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</si>
  <si>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</si>
  <si>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</si>
  <si>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</si>
  <si>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</si>
  <si>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</si>
  <si>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</si>
  <si>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</si>
  <si>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</si>
  <si>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</si>
  <si>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</si>
  <si>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</si>
  <si>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</si>
  <si>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</si>
  <si>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</si>
  <si>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</si>
  <si>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</si>
  <si>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</si>
  <si>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</si>
  <si>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</si>
  <si>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</si>
  <si>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</si>
  <si>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</si>
  <si>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</si>
  <si>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</si>
  <si>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</si>
  <si>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</si>
  <si>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</si>
  <si>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</si>
  <si>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</si>
  <si>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</si>
  <si>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</si>
  <si>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</si>
  <si>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</si>
  <si>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</si>
  <si>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</si>
  <si>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</si>
  <si>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</si>
  <si>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</si>
  <si>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</si>
  <si>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</si>
  <si>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</si>
  <si>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</si>
  <si>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</si>
  <si>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</si>
  <si>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</si>
  <si>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</si>
  <si>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</si>
  <si>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</si>
  <si>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</si>
  <si>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</si>
  <si>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</si>
  <si>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</si>
  <si>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</si>
  <si>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</si>
  <si>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</si>
  <si>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</si>
  <si>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</si>
  <si>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</si>
  <si>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</si>
  <si>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</si>
  <si>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</si>
  <si>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</si>
  <si>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</si>
  <si>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</si>
  <si>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</si>
  <si>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</si>
  <si>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</si>
  <si>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</si>
  <si>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</si>
  <si>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</si>
  <si>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</si>
  <si>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</si>
  <si>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</si>
  <si>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</si>
  <si>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</si>
  <si>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</si>
  <si>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</si>
  <si>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</si>
  <si>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</si>
  <si>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</si>
  <si>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</si>
  <si>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</si>
  <si>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</si>
  <si>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</si>
  <si>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</si>
  <si>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</si>
  <si>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</si>
  <si>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</si>
  <si>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</si>
  <si>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</si>
  <si>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</si>
  <si>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</si>
  <si>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</si>
  <si>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</si>
  <si>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</si>
  <si>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</si>
  <si>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</si>
  <si>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</si>
  <si>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</si>
  <si>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</si>
  <si>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</si>
  <si>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</si>
  <si>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</si>
  <si>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</si>
  <si>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</si>
  <si>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</si>
  <si>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</si>
  <si>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</si>
  <si>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</si>
  <si>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</si>
  <si>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</si>
  <si>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</si>
  <si>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</si>
  <si>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</si>
  <si>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</si>
  <si>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</si>
  <si>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</si>
  <si>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</si>
  <si>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</si>
  <si>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</si>
  <si>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</si>
  <si>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</si>
  <si>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</si>
  <si>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</si>
  <si>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</si>
  <si>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</si>
  <si>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</si>
  <si>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</si>
  <si>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</si>
  <si>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</si>
  <si>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</si>
  <si>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</si>
  <si>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</si>
  <si>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</si>
  <si>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</si>
  <si>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</si>
  <si>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</si>
  <si>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</si>
  <si>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</si>
  <si>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</si>
  <si>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</si>
  <si>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</si>
  <si>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</si>
  <si>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</si>
  <si>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</si>
  <si>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</si>
  <si>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</si>
  <si>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</si>
  <si>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</si>
  <si>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</si>
  <si>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</si>
  <si>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</si>
  <si>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</si>
  <si>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</si>
  <si>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</si>
  <si>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</si>
  <si>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</si>
  <si>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</si>
  <si>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</si>
  <si>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</si>
  <si>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</si>
  <si>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</si>
  <si>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</si>
  <si>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</si>
  <si>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</si>
  <si>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</si>
  <si>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</si>
  <si>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</si>
  <si>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</si>
  <si>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</si>
  <si>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</si>
  <si>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</si>
  <si>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</si>
  <si>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</si>
  <si>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</si>
  <si>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</si>
  <si>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</si>
  <si>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</si>
  <si>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</si>
  <si>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</si>
  <si>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</si>
  <si>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</si>
  <si>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</si>
  <si>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</si>
  <si>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</si>
  <si>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</si>
  <si>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</si>
  <si>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</si>
  <si>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</si>
  <si>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</si>
  <si>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</si>
  <si>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</si>
  <si>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</si>
  <si>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</si>
  <si>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</si>
  <si>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</si>
  <si>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</si>
  <si>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</si>
  <si>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</si>
  <si>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</si>
  <si>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</si>
  <si>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</si>
  <si>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</si>
  <si>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</si>
  <si>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</si>
  <si>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</si>
  <si>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</si>
  <si>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</si>
  <si>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</si>
  <si>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</si>
  <si>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</si>
  <si>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</si>
  <si>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</si>
  <si>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</si>
  <si>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</si>
  <si>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</si>
  <si>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</si>
  <si>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</si>
  <si>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</si>
  <si>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</si>
  <si>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</si>
  <si>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</si>
  <si>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</si>
  <si>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</si>
  <si>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</si>
  <si>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</si>
  <si>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</si>
  <si>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</si>
  <si>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</si>
  <si>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</si>
  <si>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</si>
  <si>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</si>
  <si>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</si>
  <si>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</si>
  <si>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</si>
  <si>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</si>
  <si>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</si>
  <si>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</si>
  <si>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</si>
  <si>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</si>
  <si>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</si>
  <si>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</si>
  <si>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</si>
  <si>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</si>
  <si>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</si>
  <si>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</si>
  <si>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</si>
  <si>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</si>
  <si>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</si>
  <si>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</si>
  <si>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</si>
  <si>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</si>
  <si>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</si>
  <si>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</si>
  <si>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</si>
  <si>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</si>
  <si>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</si>
  <si>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</si>
  <si>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</si>
  <si>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</si>
  <si>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</si>
  <si>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</si>
  <si>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</si>
  <si>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</si>
  <si>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</si>
  <si>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</si>
  <si>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</si>
  <si>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</si>
  <si>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</si>
  <si>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</si>
  <si>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</si>
  <si>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</si>
  <si>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</si>
  <si>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</si>
  <si>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</si>
  <si>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</si>
  <si>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</si>
  <si>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</si>
  <si>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</si>
  <si>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</si>
  <si>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</si>
  <si>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</si>
  <si>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</si>
  <si>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</si>
  <si>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</si>
  <si>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</si>
  <si>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</si>
  <si>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</si>
  <si>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</si>
  <si>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</si>
  <si>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</si>
  <si>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</si>
  <si>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</si>
  <si>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</si>
  <si>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</si>
  <si>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</si>
  <si>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</si>
  <si>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</si>
  <si>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</si>
  <si>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</si>
  <si>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</si>
  <si>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</si>
  <si>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</si>
  <si>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</si>
  <si>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</si>
  <si>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</si>
  <si>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</si>
  <si>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</si>
  <si>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</si>
  <si>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</si>
  <si>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</si>
  <si>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</si>
  <si>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</si>
  <si>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</si>
  <si>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</si>
  <si>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</si>
  <si>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</si>
  <si>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</si>
  <si>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</si>
  <si>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</si>
  <si>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</si>
  <si>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</si>
  <si>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</si>
  <si>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</si>
  <si>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</si>
  <si>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</si>
  <si>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</si>
  <si>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</si>
  <si>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</si>
  <si>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</si>
  <si>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</si>
  <si>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</si>
  <si>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</si>
  <si>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</si>
  <si>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</si>
  <si>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</si>
  <si>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</si>
  <si>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</si>
  <si>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</si>
  <si>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</si>
  <si>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</si>
  <si>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</si>
  <si>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</si>
  <si>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</si>
  <si>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</si>
  <si>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</si>
  <si>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</si>
  <si>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</si>
  <si>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</si>
  <si>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</si>
  <si>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</si>
  <si>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</si>
  <si>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</si>
  <si>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</si>
  <si>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</si>
  <si>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</si>
  <si>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</si>
  <si>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</si>
  <si>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</si>
  <si>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</si>
  <si>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</si>
  <si>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</si>
  <si>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</si>
  <si>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</si>
  <si>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</si>
  <si>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</si>
  <si>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</si>
  <si>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</si>
  <si>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</si>
  <si>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</si>
  <si>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</si>
  <si>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</si>
  <si>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</si>
  <si>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</si>
  <si>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</si>
  <si>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</si>
  <si>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</si>
  <si>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</si>
  <si>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</si>
  <si>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</si>
  <si>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</si>
  <si>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</si>
  <si>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</si>
  <si>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</si>
  <si>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</si>
  <si>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</si>
  <si>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</si>
  <si>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</si>
  <si>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</si>
  <si>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</si>
  <si>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</si>
  <si>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</si>
  <si>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</si>
  <si>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</si>
  <si>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</si>
  <si>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</si>
  <si>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</si>
  <si>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</si>
  <si>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</si>
  <si>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</si>
  <si>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</si>
  <si>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</si>
  <si>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</si>
  <si>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</si>
  <si>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</si>
  <si>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</si>
  <si>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</si>
  <si>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</si>
  <si>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</si>
  <si>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</si>
  <si>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</si>
  <si>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</si>
  <si>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</si>
  <si>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</si>
  <si>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</si>
  <si>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</si>
  <si>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</si>
  <si>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</si>
  <si>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</si>
  <si>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</si>
  <si>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</si>
  <si>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</si>
  <si>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</si>
  <si>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</si>
  <si>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</si>
  <si>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</si>
  <si>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</si>
  <si>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</si>
  <si>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</si>
  <si>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</si>
  <si>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</si>
  <si>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</si>
  <si>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</si>
  <si>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</si>
  <si>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</si>
  <si>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</si>
  <si>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</si>
  <si>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</si>
  <si>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</si>
  <si>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</si>
  <si>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</si>
  <si>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</si>
  <si>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</si>
  <si>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</si>
  <si>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</si>
  <si>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</si>
  <si>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</si>
  <si>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</si>
  <si>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</si>
  <si>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</si>
  <si>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</si>
  <si>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</si>
  <si>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</si>
  <si>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</si>
  <si>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</si>
  <si>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</si>
  <si>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</si>
  <si>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</si>
  <si>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</si>
  <si>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</si>
  <si>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</si>
  <si>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</si>
  <si>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</si>
  <si>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</si>
  <si>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</si>
  <si>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</si>
  <si>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</si>
  <si>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</si>
  <si>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</si>
  <si>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</si>
  <si>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</si>
  <si>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</si>
  <si>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</si>
  <si>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</si>
  <si>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</si>
  <si>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</si>
  <si>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</si>
  <si>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</si>
  <si>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</si>
  <si>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</si>
  <si>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</si>
  <si>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</si>
  <si>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</si>
  <si>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</si>
  <si>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</si>
  <si>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</si>
  <si>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</si>
  <si>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</si>
  <si>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</si>
  <si>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</si>
  <si>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</si>
  <si>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</si>
  <si>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</si>
  <si>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</si>
  <si>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</si>
  <si>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</si>
  <si>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</si>
  <si>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</si>
  <si>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</si>
  <si>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</si>
  <si>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</si>
  <si>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</si>
  <si>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</si>
  <si>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</si>
  <si>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</si>
  <si>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</si>
  <si>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</si>
  <si>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</si>
  <si>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</si>
  <si>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</si>
  <si>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</si>
  <si>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</si>
  <si>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</si>
  <si>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</si>
  <si>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</si>
  <si>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</si>
  <si>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</si>
  <si>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</si>
  <si>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</si>
  <si>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</si>
  <si>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</si>
  <si>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</si>
  <si>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</si>
  <si>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</si>
  <si>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</si>
  <si>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</si>
  <si>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</si>
  <si>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</si>
  <si>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</si>
  <si>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</si>
  <si>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</si>
  <si>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</si>
  <si>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</si>
  <si>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</si>
  <si>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</si>
  <si>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</si>
  <si>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</si>
  <si>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</si>
  <si>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</si>
  <si>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</si>
  <si>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</si>
  <si>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</si>
  <si>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</si>
  <si>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</si>
  <si>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</si>
  <si>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</si>
  <si>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</si>
  <si>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</si>
  <si>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</si>
  <si>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</si>
  <si>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</si>
  <si>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</si>
  <si>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</si>
  <si>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</si>
  <si>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</si>
  <si>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</si>
  <si>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</si>
  <si>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</si>
  <si>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</si>
  <si>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</si>
  <si>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</si>
  <si>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</si>
  <si>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</si>
  <si>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</si>
  <si>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</si>
  <si>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</si>
  <si>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</si>
  <si>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</si>
  <si>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</si>
  <si>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</si>
  <si>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</si>
  <si>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</si>
  <si>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</si>
  <si>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</si>
  <si>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</si>
  <si>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</si>
  <si>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</si>
  <si>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</si>
  <si>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</si>
  <si>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</si>
  <si>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</si>
  <si>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</si>
  <si>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</si>
  <si>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</si>
  <si>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</si>
  <si>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</si>
  <si>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</si>
  <si>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</si>
  <si>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</si>
  <si>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</si>
  <si>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</si>
  <si>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</si>
  <si>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</si>
  <si>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</si>
  <si>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</si>
  <si>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</si>
  <si>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</si>
  <si>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</si>
  <si>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</si>
  <si>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</si>
  <si>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</si>
  <si>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</si>
  <si>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</si>
  <si>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</si>
  <si>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</si>
  <si>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</si>
  <si>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</si>
  <si>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</si>
  <si>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</si>
  <si>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</si>
  <si>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</si>
  <si>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</si>
  <si>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</si>
  <si>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</si>
  <si>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</si>
  <si>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</si>
  <si>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</si>
  <si>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</si>
  <si>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</si>
  <si>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</si>
  <si>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</si>
  <si>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</si>
  <si>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</si>
  <si>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</si>
  <si>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</si>
  <si>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</si>
  <si>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</si>
  <si>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</si>
  <si>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</si>
  <si>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</si>
  <si>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</si>
  <si>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</si>
  <si>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</si>
  <si>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</si>
  <si>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</si>
  <si>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</si>
  <si>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</si>
  <si>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</si>
  <si>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</si>
  <si>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</si>
  <si>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</si>
  <si>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</si>
  <si>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</si>
  <si>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</si>
  <si>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</si>
  <si>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</si>
  <si>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</si>
  <si>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</si>
  <si>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</si>
  <si>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</si>
  <si>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</si>
  <si>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</si>
  <si>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</si>
  <si>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</si>
  <si>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</si>
  <si>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</si>
  <si>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</si>
  <si>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</si>
  <si>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</si>
  <si>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</si>
  <si>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</si>
  <si>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</si>
  <si>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</si>
  <si>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</si>
  <si>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</si>
  <si>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</si>
  <si>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</si>
  <si>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</si>
  <si>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</si>
  <si>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</si>
  <si>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</si>
  <si>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</si>
  <si>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</si>
  <si>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</si>
  <si>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</si>
  <si>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</si>
  <si>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</si>
  <si>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</si>
  <si>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</si>
  <si>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</si>
  <si>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</si>
  <si>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</si>
  <si>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</si>
  <si>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</si>
  <si>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</si>
  <si>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</si>
  <si>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</si>
  <si>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</si>
  <si>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</si>
  <si>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</si>
  <si>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</si>
  <si>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</si>
  <si>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</si>
  <si>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</si>
  <si>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</si>
  <si>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</si>
  <si>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</si>
  <si>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</si>
  <si>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</si>
  <si>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</si>
  <si>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</si>
  <si>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</si>
  <si>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</si>
  <si>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</si>
  <si>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</si>
  <si>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</si>
  <si>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</si>
  <si>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</si>
  <si>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</si>
  <si>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</si>
  <si>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</si>
  <si>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</si>
  <si>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</si>
  <si>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</si>
  <si>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</si>
  <si>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</si>
  <si>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</si>
  <si>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</si>
  <si>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</si>
  <si>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</si>
  <si>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</si>
  <si>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</si>
  <si>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</si>
  <si>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</si>
  <si>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</si>
  <si>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</si>
  <si>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</si>
  <si>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</si>
  <si>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</si>
  <si>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</si>
  <si>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</si>
  <si>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</si>
  <si>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</si>
  <si>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</si>
  <si>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</si>
  <si>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</si>
  <si>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</si>
  <si>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</si>
  <si>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</si>
  <si>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</si>
  <si>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</si>
  <si>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</si>
  <si>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</si>
  <si>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</si>
  <si>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</si>
  <si>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</si>
  <si>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</si>
  <si>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</si>
  <si>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</si>
  <si>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</si>
  <si>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</si>
  <si>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</si>
  <si>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</si>
  <si>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</si>
  <si>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</si>
  <si>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</si>
  <si>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</si>
  <si>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</si>
  <si>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</si>
  <si>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</si>
  <si>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</si>
  <si>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</si>
  <si>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</si>
  <si>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</si>
  <si>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</si>
  <si>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</si>
  <si>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</si>
  <si>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</si>
  <si>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</si>
  <si>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</si>
  <si>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</si>
  <si>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</si>
  <si>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</si>
  <si>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</si>
  <si>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</si>
  <si>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</si>
  <si>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</si>
  <si>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</si>
  <si>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</si>
  <si>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</si>
  <si>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</si>
  <si>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</si>
  <si>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</si>
  <si>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</si>
  <si>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</si>
  <si>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</si>
  <si>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</si>
  <si>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</si>
  <si>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</si>
  <si>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</si>
  <si>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</si>
  <si>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</si>
  <si>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</si>
  <si>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</si>
  <si>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</si>
  <si>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</si>
  <si>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</si>
  <si>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</si>
  <si>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</si>
  <si>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</si>
  <si>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</si>
  <si>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</si>
  <si>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</si>
  <si>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</si>
  <si>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</si>
  <si>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</si>
  <si>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</si>
  <si>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</si>
  <si>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</si>
  <si>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</si>
  <si>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</si>
  <si>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</si>
  <si>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</si>
  <si>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</si>
  <si>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</si>
  <si>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</si>
  <si>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</si>
  <si>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</si>
  <si>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</si>
  <si>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</si>
  <si>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</si>
  <si>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</si>
  <si>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</si>
  <si>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</si>
  <si>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</si>
  <si>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</si>
  <si>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</si>
  <si>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</si>
  <si>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</si>
  <si>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</si>
  <si>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</si>
  <si>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</si>
  <si>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</si>
  <si>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</si>
  <si>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</si>
  <si>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</si>
  <si>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</si>
  <si>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</si>
  <si>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</si>
  <si>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</si>
  <si>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</si>
  <si>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</si>
  <si>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</si>
  <si>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</si>
  <si>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</si>
  <si>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</si>
  <si>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</si>
  <si>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</si>
  <si>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</si>
  <si>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</si>
  <si>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</si>
  <si>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</si>
  <si>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</si>
  <si>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</si>
  <si>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</si>
  <si>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</si>
  <si>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</si>
  <si>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</si>
  <si>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</si>
  <si>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</si>
  <si>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</si>
  <si>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</si>
  <si>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</si>
  <si>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</si>
  <si>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</si>
  <si>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</si>
  <si>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</si>
  <si>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</si>
  <si>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</si>
  <si>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</si>
  <si>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</si>
  <si>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</si>
  <si>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</si>
  <si>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</si>
  <si>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</si>
  <si>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</si>
  <si>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</si>
  <si>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</si>
  <si>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</si>
  <si>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</si>
  <si>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</si>
  <si>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</si>
  <si>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</si>
  <si>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</si>
  <si>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</si>
  <si>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</si>
  <si>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</si>
  <si>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</si>
  <si>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</si>
  <si>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</si>
  <si>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</si>
  <si>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</si>
  <si>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</si>
  <si>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</si>
  <si>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</si>
  <si>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</si>
  <si>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</si>
  <si>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</si>
  <si>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</si>
  <si>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</si>
  <si>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</si>
  <si>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</si>
  <si>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</si>
  <si>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</si>
  <si>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</si>
  <si>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</si>
  <si>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</si>
  <si>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</si>
  <si>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</si>
  <si>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</si>
  <si>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</si>
  <si>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</si>
  <si>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</si>
  <si>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</si>
  <si>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</si>
  <si>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</si>
  <si>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</si>
  <si>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</si>
  <si>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</si>
  <si>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</si>
  <si>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</si>
  <si>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</si>
  <si>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</si>
  <si>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</si>
  <si>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</si>
  <si>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</si>
  <si>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</si>
  <si>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</si>
  <si>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</si>
  <si>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</si>
  <si>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</si>
  <si>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</si>
  <si>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</si>
  <si>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</si>
  <si>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</si>
  <si>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</si>
  <si>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</si>
  <si>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</si>
  <si>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</si>
  <si>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</si>
  <si>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</si>
  <si>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</si>
  <si>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</si>
  <si>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</si>
  <si>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</si>
  <si>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</si>
  <si>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</si>
  <si>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</si>
  <si>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</si>
  <si>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</si>
  <si>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</si>
  <si>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</si>
  <si>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</si>
  <si>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</si>
  <si>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</si>
  <si>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</si>
  <si>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</si>
  <si>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</si>
  <si>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</si>
  <si>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</si>
  <si>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</si>
  <si>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</si>
  <si>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</si>
  <si>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</si>
  <si>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</si>
  <si>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</si>
  <si>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</si>
  <si>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</si>
  <si>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</si>
  <si>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</si>
  <si>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</si>
  <si>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</si>
  <si>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</si>
  <si>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</si>
  <si>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</si>
  <si>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</si>
  <si>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</si>
  <si>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</si>
  <si>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</si>
  <si>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</si>
  <si>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</si>
  <si>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</si>
  <si>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</si>
  <si>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</si>
  <si>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</si>
  <si>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</si>
  <si>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</si>
  <si>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</si>
  <si>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</si>
  <si>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</si>
  <si>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</si>
  <si>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</si>
  <si>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</si>
  <si>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</si>
  <si>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</si>
  <si>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</si>
  <si>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</si>
  <si>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</si>
  <si>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</si>
  <si>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</si>
  <si>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</si>
  <si>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</si>
  <si>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</si>
  <si>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</si>
  <si>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</si>
  <si>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</si>
  <si>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</si>
  <si>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</si>
  <si>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</si>
  <si>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</si>
  <si>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</si>
  <si>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</si>
  <si>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</si>
  <si>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</si>
  <si>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</si>
  <si>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</si>
  <si>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</si>
  <si>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</si>
  <si>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</si>
  <si>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</si>
  <si>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</si>
  <si>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</si>
  <si>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</si>
  <si>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</si>
  <si>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</si>
  <si>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</si>
  <si>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</si>
  <si>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</si>
  <si>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</si>
  <si>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</si>
  <si>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</si>
  <si>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</si>
  <si>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</si>
  <si>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</si>
  <si>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</si>
  <si>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</si>
  <si>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</si>
  <si>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</si>
  <si>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</si>
  <si>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</si>
  <si>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</si>
  <si>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</si>
  <si>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</si>
  <si>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</si>
  <si>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</si>
  <si>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</si>
  <si>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</si>
  <si>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</si>
  <si>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</si>
  <si>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</si>
  <si>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</si>
  <si>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</si>
  <si>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</si>
  <si>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</si>
  <si>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</si>
  <si>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</si>
  <si>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</si>
  <si>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</si>
  <si>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</si>
  <si>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</si>
  <si>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</si>
  <si>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</si>
  <si>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</si>
  <si>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</si>
  <si>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</si>
  <si>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</si>
  <si>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</si>
  <si>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</si>
  <si>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</si>
  <si>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</si>
  <si>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</si>
  <si>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</si>
  <si>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</si>
  <si>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</si>
  <si>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</si>
  <si>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</si>
  <si>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</si>
  <si>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</si>
  <si>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</si>
  <si>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</si>
  <si>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</si>
  <si>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</si>
  <si>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</si>
  <si>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</si>
  <si>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</si>
  <si>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</si>
  <si>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</si>
  <si>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</si>
  <si>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</si>
  <si>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</si>
  <si>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</si>
  <si>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</si>
  <si>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</si>
  <si>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</si>
  <si>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</si>
  <si>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</si>
  <si>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</si>
  <si>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</si>
  <si>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</si>
  <si>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</si>
  <si>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</si>
  <si>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</si>
  <si>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</si>
  <si>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</si>
  <si>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</si>
  <si>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</si>
  <si>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</si>
  <si>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</si>
  <si>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</si>
  <si>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</si>
  <si>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</si>
  <si>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</si>
  <si>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</si>
  <si>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</si>
  <si>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</si>
  <si>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</si>
  <si>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</si>
  <si>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</si>
  <si>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</si>
  <si>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</si>
  <si>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</si>
  <si>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</si>
  <si>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</si>
  <si>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</si>
  <si>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</si>
  <si>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</si>
  <si>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</si>
  <si>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</si>
  <si>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</si>
  <si>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</si>
  <si>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</si>
  <si>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</si>
  <si>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</si>
  <si>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</si>
  <si>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</si>
  <si>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</si>
  <si>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</si>
  <si>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</si>
  <si>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</si>
  <si>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</si>
  <si>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</si>
  <si>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</si>
  <si>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</si>
  <si>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</si>
  <si>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</si>
  <si>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</si>
  <si>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</si>
  <si>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</si>
  <si>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</si>
  <si>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</si>
  <si>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</si>
  <si>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</si>
  <si>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</si>
  <si>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</si>
  <si>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</si>
  <si>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</si>
  <si>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</si>
  <si>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</si>
  <si>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</si>
  <si>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</si>
  <si>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</si>
  <si>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</si>
  <si>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</si>
  <si>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</si>
  <si>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</si>
  <si>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</si>
  <si>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</si>
  <si>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</si>
  <si>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</si>
  <si>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</si>
  <si>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</si>
  <si>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</si>
  <si>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</si>
  <si>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</si>
  <si>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</si>
  <si>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</si>
  <si>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</si>
  <si>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</si>
  <si>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</si>
  <si>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</si>
  <si>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</si>
  <si>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</si>
  <si>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</si>
  <si>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</si>
  <si>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</si>
  <si>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</si>
  <si>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</si>
  <si>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</si>
  <si>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</si>
  <si>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</si>
  <si>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</si>
  <si>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</si>
  <si>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</si>
  <si>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</si>
  <si>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</si>
  <si>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</si>
  <si>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</si>
  <si>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</si>
  <si>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</si>
  <si>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</si>
  <si>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</si>
  <si>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</si>
  <si>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</si>
  <si>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</si>
  <si>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</si>
  <si>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</si>
  <si>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</si>
  <si>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</si>
  <si>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</si>
  <si>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</si>
  <si>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</si>
  <si>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</si>
  <si>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</si>
  <si>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</si>
  <si>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</si>
  <si>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</si>
  <si>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</si>
  <si>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</si>
  <si>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</si>
  <si>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</si>
  <si>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</si>
  <si>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</si>
  <si>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</si>
  <si>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</si>
  <si>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</si>
  <si>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</si>
  <si>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</si>
  <si>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</si>
  <si>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</si>
  <si>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</si>
  <si>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</si>
  <si>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</si>
  <si>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</si>
  <si>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</si>
  <si>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</si>
  <si>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</si>
  <si>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</si>
  <si>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</si>
  <si>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</si>
  <si>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</si>
  <si>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</si>
  <si>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</si>
  <si>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</si>
  <si>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</si>
  <si>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</si>
  <si>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</si>
  <si>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</si>
  <si>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</si>
  <si>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</si>
  <si>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</si>
  <si>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</si>
  <si>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</si>
  <si>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</si>
  <si>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</si>
  <si>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</si>
  <si>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</si>
  <si>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</si>
  <si>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</si>
  <si>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</si>
  <si>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</si>
  <si>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</si>
  <si>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</si>
  <si>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</si>
  <si>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</si>
  <si>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</si>
  <si>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</si>
  <si>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</si>
  <si>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</si>
  <si>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</si>
  <si>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</si>
  <si>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</si>
  <si>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</si>
  <si>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</si>
  <si>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</si>
  <si>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</si>
  <si>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</si>
  <si>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</si>
  <si>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</si>
  <si>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</si>
  <si>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</si>
  <si>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</si>
  <si>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</si>
  <si>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</si>
  <si>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</si>
  <si>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</si>
  <si>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</si>
  <si>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</si>
  <si>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</si>
  <si>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</si>
  <si>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</si>
  <si>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</si>
  <si>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</si>
  <si>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</si>
  <si>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</si>
  <si>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</si>
  <si>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</si>
  <si>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</si>
  <si>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</si>
  <si>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</si>
  <si>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</si>
  <si>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</si>
  <si>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</si>
  <si>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</si>
  <si>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</si>
  <si>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</si>
  <si>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</si>
  <si>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</si>
  <si>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</si>
  <si>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</si>
  <si>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</si>
  <si>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</si>
  <si>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</si>
  <si>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</si>
  <si>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</si>
  <si>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</si>
  <si>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</si>
  <si>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</si>
  <si>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</si>
  <si>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</si>
  <si>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</si>
  <si>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</si>
  <si>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</si>
  <si>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</si>
  <si>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</si>
  <si>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</si>
  <si>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</si>
  <si>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</si>
  <si>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</si>
  <si>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</si>
  <si>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</si>
  <si>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</si>
  <si>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</si>
  <si>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</si>
  <si>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</si>
  <si>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</si>
  <si>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</si>
  <si>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</si>
  <si>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</si>
  <si>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</si>
  <si>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</si>
  <si>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</si>
  <si>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</si>
  <si>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</si>
  <si>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</si>
  <si>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</si>
  <si>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</si>
  <si>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</si>
  <si>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</si>
  <si>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</si>
  <si>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</si>
  <si>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</si>
  <si>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</si>
  <si>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</si>
  <si>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</si>
  <si>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</si>
  <si>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</si>
  <si>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</si>
  <si>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</si>
  <si>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</si>
  <si>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</si>
  <si>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</si>
  <si>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</si>
  <si>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</si>
  <si>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</si>
  <si>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</si>
  <si>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</si>
  <si>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</si>
  <si>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</si>
  <si>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</si>
  <si>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</si>
  <si>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</si>
  <si>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</si>
  <si>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</si>
  <si>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</si>
  <si>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</si>
  <si>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</si>
  <si>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</si>
  <si>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</si>
  <si>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</si>
  <si>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</si>
  <si>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</si>
  <si>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</si>
  <si>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</si>
  <si>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</si>
  <si>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</si>
  <si>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</si>
  <si>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</si>
  <si>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</si>
  <si>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</si>
  <si>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</si>
  <si>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</si>
  <si>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</si>
  <si>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</si>
  <si>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</si>
  <si>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</si>
  <si>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</si>
  <si>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</si>
  <si>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</si>
  <si>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</si>
  <si>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</si>
  <si>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</si>
  <si>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</si>
  <si>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</si>
  <si>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</si>
  <si>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</si>
  <si>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</si>
  <si>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</si>
  <si>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</si>
  <si>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</si>
  <si>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</si>
  <si>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</si>
  <si>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</si>
  <si>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</si>
  <si>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</si>
  <si>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</si>
  <si>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</si>
  <si>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</si>
  <si>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</si>
  <si>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</si>
  <si>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</si>
  <si>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</si>
  <si>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</si>
  <si>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</si>
  <si>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</si>
  <si>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</si>
  <si>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</si>
  <si>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</si>
  <si>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</si>
  <si>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</si>
  <si>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</si>
  <si>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</si>
  <si>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</si>
  <si>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</si>
  <si>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</si>
  <si>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</si>
  <si>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</si>
  <si>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</si>
  <si>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</si>
  <si>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</si>
  <si>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</si>
  <si>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</si>
  <si>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</si>
  <si>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</si>
  <si>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</si>
  <si>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</si>
  <si>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</si>
  <si>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</si>
  <si>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</si>
  <si>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</si>
  <si>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</si>
  <si>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</si>
  <si>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</si>
  <si>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</si>
  <si>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</si>
  <si>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</si>
  <si>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</si>
  <si>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</si>
  <si>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</si>
  <si>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</si>
  <si>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</si>
  <si>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</si>
  <si>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</si>
  <si>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</si>
  <si>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</si>
  <si>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</si>
  <si>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</si>
  <si>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</si>
  <si>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</si>
  <si>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</si>
  <si>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</si>
  <si>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</si>
  <si>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</si>
  <si>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</si>
  <si>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</si>
  <si>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</si>
  <si>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</si>
  <si>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</si>
  <si>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</si>
  <si>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</si>
  <si>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</si>
  <si>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</si>
  <si>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</si>
  <si>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</si>
  <si>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</si>
  <si>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</si>
  <si>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</si>
  <si>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</si>
  <si>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</si>
  <si>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</si>
  <si>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</si>
  <si>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</si>
  <si>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</si>
  <si>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</si>
  <si>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</si>
  <si>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</si>
  <si>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</si>
  <si>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</si>
  <si>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</si>
  <si>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</si>
  <si>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</si>
  <si>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</si>
  <si>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</si>
  <si>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</si>
  <si>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</si>
  <si>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</si>
  <si>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</si>
  <si>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</si>
  <si>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</si>
  <si>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</si>
  <si>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</si>
  <si>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</si>
  <si>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</si>
  <si>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</si>
  <si>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</si>
  <si>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</si>
  <si>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</si>
  <si>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</si>
  <si>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</si>
  <si>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</si>
  <si>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</si>
  <si>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</si>
  <si>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</si>
  <si>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</si>
  <si>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</si>
  <si>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</si>
  <si>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</si>
  <si>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</si>
  <si>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</si>
  <si>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</si>
  <si>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</si>
  <si>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</si>
  <si>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</si>
  <si>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</si>
  <si>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</si>
  <si>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</si>
  <si>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</si>
  <si>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</si>
  <si>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</si>
  <si>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</si>
  <si>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</si>
  <si>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</si>
  <si>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</si>
  <si>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</si>
  <si>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</si>
  <si>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</si>
  <si>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</si>
  <si>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</si>
  <si>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</si>
  <si>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</si>
  <si>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</si>
  <si>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</si>
  <si>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</si>
  <si>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</si>
  <si>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</si>
  <si>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</si>
  <si>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</si>
  <si>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</si>
  <si>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</si>
  <si>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</si>
  <si>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</si>
  <si>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</si>
  <si>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</si>
  <si>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</si>
  <si>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</si>
  <si>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</si>
  <si>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</si>
  <si>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</si>
  <si>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</si>
  <si>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</si>
  <si>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</si>
  <si>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</si>
  <si>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</si>
  <si>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</si>
  <si>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</si>
  <si>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</si>
  <si>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</si>
  <si>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</si>
  <si>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</si>
  <si>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</si>
  <si>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</si>
  <si>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</si>
  <si>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</si>
  <si>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</si>
  <si>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</si>
  <si>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</si>
  <si>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</si>
  <si>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</si>
  <si>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</si>
  <si>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</si>
  <si>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</si>
  <si>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</si>
  <si>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</si>
  <si>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</si>
  <si>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</si>
  <si>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</si>
  <si>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</si>
  <si>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</si>
  <si>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</si>
  <si>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</si>
  <si>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</si>
  <si>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</si>
  <si>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</si>
  <si>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</si>
  <si>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</si>
  <si>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</si>
  <si>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</si>
  <si>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</si>
  <si>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</si>
  <si>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</si>
  <si>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</si>
  <si>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</si>
  <si>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</si>
  <si>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</si>
  <si>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</si>
  <si>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</si>
  <si>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</si>
  <si>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</si>
  <si>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</si>
  <si>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</si>
  <si>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</si>
  <si>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</si>
  <si>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</si>
  <si>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</si>
  <si>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</si>
  <si>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</si>
  <si>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</si>
  <si>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</si>
  <si>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</si>
  <si>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</si>
  <si>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</si>
  <si>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</si>
  <si>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</si>
  <si>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</si>
  <si>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</si>
  <si>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</si>
  <si>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</si>
  <si>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</si>
  <si>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</si>
  <si>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</si>
  <si>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</si>
  <si>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</si>
  <si>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</si>
  <si>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</si>
  <si>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</si>
  <si>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</si>
  <si>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</si>
  <si>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</si>
  <si>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</si>
  <si>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</si>
  <si>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</si>
  <si>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</si>
  <si>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</si>
  <si>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</si>
  <si>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</si>
  <si>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</si>
  <si>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</si>
  <si>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</si>
  <si>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</si>
  <si>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</si>
  <si>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</si>
  <si>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</si>
  <si>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</si>
  <si>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</si>
  <si>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</si>
  <si>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</si>
  <si>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</si>
  <si>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</si>
  <si>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</si>
  <si>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</si>
  <si>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</si>
  <si>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</si>
  <si>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</si>
  <si>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</si>
  <si>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</si>
  <si>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</si>
  <si>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</si>
  <si>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</si>
  <si>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</si>
  <si>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</si>
  <si>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</si>
  <si>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</si>
  <si>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</si>
  <si>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</si>
  <si>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</si>
  <si>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</si>
  <si>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</si>
  <si>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</si>
  <si>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</si>
  <si>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</si>
  <si>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</si>
  <si>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</si>
  <si>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</si>
  <si>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</si>
  <si>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</si>
  <si>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</si>
  <si>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</si>
  <si>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</si>
  <si>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</si>
  <si>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</si>
  <si>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</si>
  <si>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</si>
  <si>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</si>
  <si>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</si>
  <si>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</si>
  <si>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</si>
  <si>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</si>
  <si>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</si>
  <si>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</si>
  <si>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</si>
  <si>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</si>
  <si>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</si>
  <si>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</si>
  <si>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</si>
  <si>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</si>
  <si>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</si>
  <si>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</si>
  <si>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</si>
  <si>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</si>
  <si>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</si>
  <si>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</si>
  <si>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</si>
  <si>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</si>
  <si>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</si>
  <si>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</si>
  <si>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</si>
  <si>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</si>
  <si>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</si>
  <si>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</si>
  <si>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</si>
  <si>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</si>
  <si>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</si>
  <si>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</si>
  <si>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</si>
  <si>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</si>
  <si>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</si>
  <si>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</si>
  <si>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</si>
  <si>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</si>
  <si>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</si>
  <si>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</si>
  <si>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</si>
  <si>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</si>
  <si>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</si>
  <si>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</si>
  <si>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</si>
  <si>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</si>
  <si>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</si>
  <si>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</si>
  <si>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</si>
  <si>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</si>
  <si>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</si>
  <si>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</si>
  <si>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</si>
  <si>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</si>
  <si>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</si>
  <si>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</si>
  <si>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</si>
  <si>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</si>
  <si>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</si>
  <si>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</si>
  <si>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</si>
  <si>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</si>
  <si>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</si>
  <si>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</si>
  <si>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</si>
  <si>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</si>
  <si>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</si>
  <si>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</si>
  <si>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</si>
  <si>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</si>
  <si>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</si>
  <si>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</si>
  <si>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</si>
  <si>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</si>
  <si>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</si>
  <si>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</si>
  <si>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</si>
  <si>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</si>
  <si>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</si>
  <si>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</si>
  <si>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</si>
  <si>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</si>
  <si>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</si>
  <si>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</si>
  <si>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</si>
  <si>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</si>
  <si>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</si>
  <si>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</si>
  <si>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</si>
  <si>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</si>
  <si>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</si>
  <si>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</si>
  <si>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</si>
  <si>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</si>
  <si>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</si>
  <si>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</si>
  <si>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</si>
  <si>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</si>
  <si>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</si>
  <si>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</si>
  <si>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</si>
  <si>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</si>
  <si>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</si>
  <si>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</si>
  <si>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</si>
  <si>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</si>
  <si>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</si>
  <si>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</si>
  <si>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</si>
  <si>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</si>
  <si>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</si>
  <si>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</si>
  <si>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</si>
  <si>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</si>
  <si>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</si>
  <si>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</si>
  <si>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</si>
  <si>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</si>
  <si>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</si>
  <si>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</si>
  <si>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</si>
  <si>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</si>
  <si>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</si>
  <si>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</si>
  <si>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</si>
  <si>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</si>
  <si>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</si>
  <si>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</si>
  <si>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</si>
  <si>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</si>
  <si>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</si>
  <si>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</si>
  <si>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</si>
  <si>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</si>
  <si>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</si>
  <si>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</si>
  <si>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</si>
  <si>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</si>
  <si>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</si>
  <si>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</si>
  <si>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</si>
  <si>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</si>
  <si>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</si>
  <si>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</si>
  <si>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</si>
  <si>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</si>
  <si>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</si>
  <si>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</si>
  <si>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</si>
  <si>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</si>
  <si>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</si>
  <si>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</si>
  <si>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</si>
  <si>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</si>
  <si>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</si>
  <si>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</si>
  <si>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</si>
  <si>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</si>
  <si>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</si>
  <si>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</si>
  <si>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</si>
  <si>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</si>
  <si>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</si>
  <si>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</si>
  <si>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</si>
  <si>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</si>
  <si>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</si>
  <si>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</si>
  <si>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</si>
  <si>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</si>
  <si>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</si>
  <si>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</si>
  <si>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</si>
  <si>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</si>
  <si>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</si>
  <si>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</si>
  <si>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</si>
  <si>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</si>
  <si>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</si>
  <si>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</si>
  <si>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</si>
  <si>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</si>
  <si>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</si>
  <si>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</si>
  <si>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</si>
  <si>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</si>
  <si>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</si>
  <si>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</si>
  <si>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</si>
  <si>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</si>
  <si>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</si>
  <si>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</si>
  <si>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</si>
  <si>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</si>
  <si>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</si>
  <si>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</si>
  <si>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</si>
  <si>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</si>
  <si>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</si>
  <si>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</si>
  <si>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</si>
  <si>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</si>
  <si>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</si>
  <si>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</si>
  <si>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</si>
  <si>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</si>
  <si>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</si>
  <si>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</si>
  <si>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</si>
  <si>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</si>
  <si>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</si>
  <si>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</si>
  <si>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</si>
  <si>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</si>
  <si>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</si>
  <si>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</si>
  <si>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</si>
  <si>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</si>
  <si>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</si>
  <si>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</si>
  <si>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</si>
  <si>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</si>
  <si>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</si>
  <si>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</si>
  <si>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</si>
  <si>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</si>
  <si>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</si>
  <si>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</si>
  <si>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</si>
  <si>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</si>
  <si>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</si>
  <si>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</si>
  <si>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</si>
  <si>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</si>
  <si>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</si>
  <si>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</si>
  <si>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</si>
  <si>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</si>
  <si>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</si>
  <si>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</si>
  <si>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</si>
  <si>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</si>
  <si>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</si>
  <si>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</si>
  <si>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</si>
  <si>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</si>
  <si>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</si>
  <si>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</si>
  <si>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</si>
  <si>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</si>
  <si>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</si>
  <si>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</si>
  <si>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</si>
  <si>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</si>
  <si>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</si>
  <si>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</si>
  <si>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</si>
  <si>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</si>
  <si>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</si>
  <si>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</si>
  <si>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</si>
  <si>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</si>
  <si>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</si>
  <si>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</si>
  <si>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</si>
  <si>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</si>
  <si>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</si>
  <si>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</si>
  <si>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</si>
  <si>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</si>
  <si>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</si>
  <si>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</si>
  <si>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</si>
  <si>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</si>
  <si>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</si>
  <si>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</si>
  <si>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</si>
  <si>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</si>
  <si>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</si>
  <si>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</si>
  <si>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</si>
  <si>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</si>
  <si>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</si>
  <si>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</si>
  <si>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</si>
  <si>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</si>
  <si>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</si>
  <si>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</si>
  <si>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</si>
  <si>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</si>
  <si>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</si>
  <si>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</si>
  <si>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</si>
  <si>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</si>
  <si>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</si>
  <si>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</si>
  <si>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</si>
  <si>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</si>
  <si>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</si>
  <si>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</si>
  <si>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</si>
  <si>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</si>
  <si>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</si>
  <si>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</si>
  <si>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</si>
  <si>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</si>
  <si>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</si>
  <si>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</si>
  <si>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</si>
  <si>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</si>
  <si>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</si>
  <si>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</si>
  <si>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</si>
  <si>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</si>
  <si>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</si>
  <si>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</si>
  <si>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</si>
  <si>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</si>
  <si>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</si>
  <si>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</si>
  <si>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</si>
  <si>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</si>
  <si>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</si>
  <si>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</si>
  <si>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</si>
  <si>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</si>
  <si>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</si>
  <si>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</si>
  <si>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</si>
  <si>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</si>
  <si>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</si>
  <si>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</si>
  <si>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</si>
  <si>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</si>
  <si>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</si>
  <si>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</si>
  <si>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</si>
  <si>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</si>
  <si>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</si>
  <si>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</si>
  <si>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</si>
  <si>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</si>
  <si>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</si>
  <si>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</si>
  <si>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</si>
  <si>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</si>
  <si>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</si>
  <si>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</si>
  <si>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</si>
  <si>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</si>
  <si>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</si>
  <si>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</si>
  <si>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</si>
  <si>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</si>
  <si>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</si>
  <si>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</si>
  <si>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</si>
  <si>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</si>
  <si>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</si>
  <si>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</si>
  <si>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</si>
  <si>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</si>
  <si>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</si>
  <si>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</si>
  <si>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</si>
  <si>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</si>
  <si>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</si>
  <si>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</si>
  <si>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</si>
  <si>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</si>
  <si>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</si>
  <si>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</si>
  <si>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</si>
  <si>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</si>
  <si>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</si>
  <si>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</si>
  <si>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</si>
  <si>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</si>
  <si>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</si>
  <si>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</si>
  <si>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</si>
  <si>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</si>
  <si>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</si>
  <si>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</si>
  <si>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</si>
  <si>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</si>
  <si>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</si>
  <si>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</si>
  <si>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</si>
  <si>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</si>
  <si>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</si>
  <si>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</si>
  <si>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</si>
  <si>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</si>
  <si>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</si>
  <si>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</si>
  <si>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</si>
  <si>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</si>
  <si>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</si>
  <si>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</si>
  <si>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</si>
  <si>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</si>
  <si>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</si>
  <si>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</si>
  <si>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</si>
  <si>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</si>
  <si>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</si>
  <si>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</si>
  <si>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</si>
  <si>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</si>
  <si>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</si>
  <si>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</si>
  <si>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</si>
  <si>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</si>
  <si>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</si>
  <si>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</si>
  <si>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</si>
  <si>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</si>
  <si>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</si>
  <si>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</si>
  <si>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</si>
  <si>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</si>
  <si>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</si>
  <si>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</si>
  <si>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</si>
  <si>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</si>
  <si>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</si>
  <si>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</si>
  <si>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</si>
  <si>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</si>
  <si>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</si>
  <si>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</si>
  <si>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</si>
  <si>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</si>
  <si>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</si>
  <si>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</si>
  <si>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</si>
  <si>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</si>
  <si>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</si>
  <si>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</si>
  <si>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</si>
  <si>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</si>
  <si>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</si>
  <si>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</si>
  <si>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</si>
  <si>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</si>
  <si>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</si>
  <si>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</si>
  <si>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</si>
  <si>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</si>
  <si>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</si>
  <si>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</si>
  <si>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</si>
  <si>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</si>
  <si>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</si>
  <si>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</si>
  <si>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</si>
  <si>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</si>
  <si>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</si>
  <si>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</si>
  <si>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</si>
  <si>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</si>
  <si>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</si>
  <si>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</si>
  <si>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</si>
  <si>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</si>
  <si>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</si>
  <si>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</si>
  <si>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</si>
  <si>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</si>
  <si>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</si>
  <si>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</si>
  <si>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</si>
  <si>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</si>
  <si>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</si>
  <si>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</si>
  <si>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</si>
  <si>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</si>
  <si>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</si>
  <si>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</si>
  <si>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</si>
  <si>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</si>
  <si>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</si>
  <si>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</si>
  <si>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</si>
  <si>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</si>
  <si>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</si>
  <si>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</si>
  <si>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</si>
  <si>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</si>
  <si>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</si>
  <si>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</si>
  <si>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</si>
  <si>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</si>
  <si>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</si>
  <si>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</si>
  <si>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</si>
  <si>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</si>
  <si>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</si>
  <si>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</si>
  <si>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</si>
  <si>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</si>
  <si>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</si>
  <si>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</si>
  <si>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</si>
  <si>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</si>
  <si>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</si>
  <si>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</si>
  <si>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</si>
  <si>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</si>
  <si>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</si>
  <si>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</si>
  <si>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</si>
  <si>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</si>
  <si>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</si>
  <si>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</si>
  <si>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</si>
  <si>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</si>
  <si>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</si>
  <si>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</si>
  <si>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</si>
  <si>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</si>
  <si>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</si>
  <si>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</si>
  <si>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</si>
  <si>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</si>
  <si>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</si>
  <si>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</si>
  <si>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</si>
  <si>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</si>
  <si>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</si>
  <si>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</si>
  <si>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</si>
  <si>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</si>
  <si>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</si>
  <si>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</si>
  <si>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</si>
  <si>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</si>
  <si>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</si>
  <si>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</si>
  <si>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</si>
  <si>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</si>
  <si>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</si>
  <si>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</si>
  <si>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</si>
  <si>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</si>
  <si>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</si>
  <si>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</si>
  <si>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</si>
  <si>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</si>
  <si>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</si>
  <si>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</si>
  <si>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</si>
  <si>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</si>
  <si>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</si>
  <si>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</si>
  <si>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</si>
  <si>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</si>
  <si>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</si>
  <si>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</si>
  <si>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</si>
  <si>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</si>
  <si>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</si>
  <si>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</si>
  <si>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</si>
  <si>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</si>
  <si>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</si>
  <si>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</si>
  <si>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</si>
  <si>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</si>
  <si>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</si>
  <si>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</si>
  <si>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</si>
  <si>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</si>
  <si>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</si>
  <si>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</si>
  <si>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</si>
  <si>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</si>
  <si>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</si>
  <si>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</si>
  <si>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</si>
  <si>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</si>
  <si>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</si>
  <si>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</si>
  <si>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</si>
  <si>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</si>
  <si>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</si>
  <si>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</si>
  <si>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</si>
  <si>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</si>
  <si>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</si>
  <si>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</si>
  <si>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</si>
  <si>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</si>
  <si>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</si>
  <si>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</si>
  <si>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</si>
  <si>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</si>
  <si>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</si>
  <si>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</si>
  <si>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</si>
  <si>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</si>
  <si>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</si>
  <si>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</si>
  <si>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</si>
  <si>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</si>
  <si>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</si>
  <si>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</si>
  <si>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</si>
  <si>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</si>
  <si>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</si>
  <si>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</si>
  <si>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</si>
  <si>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</si>
  <si>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</si>
  <si>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</si>
  <si>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</si>
  <si>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</si>
  <si>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</si>
  <si>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</si>
  <si>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</si>
  <si>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</si>
  <si>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</si>
  <si>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</si>
  <si>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</si>
  <si>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</si>
  <si>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</si>
  <si>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</si>
  <si>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</si>
  <si>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</si>
  <si>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</si>
  <si>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</si>
  <si>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</si>
  <si>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</si>
  <si>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</si>
  <si>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</si>
  <si>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</si>
  <si>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</si>
  <si>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</si>
  <si>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</si>
  <si>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</si>
  <si>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</si>
  <si>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</si>
  <si>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</si>
  <si>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</si>
  <si>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</si>
  <si>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</si>
  <si>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</si>
  <si>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</si>
  <si>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</si>
  <si>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</si>
  <si>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</si>
  <si>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</si>
  <si>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</si>
  <si>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</si>
  <si>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</si>
  <si>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</si>
  <si>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</si>
  <si>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</si>
  <si>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</si>
  <si>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</si>
  <si>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</si>
  <si>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</si>
  <si>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</si>
  <si>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</si>
  <si>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</si>
  <si>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</si>
  <si>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</si>
  <si>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</si>
  <si>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</si>
  <si>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</si>
  <si>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</si>
  <si>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</si>
  <si>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</si>
  <si>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</si>
  <si>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</si>
  <si>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</si>
  <si>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</si>
  <si>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</si>
  <si>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</si>
  <si>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</si>
  <si>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</si>
  <si>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</si>
  <si>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</si>
  <si>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</si>
  <si>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</si>
  <si>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</si>
  <si>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</si>
  <si>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</si>
  <si>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</si>
  <si>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</si>
  <si>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</si>
  <si>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</si>
  <si>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</si>
  <si>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</si>
  <si>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</si>
  <si>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</si>
  <si>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</si>
  <si>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</si>
  <si>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</si>
  <si>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</si>
  <si>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</si>
  <si>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</si>
  <si>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</si>
  <si>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</si>
  <si>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</si>
  <si>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</si>
  <si>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</si>
  <si>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</si>
  <si>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</si>
  <si>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</si>
  <si>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</si>
  <si>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</si>
  <si>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</si>
  <si>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</si>
  <si>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</si>
  <si>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</si>
  <si>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</si>
  <si>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</si>
  <si>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</si>
  <si>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</si>
  <si>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</si>
  <si>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</si>
  <si>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</si>
  <si>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</si>
  <si>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</si>
  <si>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</si>
  <si>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</si>
  <si>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</si>
  <si>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</si>
  <si>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</si>
  <si>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</si>
  <si>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</si>
  <si>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</si>
  <si>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</si>
  <si>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</si>
  <si>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</si>
  <si>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</si>
  <si>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</si>
  <si>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</si>
  <si>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</si>
  <si>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</si>
  <si>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</si>
  <si>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</si>
  <si>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</si>
  <si>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</si>
  <si>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</si>
  <si>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</si>
  <si>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</si>
  <si>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</si>
  <si>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</si>
  <si>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</si>
  <si>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</si>
  <si>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</si>
  <si>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</si>
  <si>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</si>
  <si>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</si>
  <si>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</si>
  <si>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</si>
  <si>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</si>
  <si>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</si>
  <si>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</si>
  <si>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</si>
  <si>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</si>
  <si>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</si>
  <si>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</si>
  <si>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</si>
  <si>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</si>
  <si>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</si>
  <si>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</si>
  <si>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</si>
  <si>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</si>
  <si>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</si>
  <si>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</si>
  <si>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</si>
  <si>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</si>
  <si>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</si>
  <si>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</si>
  <si>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</si>
  <si>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</si>
  <si>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</si>
  <si>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</si>
  <si>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</si>
  <si>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</si>
  <si>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</si>
  <si>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</si>
  <si>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</si>
  <si>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</si>
  <si>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</si>
  <si>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</si>
  <si>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</si>
  <si>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</si>
  <si>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</si>
  <si>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</si>
  <si>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</si>
  <si>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</si>
  <si>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</si>
  <si>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</si>
  <si>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</si>
  <si>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</si>
  <si>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</si>
  <si>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</si>
  <si>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</si>
  <si>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</si>
  <si>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</si>
  <si>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</si>
  <si>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</si>
  <si>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</si>
  <si>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</si>
  <si>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</si>
  <si>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</si>
  <si>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</si>
  <si>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</si>
  <si>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</si>
  <si>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</si>
  <si>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</si>
  <si>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</si>
  <si>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</si>
  <si>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</si>
  <si>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</si>
  <si>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</si>
  <si>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</si>
  <si>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</si>
  <si>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</si>
  <si>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</si>
  <si>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</si>
  <si>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</si>
  <si>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</si>
  <si>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</si>
  <si>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</si>
  <si>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</si>
  <si>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</si>
  <si>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</si>
  <si>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</si>
  <si>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</si>
  <si>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</si>
  <si>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</si>
  <si>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</si>
  <si>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</si>
  <si>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</si>
  <si>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</si>
  <si>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</si>
  <si>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</si>
  <si>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</si>
  <si>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</si>
  <si>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</si>
  <si>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</si>
  <si>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</si>
  <si>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</si>
  <si>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</si>
  <si>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</si>
  <si>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</si>
  <si>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</si>
  <si>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</si>
  <si>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</si>
  <si>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</si>
  <si>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</si>
  <si>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</si>
  <si>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</si>
  <si>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</si>
  <si>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</si>
  <si>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</si>
  <si>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</si>
  <si>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</si>
  <si>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</si>
  <si>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</si>
  <si>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</si>
  <si>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</si>
  <si>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</si>
  <si>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</si>
  <si>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</si>
  <si>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</si>
  <si>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</si>
  <si>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</si>
  <si>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</si>
  <si>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</si>
  <si>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</si>
  <si>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</si>
  <si>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</si>
  <si>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</si>
  <si>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</si>
  <si>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</si>
  <si>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</si>
  <si>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</si>
  <si>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</si>
  <si>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</si>
  <si>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</si>
  <si>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</si>
  <si>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</si>
  <si>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</si>
  <si>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</si>
  <si>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</si>
  <si>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</si>
  <si>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</si>
  <si>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</si>
  <si>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</si>
  <si>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</si>
  <si>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</si>
  <si>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</si>
  <si>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</si>
  <si>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</si>
  <si>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</si>
  <si>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</si>
  <si>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</si>
  <si>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</si>
  <si>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</si>
  <si>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</si>
  <si>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</si>
  <si>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</si>
  <si>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</si>
  <si>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</si>
  <si>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</si>
  <si>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</si>
  <si>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</si>
  <si>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</si>
  <si>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</si>
  <si>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</si>
  <si>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</si>
  <si>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</si>
  <si>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</si>
  <si>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</si>
  <si>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</si>
  <si>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</si>
  <si>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</si>
  <si>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</si>
  <si>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</si>
  <si>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</si>
  <si>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</si>
  <si>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</si>
  <si>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</si>
  <si>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</si>
  <si>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</si>
  <si>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</si>
  <si>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</si>
  <si>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</si>
  <si>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</si>
  <si>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</si>
  <si>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</si>
  <si>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</si>
  <si>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</si>
  <si>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</si>
  <si>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</si>
  <si>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</si>
  <si>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</si>
  <si>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</si>
  <si>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</si>
  <si>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</si>
  <si>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</si>
  <si>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</si>
  <si>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</si>
  <si>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</si>
  <si>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</si>
  <si>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</si>
  <si>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</si>
  <si>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</si>
  <si>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</si>
  <si>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</si>
  <si>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</si>
  <si>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</si>
  <si>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</si>
  <si>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</si>
  <si>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</si>
  <si>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</si>
  <si>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</si>
  <si>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</si>
  <si>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</si>
  <si>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</si>
  <si>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</si>
  <si>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</si>
  <si>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</si>
  <si>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</si>
  <si>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</si>
  <si>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</si>
  <si>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</si>
  <si>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</si>
  <si>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</si>
  <si>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</si>
  <si>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</si>
  <si>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</si>
  <si>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</si>
  <si>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</si>
  <si>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</si>
  <si>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</si>
  <si>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</si>
  <si>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</si>
  <si>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</si>
  <si>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</si>
  <si>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</si>
  <si>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</si>
  <si>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</si>
  <si>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</si>
  <si>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</si>
  <si>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</si>
  <si>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</si>
  <si>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</si>
  <si>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</si>
  <si>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</si>
  <si>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</si>
  <si>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</si>
  <si>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</si>
  <si>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</si>
  <si>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</si>
  <si>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</si>
  <si>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</si>
  <si>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</si>
  <si>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</si>
  <si>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</si>
  <si>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</si>
  <si>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</si>
  <si>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</si>
  <si>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</si>
  <si>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</si>
  <si>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</si>
  <si>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</si>
  <si>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</si>
  <si>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</si>
  <si>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</si>
  <si>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</si>
  <si>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</si>
  <si>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</si>
  <si>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</si>
  <si>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</si>
  <si>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</si>
  <si>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</si>
  <si>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</si>
  <si>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</si>
  <si>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</si>
  <si>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</si>
  <si>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</si>
  <si>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</si>
  <si>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</si>
  <si>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</si>
  <si>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</si>
  <si>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</si>
  <si>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</si>
  <si>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</si>
  <si>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</si>
  <si>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</si>
  <si>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</si>
  <si>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</si>
  <si>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</si>
  <si>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</si>
  <si>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</si>
  <si>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</si>
  <si>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</si>
  <si>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</si>
  <si>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</si>
  <si>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</si>
  <si>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</si>
  <si>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</si>
  <si>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</si>
  <si>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</si>
  <si>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</si>
  <si>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</si>
  <si>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</si>
  <si>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</si>
  <si>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</si>
  <si>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</si>
  <si>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</si>
  <si>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</si>
  <si>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</si>
  <si>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</si>
  <si>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</si>
  <si>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</si>
  <si>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</si>
  <si>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</si>
  <si>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</si>
  <si>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</si>
  <si>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</si>
  <si>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</si>
  <si>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</si>
  <si>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</si>
  <si>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</si>
  <si>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</si>
  <si>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</si>
  <si>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</si>
  <si>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</si>
  <si>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</si>
  <si>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</si>
  <si>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</si>
  <si>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</si>
  <si>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</si>
  <si>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</si>
  <si>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</si>
  <si>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</si>
  <si>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</si>
  <si>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</si>
  <si>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</si>
  <si>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</si>
  <si>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</si>
  <si>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</si>
  <si>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</si>
  <si>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</si>
  <si>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</si>
  <si>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</si>
  <si>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</si>
  <si>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</si>
  <si>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</si>
  <si>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</si>
  <si>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</si>
  <si>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</si>
  <si>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</si>
  <si>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</si>
  <si>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</si>
  <si>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</si>
  <si>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</si>
  <si>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</si>
  <si>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</si>
  <si>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</si>
  <si>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</si>
  <si>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</si>
  <si>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</si>
  <si>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</si>
  <si>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</si>
  <si>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</si>
  <si>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</si>
  <si>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</si>
  <si>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</si>
  <si>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</si>
  <si>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</si>
  <si>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</si>
  <si>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</si>
  <si>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</si>
  <si>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</si>
  <si>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</si>
  <si>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</si>
  <si>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</si>
  <si>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</si>
  <si>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</si>
  <si>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</si>
  <si>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</si>
  <si>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</si>
  <si>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</si>
  <si>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</si>
  <si>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</si>
  <si>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</si>
  <si>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</si>
  <si>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</si>
  <si>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</si>
  <si>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</si>
  <si>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</si>
  <si>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</si>
  <si>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</si>
  <si>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</si>
  <si>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</si>
  <si>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</si>
  <si>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</si>
  <si>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</si>
  <si>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</si>
  <si>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</si>
  <si>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</si>
  <si>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</si>
  <si>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</si>
  <si>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</si>
  <si>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</si>
  <si>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</si>
  <si>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</si>
  <si>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</si>
  <si>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</si>
  <si>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</si>
  <si>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</si>
  <si>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</si>
  <si>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</si>
  <si>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</si>
  <si>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</si>
  <si>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</si>
  <si>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</si>
  <si>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</si>
  <si>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</si>
  <si>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</si>
  <si>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</si>
  <si>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</si>
  <si>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</si>
  <si>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</si>
  <si>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</si>
  <si>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</si>
  <si>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</si>
  <si>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</si>
  <si>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</si>
  <si>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</si>
  <si>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</si>
  <si>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</si>
  <si>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</si>
  <si>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</si>
  <si>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</si>
  <si>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</si>
  <si>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</si>
  <si>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</si>
  <si>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</si>
  <si>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</si>
  <si>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</si>
  <si>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</si>
  <si>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</si>
  <si>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</si>
  <si>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</si>
  <si>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</si>
  <si>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</si>
  <si>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</si>
  <si>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</si>
  <si>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</si>
  <si>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</si>
  <si>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</si>
  <si>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</si>
  <si>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</si>
  <si>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</si>
  <si>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</si>
  <si>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</si>
  <si>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</si>
  <si>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</si>
  <si>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</si>
  <si>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</si>
  <si>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</si>
  <si>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</si>
  <si>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</si>
  <si>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</si>
  <si>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</si>
  <si>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</si>
  <si>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</si>
  <si>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</si>
  <si>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</si>
  <si>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</si>
  <si>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</si>
  <si>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</si>
  <si>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</si>
  <si>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</si>
  <si>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</si>
  <si>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</si>
  <si>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</si>
  <si>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</si>
  <si>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</si>
  <si>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</si>
  <si>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</si>
  <si>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</si>
  <si>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</si>
  <si>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</si>
  <si>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</si>
  <si>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</si>
  <si>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</si>
  <si>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</si>
  <si>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</si>
  <si>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</si>
  <si>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</si>
  <si>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</si>
  <si>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</si>
  <si>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</si>
  <si>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</si>
  <si>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</si>
  <si>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</si>
  <si>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</si>
  <si>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</si>
  <si>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</si>
  <si>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</si>
  <si>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</si>
  <si>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</si>
  <si>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</si>
  <si>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</si>
  <si>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</si>
  <si>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</si>
  <si>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</si>
  <si>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</si>
  <si>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</si>
  <si>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</si>
  <si>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</si>
  <si>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</si>
  <si>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</si>
  <si>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</si>
  <si>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</si>
  <si>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</si>
  <si>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</si>
  <si>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</si>
  <si>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</si>
  <si>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</si>
  <si>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</si>
  <si>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</si>
  <si>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</si>
  <si>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</si>
  <si>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</si>
  <si>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</si>
  <si>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</si>
  <si>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</si>
  <si>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</si>
  <si>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</si>
  <si>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</si>
  <si>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</si>
  <si>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</si>
  <si>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</si>
  <si>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</si>
  <si>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</si>
  <si>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</si>
  <si>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</si>
  <si>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</si>
  <si>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</si>
  <si>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</si>
  <si>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</si>
  <si>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</si>
  <si>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</si>
  <si>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</si>
  <si>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</si>
  <si>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</si>
  <si>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</si>
  <si>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</si>
  <si>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</si>
  <si>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</si>
  <si>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</si>
  <si>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</si>
  <si>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</si>
  <si>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</si>
  <si>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</si>
  <si>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</si>
  <si>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</si>
  <si>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</si>
  <si>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</si>
  <si>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</si>
  <si>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</si>
  <si>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</si>
  <si>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</si>
  <si>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</si>
  <si>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</si>
  <si>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</si>
  <si>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</si>
  <si>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</si>
  <si>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</si>
  <si>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</si>
  <si>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</si>
  <si>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</si>
  <si>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</si>
  <si>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</si>
  <si>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</si>
  <si>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</si>
  <si>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</si>
  <si>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</si>
  <si>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</si>
  <si>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</si>
  <si>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</si>
  <si>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</si>
  <si>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</si>
  <si>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</si>
  <si>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</si>
  <si>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</si>
  <si>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</si>
  <si>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</si>
  <si>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</si>
  <si>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</si>
  <si>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</si>
  <si>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</si>
  <si>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</si>
  <si>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</si>
  <si>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</si>
  <si>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</si>
  <si>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</si>
  <si>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</si>
  <si>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</si>
  <si>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</si>
  <si>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</si>
  <si>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</si>
  <si>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</si>
  <si>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</si>
  <si>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</si>
  <si>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</si>
  <si>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</si>
  <si>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</si>
  <si>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</si>
  <si>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</si>
  <si>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</si>
  <si>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</si>
  <si>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</si>
  <si>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</si>
  <si>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</si>
  <si>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</si>
  <si>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</si>
  <si>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</si>
  <si>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</si>
  <si>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</si>
  <si>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</si>
  <si>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</si>
  <si>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</si>
  <si>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</si>
  <si>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</si>
  <si>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</si>
  <si>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</si>
  <si>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</si>
  <si>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</si>
  <si>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</si>
  <si>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</si>
  <si>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</si>
  <si>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</si>
  <si>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</si>
  <si>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</si>
  <si>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</si>
  <si>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</si>
  <si>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</si>
  <si>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</si>
  <si>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</si>
  <si>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</si>
  <si>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</si>
  <si>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</si>
  <si>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</si>
  <si>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</si>
  <si>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</si>
  <si>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</si>
  <si>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</si>
  <si>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</si>
  <si>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</si>
  <si>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</si>
  <si>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</si>
  <si>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</si>
  <si>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</si>
  <si>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</si>
  <si>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</si>
  <si>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</si>
  <si>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</si>
  <si>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</si>
  <si>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</si>
  <si>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</si>
  <si>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</si>
  <si>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</si>
  <si>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</si>
  <si>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</si>
  <si>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</si>
  <si>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</si>
  <si>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</si>
  <si>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</si>
  <si>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</si>
  <si>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</si>
  <si>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</si>
  <si>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</si>
  <si>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</si>
  <si>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</si>
  <si>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</si>
  <si>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</si>
  <si>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</si>
  <si>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</si>
  <si>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</si>
  <si>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</si>
  <si>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</si>
  <si>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</si>
  <si>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</si>
  <si>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</si>
  <si>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</si>
  <si>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</si>
  <si>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</si>
  <si>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</si>
  <si>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</si>
  <si>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</si>
  <si>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</si>
  <si>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</si>
  <si>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</si>
  <si>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</si>
  <si>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</si>
  <si>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</si>
  <si>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</si>
  <si>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</si>
  <si>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</si>
  <si>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</si>
  <si>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</si>
  <si>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</si>
  <si>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</si>
  <si>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</si>
  <si>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</si>
  <si>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</si>
  <si>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</si>
  <si>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</si>
  <si>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</si>
  <si>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</si>
  <si>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</si>
  <si>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</si>
  <si>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</si>
  <si>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</si>
  <si>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</si>
  <si>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</si>
  <si>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</si>
  <si>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</si>
  <si>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</si>
  <si>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</si>
  <si>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</si>
  <si>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</si>
  <si>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</si>
  <si>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</si>
  <si>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</si>
  <si>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</si>
  <si>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</si>
  <si>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</si>
  <si>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</si>
  <si>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</si>
  <si>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</si>
  <si>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</si>
  <si>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</si>
  <si>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</si>
  <si>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</si>
  <si>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</si>
  <si>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</si>
  <si>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</si>
  <si>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</si>
  <si>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</si>
  <si>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</si>
  <si>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</si>
  <si>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</si>
  <si>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</si>
  <si>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</si>
  <si>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</si>
  <si>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</si>
  <si>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</si>
  <si>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</si>
  <si>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</si>
  <si>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</si>
  <si>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</si>
  <si>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</si>
  <si>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</si>
  <si>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</si>
  <si>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</si>
  <si>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</si>
  <si>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</si>
  <si>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</si>
  <si>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</si>
  <si>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</si>
  <si>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</si>
  <si>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</si>
  <si>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</si>
  <si>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</si>
  <si>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</si>
  <si>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</si>
  <si>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</si>
  <si>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</si>
  <si>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</si>
  <si>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</si>
  <si>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</si>
  <si>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</si>
  <si>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</si>
  <si>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</si>
  <si>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</si>
  <si>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</si>
  <si>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</si>
  <si>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</si>
  <si>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</si>
  <si>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</si>
  <si>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</si>
  <si>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</si>
  <si>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</si>
  <si>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</si>
  <si>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</si>
  <si>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</si>
  <si>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</si>
  <si>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</si>
  <si>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</si>
  <si>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</si>
  <si>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</si>
  <si>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</si>
  <si>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</si>
  <si>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</si>
  <si>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</si>
  <si>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</si>
  <si>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</si>
  <si>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</si>
  <si>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</si>
  <si>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</si>
  <si>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</si>
  <si>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</si>
  <si>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</si>
  <si>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</si>
  <si>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</si>
  <si>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</si>
  <si>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</si>
  <si>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</si>
  <si>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</si>
  <si>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</si>
  <si>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</si>
  <si>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</si>
  <si>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</si>
  <si>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</si>
  <si>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</si>
  <si>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</si>
  <si>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</si>
  <si>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</si>
  <si>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</si>
  <si>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</si>
  <si>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</si>
  <si>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</si>
  <si>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</si>
  <si>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</si>
  <si>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</si>
  <si>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</si>
  <si>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</si>
  <si>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</si>
  <si>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</si>
  <si>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</si>
  <si>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</si>
  <si>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</si>
  <si>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</si>
  <si>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</si>
  <si>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</si>
  <si>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</si>
  <si>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</si>
  <si>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</si>
  <si>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</si>
  <si>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</si>
  <si>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</si>
  <si>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</si>
  <si>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</si>
  <si>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</si>
  <si>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</si>
  <si>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</si>
  <si>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</si>
  <si>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</si>
  <si>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</si>
  <si>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</si>
  <si>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</si>
  <si>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</si>
  <si>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</si>
  <si>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</si>
  <si>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</si>
  <si>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</si>
  <si>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</si>
  <si>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</si>
  <si>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</si>
  <si>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</si>
  <si>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</si>
  <si>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</si>
  <si>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</si>
  <si>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</si>
  <si>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</si>
  <si>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</si>
  <si>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</si>
  <si>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</si>
  <si>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</si>
  <si>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</si>
  <si>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</si>
  <si>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</si>
  <si>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</si>
  <si>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</si>
  <si>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</si>
  <si>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</si>
  <si>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</si>
  <si>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</si>
  <si>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</si>
  <si>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</si>
  <si>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</si>
  <si>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</si>
  <si>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</si>
  <si>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</si>
  <si>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</si>
  <si>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</si>
  <si>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</si>
  <si>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</si>
  <si>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</si>
  <si>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</si>
  <si>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</si>
  <si>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</si>
  <si>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</si>
  <si>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</si>
  <si>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</si>
  <si>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</si>
  <si>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</si>
  <si>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</si>
  <si>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</si>
  <si>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</si>
  <si>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</si>
  <si>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</si>
  <si>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</si>
  <si>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</si>
  <si>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</si>
  <si>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</si>
  <si>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</si>
  <si>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</si>
  <si>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</si>
  <si>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</si>
  <si>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</si>
  <si>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</si>
  <si>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</si>
  <si>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</si>
  <si>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</si>
  <si>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</si>
  <si>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</si>
  <si>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</si>
  <si>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</si>
  <si>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</si>
  <si>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</si>
  <si>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</si>
  <si>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</si>
  <si>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</si>
  <si>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</si>
  <si>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</si>
  <si>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</si>
  <si>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</si>
  <si>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</si>
  <si>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</si>
  <si>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</si>
  <si>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</si>
  <si>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</si>
  <si>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</si>
  <si>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</si>
  <si>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</si>
  <si>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</si>
  <si>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</si>
  <si>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</si>
  <si>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</si>
  <si>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</si>
  <si>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</si>
  <si>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</si>
  <si>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</si>
  <si>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</si>
  <si>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</si>
  <si>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</si>
  <si>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</si>
  <si>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</si>
  <si>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</si>
  <si>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</si>
  <si>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</si>
  <si>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</si>
  <si>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</si>
  <si>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</si>
  <si>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</si>
  <si>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</si>
  <si>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</si>
  <si>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</si>
  <si>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</si>
  <si>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</si>
  <si>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</si>
  <si>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</si>
  <si>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</si>
  <si>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</si>
  <si>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</si>
  <si>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</si>
  <si>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</si>
  <si>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</si>
  <si>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</si>
  <si>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</si>
  <si>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</si>
  <si>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</si>
  <si>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</si>
  <si>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</si>
  <si>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</si>
  <si>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</si>
  <si>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</si>
  <si>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</si>
  <si>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</si>
  <si>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</si>
  <si>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</si>
  <si>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</si>
  <si>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</si>
  <si>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</si>
  <si>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</si>
  <si>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</si>
  <si>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</si>
  <si>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</si>
  <si>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</si>
  <si>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</si>
  <si>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</si>
  <si>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</si>
  <si>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</si>
  <si>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</si>
  <si>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</si>
  <si>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</si>
  <si>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</si>
  <si>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</si>
  <si>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</si>
  <si>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</si>
  <si>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</si>
  <si>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</si>
  <si>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</si>
  <si>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</si>
  <si>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</si>
  <si>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</si>
  <si>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</si>
  <si>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</si>
  <si>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</si>
  <si>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</si>
  <si>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</si>
  <si>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</si>
  <si>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</si>
  <si>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</si>
  <si>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</si>
  <si>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</si>
  <si>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</si>
  <si>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</si>
  <si>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</si>
  <si>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</si>
  <si>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</si>
  <si>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</si>
  <si>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</si>
  <si>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</si>
  <si>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</si>
  <si>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</si>
  <si>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</si>
  <si>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</si>
  <si>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</si>
  <si>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</si>
  <si>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</si>
  <si>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</si>
  <si>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</si>
  <si>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</si>
  <si>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</si>
  <si>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</si>
  <si>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</si>
  <si>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</si>
  <si>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</si>
  <si>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</si>
  <si>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</si>
  <si>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</si>
  <si>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</si>
  <si>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</si>
  <si>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</si>
  <si>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</si>
  <si>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</si>
  <si>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</si>
  <si>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</si>
  <si>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</si>
  <si>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</si>
  <si>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</si>
  <si>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</si>
  <si>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</si>
  <si>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</si>
  <si>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</si>
  <si>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</si>
  <si>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</si>
  <si>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</si>
  <si>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</si>
  <si>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</si>
  <si>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</si>
  <si>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</si>
  <si>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</si>
  <si>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</si>
  <si>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</si>
  <si>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</si>
  <si>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</si>
  <si>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</si>
  <si>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</si>
  <si>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</si>
  <si>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</si>
  <si>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</si>
  <si>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</si>
  <si>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</si>
  <si>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</si>
  <si>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</si>
  <si>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</si>
  <si>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</si>
  <si>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</si>
  <si>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</si>
  <si>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</si>
  <si>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</si>
  <si>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</si>
  <si>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</si>
  <si>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</si>
  <si>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</si>
  <si>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</si>
  <si>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</si>
  <si>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</si>
  <si>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</si>
  <si>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</si>
  <si>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</si>
  <si>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</si>
  <si>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</si>
  <si>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</si>
  <si>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</si>
  <si>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</si>
  <si>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</si>
  <si>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</si>
  <si>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</si>
  <si>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</si>
  <si>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</si>
  <si>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</si>
  <si>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</si>
  <si>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</si>
  <si>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</si>
  <si>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</si>
  <si>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</si>
  <si>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</si>
  <si>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</si>
  <si>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</si>
  <si>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</si>
  <si>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</si>
  <si>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</si>
  <si>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</si>
  <si>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</si>
  <si>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</si>
  <si>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</si>
  <si>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</si>
  <si>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</si>
  <si>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</si>
  <si>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</si>
  <si>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</si>
  <si>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</si>
  <si>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</si>
  <si>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</si>
  <si>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</si>
  <si>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</si>
  <si>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</si>
  <si>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</si>
  <si>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</si>
  <si>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</si>
  <si>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</si>
  <si>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</si>
  <si>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</si>
  <si>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</si>
  <si>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</si>
  <si>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</si>
  <si>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</si>
  <si>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</si>
  <si>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</si>
  <si>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</si>
  <si>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</si>
  <si>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</si>
  <si>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</si>
  <si>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</si>
  <si>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</si>
  <si>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</si>
  <si>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</si>
  <si>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</si>
  <si>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</si>
  <si>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</si>
  <si>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</si>
  <si>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</si>
  <si>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</si>
  <si>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</si>
  <si>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</si>
  <si>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</si>
  <si>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</si>
  <si>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</si>
  <si>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</si>
  <si>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</si>
  <si>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</si>
  <si>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</si>
  <si>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</si>
  <si>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</si>
  <si>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</si>
  <si>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</si>
  <si>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</si>
  <si>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</si>
  <si>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</si>
  <si>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</si>
  <si>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</si>
  <si>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</si>
  <si>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</si>
  <si>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</si>
  <si>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</si>
  <si>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</si>
  <si>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</si>
  <si>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</si>
  <si>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</si>
  <si>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</si>
  <si>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</si>
  <si>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</si>
  <si>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</si>
  <si>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</si>
  <si>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</si>
  <si>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</si>
  <si>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</si>
  <si>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</si>
  <si>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</si>
  <si>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</si>
  <si>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</si>
  <si>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</si>
  <si>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</si>
  <si>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</si>
  <si>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</si>
  <si>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</si>
  <si>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</si>
  <si>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</si>
  <si>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</si>
  <si>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</si>
  <si>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</si>
  <si>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</si>
  <si>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</si>
  <si>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</si>
  <si>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</si>
  <si>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</si>
  <si>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</si>
  <si>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</si>
  <si>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</si>
  <si>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</si>
  <si>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</si>
  <si>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</si>
  <si>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</si>
  <si>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</si>
  <si>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</si>
  <si>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</si>
  <si>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</si>
  <si>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</si>
  <si>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</si>
  <si>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</si>
  <si>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</si>
  <si>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</si>
  <si>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</si>
  <si>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</si>
  <si>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</si>
  <si>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</si>
  <si>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</si>
  <si>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</si>
  <si>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</si>
  <si>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</si>
  <si>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</si>
  <si>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</si>
  <si>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</si>
  <si>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</si>
  <si>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</si>
  <si>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</si>
  <si>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</si>
  <si>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</si>
  <si>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</si>
  <si>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</si>
  <si>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</si>
  <si>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</si>
  <si>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</si>
  <si>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</si>
  <si>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</si>
  <si>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</si>
  <si>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</si>
  <si>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</si>
  <si>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</si>
  <si>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</si>
  <si>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</si>
  <si>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</si>
  <si>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</si>
  <si>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</si>
  <si>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</si>
  <si>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</si>
  <si>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</si>
  <si>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</si>
  <si>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</si>
  <si>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</si>
  <si>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</si>
  <si>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</si>
  <si>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</si>
  <si>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</si>
  <si>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</si>
  <si>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</si>
  <si>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</si>
  <si>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</si>
  <si>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</si>
  <si>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</si>
  <si>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</si>
  <si>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</si>
  <si>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</si>
  <si>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</si>
  <si>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</si>
  <si>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</si>
  <si>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</si>
  <si>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</si>
  <si>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</si>
  <si>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</si>
  <si>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</si>
  <si>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</si>
  <si>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</si>
  <si>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</si>
  <si>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</si>
  <si>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</si>
  <si>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</si>
  <si>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</si>
  <si>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</si>
  <si>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</si>
  <si>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</si>
  <si>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</si>
  <si>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</si>
  <si>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</si>
  <si>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</si>
  <si>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</si>
  <si>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</si>
  <si>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</si>
  <si>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</si>
  <si>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</si>
  <si>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</si>
  <si>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</si>
  <si>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</si>
  <si>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</si>
  <si>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</si>
  <si>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</si>
  <si>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</si>
  <si>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</si>
  <si>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</si>
  <si>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</si>
  <si>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</si>
  <si>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</si>
  <si>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</si>
  <si>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</si>
  <si>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</si>
  <si>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</si>
  <si>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</si>
  <si>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</si>
  <si>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</si>
  <si>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</si>
  <si>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</si>
  <si>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</si>
  <si>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</si>
  <si>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</si>
  <si>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</si>
  <si>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</si>
  <si>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</si>
  <si>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</si>
  <si>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</si>
  <si>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</si>
  <si>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</si>
  <si>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</si>
  <si>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</si>
  <si>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</si>
  <si>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</si>
  <si>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</si>
  <si>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</si>
  <si>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</si>
  <si>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</si>
  <si>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</si>
  <si>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</si>
  <si>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</si>
  <si>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</si>
  <si>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</si>
  <si>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</si>
  <si>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</si>
  <si>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</si>
  <si>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</si>
  <si>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</si>
  <si>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</si>
  <si>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</si>
  <si>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</si>
  <si>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</si>
  <si>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</si>
  <si>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</si>
  <si>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</si>
  <si>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</si>
  <si>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</si>
  <si>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</si>
  <si>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</si>
  <si>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</si>
  <si>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</si>
  <si>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</si>
  <si>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</si>
  <si>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</si>
  <si>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</si>
  <si>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</si>
  <si>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</si>
  <si>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</si>
  <si>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</si>
  <si>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</si>
  <si>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</si>
  <si>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</si>
  <si>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</si>
  <si>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</si>
  <si>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</si>
  <si>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</si>
  <si>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</si>
  <si>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</si>
  <si>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</si>
  <si>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</si>
  <si>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</si>
  <si>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</si>
  <si>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</si>
  <si>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</si>
  <si>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</si>
  <si>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</si>
  <si>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</si>
  <si>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</si>
  <si>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</si>
  <si>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</si>
  <si>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</si>
  <si>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</si>
  <si>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</si>
  <si>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</si>
  <si>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</si>
  <si>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</si>
  <si>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</si>
  <si>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</si>
  <si>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</si>
  <si>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</si>
  <si>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</si>
  <si>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</si>
  <si>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</si>
  <si>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</si>
  <si>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</si>
  <si>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</si>
  <si>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</si>
  <si>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</si>
  <si>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</si>
  <si>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</si>
  <si>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</si>
  <si>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</si>
  <si>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</si>
  <si>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</si>
  <si>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</si>
  <si>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</si>
  <si>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</si>
  <si>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</si>
  <si>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</si>
  <si>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</si>
  <si>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</si>
  <si>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</si>
  <si>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</si>
  <si>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</si>
  <si>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</si>
  <si>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</si>
  <si>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</si>
  <si>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</si>
  <si>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</si>
  <si>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</si>
  <si>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</si>
  <si>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</si>
  <si>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</si>
  <si>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</si>
  <si>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</si>
  <si>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</si>
  <si>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</si>
  <si>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</si>
  <si>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</si>
  <si>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</si>
  <si>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</si>
  <si>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</si>
  <si>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</si>
  <si>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</si>
  <si>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</si>
  <si>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</si>
  <si>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</si>
  <si>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</si>
  <si>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</si>
  <si>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</si>
  <si>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</si>
  <si>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</si>
  <si>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</si>
  <si>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</si>
  <si>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</si>
  <si>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</si>
  <si>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</si>
  <si>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</si>
  <si>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</si>
  <si>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</si>
  <si>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</si>
  <si>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</si>
  <si>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</si>
  <si>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</si>
  <si>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</si>
  <si>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</si>
  <si>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</si>
  <si>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</si>
  <si>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</si>
  <si>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</si>
  <si>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</si>
  <si>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</si>
  <si>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</si>
  <si>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</si>
  <si>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</si>
  <si>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</si>
  <si>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</si>
  <si>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</si>
  <si>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</si>
  <si>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</si>
  <si>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</si>
  <si>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</si>
  <si>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</si>
  <si>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</si>
  <si>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</si>
  <si>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</si>
  <si>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</si>
  <si>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</si>
  <si>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</si>
  <si>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</si>
  <si>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</si>
  <si>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</si>
  <si>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</si>
  <si>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</si>
  <si>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</si>
  <si>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</si>
  <si>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</si>
  <si>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</si>
  <si>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</si>
  <si>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</si>
  <si>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</si>
  <si>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</si>
  <si>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</si>
  <si>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</si>
  <si>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</si>
  <si>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</si>
  <si>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</si>
  <si>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</si>
  <si>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</si>
  <si>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</si>
  <si>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</si>
  <si>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</si>
  <si>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</si>
  <si>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</si>
  <si>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</si>
  <si>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</si>
  <si>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</si>
  <si>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</si>
  <si>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</si>
  <si>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</si>
  <si>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</si>
  <si>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</si>
  <si>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</si>
  <si>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</si>
  <si>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</si>
  <si>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</si>
  <si>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</si>
  <si>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</si>
  <si>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</si>
  <si>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</si>
  <si>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</si>
  <si>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</si>
  <si>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</si>
  <si>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</si>
  <si>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</si>
  <si>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</si>
  <si>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</si>
  <si>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</si>
  <si>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</si>
  <si>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</si>
  <si>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</si>
  <si>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</si>
  <si>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</si>
  <si>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</si>
  <si>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</si>
  <si>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</si>
  <si>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</si>
  <si>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</si>
  <si>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</si>
  <si>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</si>
  <si>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</si>
  <si>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</si>
  <si>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</si>
  <si>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</si>
  <si>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</si>
  <si>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</si>
  <si>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</si>
  <si>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</si>
  <si>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</si>
  <si>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</si>
  <si>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</si>
  <si>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</si>
  <si>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</si>
  <si>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</si>
  <si>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</si>
  <si>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</si>
  <si>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</si>
  <si>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</si>
  <si>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</si>
  <si>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</si>
  <si>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</si>
  <si>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</si>
  <si>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</si>
  <si>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</si>
  <si>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</si>
  <si>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</si>
  <si>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</si>
  <si>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</si>
  <si>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</si>
  <si>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</si>
  <si>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</si>
  <si>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</si>
  <si>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</si>
  <si>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</si>
  <si>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</si>
  <si>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</si>
  <si>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</si>
  <si>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</si>
  <si>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</si>
  <si>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</si>
  <si>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</si>
  <si>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</si>
  <si>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</si>
  <si>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</si>
  <si>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</si>
  <si>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</si>
  <si>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</si>
  <si>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</si>
  <si>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</si>
  <si>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</si>
  <si>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</si>
  <si>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</si>
  <si>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</si>
  <si>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</si>
  <si>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</si>
  <si>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</si>
  <si>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</si>
  <si>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</si>
  <si>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</si>
  <si>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</si>
  <si>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</si>
  <si>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</si>
  <si>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</si>
  <si>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</si>
  <si>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</si>
  <si>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</si>
  <si>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</si>
  <si>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</si>
  <si>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</si>
  <si>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</si>
  <si>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</si>
  <si>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</si>
  <si>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</si>
  <si>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</si>
  <si>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</si>
  <si>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</si>
  <si>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</si>
  <si>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</si>
  <si>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</si>
  <si>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</si>
  <si>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</si>
  <si>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</si>
  <si>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</si>
  <si>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</si>
  <si>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</si>
  <si>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</si>
  <si>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</si>
  <si>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</si>
  <si>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</si>
  <si>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</si>
  <si>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</si>
  <si>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</si>
  <si>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</si>
  <si>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</si>
  <si>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</si>
  <si>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</si>
  <si>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</si>
  <si>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</si>
  <si>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</si>
  <si>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</si>
  <si>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</si>
  <si>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</si>
  <si>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</si>
  <si>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</si>
  <si>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</si>
  <si>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</si>
  <si>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</si>
  <si>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</si>
  <si>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</si>
  <si>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</si>
  <si>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</si>
  <si>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</si>
  <si>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</si>
  <si>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</si>
  <si>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</si>
  <si>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</si>
  <si>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</si>
  <si>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</si>
  <si>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</si>
  <si>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</si>
  <si>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</si>
  <si>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</si>
  <si>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</si>
  <si>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</si>
  <si>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</si>
  <si>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</si>
  <si>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</si>
  <si>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</si>
  <si>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</si>
  <si>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</si>
  <si>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</si>
  <si>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</si>
  <si>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</si>
  <si>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</si>
  <si>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</si>
  <si>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</si>
  <si>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</si>
  <si>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</si>
  <si>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</si>
  <si>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</si>
  <si>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</si>
  <si>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</si>
  <si>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</si>
  <si>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</si>
  <si>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</si>
  <si>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</si>
  <si>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</si>
  <si>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</si>
  <si>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</si>
  <si>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</si>
  <si>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</si>
  <si>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</si>
  <si>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</si>
  <si>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</si>
  <si>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</si>
  <si>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</si>
  <si>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</si>
  <si>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</si>
  <si>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</si>
  <si>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</si>
  <si>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</si>
  <si>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</si>
  <si>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</si>
  <si>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</si>
  <si>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</si>
  <si>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</si>
  <si>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</si>
  <si>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</si>
  <si>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</si>
  <si>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</si>
  <si>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</si>
  <si>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</si>
  <si>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</si>
  <si>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</si>
  <si>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</si>
  <si>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</si>
  <si>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</si>
  <si>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</si>
  <si>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</si>
  <si>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</si>
  <si>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</si>
  <si>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</si>
  <si>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</si>
  <si>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</si>
  <si>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</si>
  <si>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</si>
  <si>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</si>
  <si>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</si>
  <si>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</si>
  <si>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</si>
  <si>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</si>
  <si>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</si>
  <si>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</si>
  <si>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</si>
  <si>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</si>
  <si>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</si>
  <si>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</si>
  <si>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</si>
  <si>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</si>
  <si>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</si>
  <si>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</si>
  <si>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</si>
  <si>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</si>
  <si>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</si>
  <si>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</si>
  <si>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</si>
  <si>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</si>
  <si>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</si>
  <si>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</si>
  <si>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</si>
  <si>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</si>
  <si>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</si>
  <si>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</si>
  <si>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</si>
  <si>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</si>
  <si>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</si>
  <si>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</si>
  <si>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</si>
  <si>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</si>
  <si>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</si>
  <si>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</si>
  <si>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</si>
  <si>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</si>
  <si>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</si>
  <si>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</si>
  <si>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</si>
  <si>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</si>
  <si>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</si>
  <si>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</si>
  <si>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</si>
  <si>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</si>
  <si>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</si>
  <si>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</si>
  <si>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</si>
  <si>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</si>
  <si>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</si>
  <si>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</si>
  <si>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</si>
  <si>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</si>
  <si>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</si>
  <si>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</si>
  <si>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</si>
  <si>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</si>
  <si>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</si>
  <si>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</si>
  <si>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</si>
  <si>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</si>
  <si>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</si>
  <si>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</si>
  <si>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</si>
  <si>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</si>
  <si>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</si>
  <si>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</si>
  <si>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</si>
  <si>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</si>
  <si>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</si>
  <si>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</si>
  <si>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</si>
  <si>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</si>
  <si>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</si>
  <si>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</si>
  <si>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</si>
  <si>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</si>
  <si>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</si>
  <si>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</si>
  <si>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</si>
  <si>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</si>
  <si>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</si>
  <si>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</si>
  <si>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</si>
  <si>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</si>
  <si>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</si>
  <si>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</si>
  <si>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</si>
  <si>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</si>
  <si>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</si>
  <si>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</si>
  <si>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</si>
  <si>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</si>
  <si>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</si>
  <si>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</si>
  <si>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</si>
  <si>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</si>
  <si>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</si>
  <si>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</si>
  <si>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</si>
  <si>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</si>
  <si>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</si>
  <si>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</si>
  <si>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</si>
  <si>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</si>
  <si>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</si>
  <si>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</si>
  <si>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</si>
  <si>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</si>
  <si>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</si>
  <si>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</si>
  <si>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</si>
  <si>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</si>
  <si>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</si>
  <si>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</si>
  <si>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</si>
  <si>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</si>
  <si>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</si>
  <si>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</si>
  <si>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</si>
  <si>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</si>
  <si>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</si>
  <si>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</si>
  <si>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</si>
  <si>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</si>
  <si>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</si>
  <si>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</si>
  <si>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</si>
  <si>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</si>
  <si>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</si>
  <si>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</si>
  <si>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</si>
  <si>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</si>
  <si>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</si>
  <si>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</si>
  <si>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</si>
  <si>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</si>
  <si>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</si>
  <si>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</si>
  <si>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</si>
  <si>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</si>
  <si>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</si>
  <si>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</si>
  <si>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</si>
  <si>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</si>
  <si>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</si>
  <si>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</si>
  <si>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</si>
  <si>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</si>
  <si>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</si>
  <si>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</si>
  <si>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</si>
  <si>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</si>
  <si>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</si>
  <si>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</si>
  <si>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</si>
  <si>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</si>
  <si>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</si>
  <si>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</si>
  <si>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</si>
  <si>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</si>
  <si>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</si>
  <si>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</si>
  <si>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</si>
  <si>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</si>
  <si>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</si>
  <si>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</si>
  <si>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</si>
  <si>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</si>
  <si>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</si>
  <si>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</si>
  <si>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</si>
  <si>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</si>
  <si>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</si>
  <si>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</si>
  <si>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</si>
  <si>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</si>
  <si>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</si>
  <si>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</si>
  <si>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</si>
  <si>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</si>
  <si>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</si>
  <si>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</si>
  <si>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</si>
  <si>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</si>
  <si>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</si>
  <si>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</si>
  <si>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</si>
  <si>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</si>
  <si>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</si>
  <si>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</si>
  <si>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</si>
  <si>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</si>
  <si>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</si>
  <si>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</si>
  <si>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</si>
  <si>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</si>
  <si>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</si>
  <si>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</si>
  <si>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</si>
  <si>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</si>
  <si>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</si>
  <si>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</si>
  <si>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</si>
  <si>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</si>
  <si>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</si>
  <si>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</si>
  <si>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</si>
  <si>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</si>
  <si>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</si>
  <si>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</si>
  <si>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</si>
  <si>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</si>
  <si>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</si>
  <si>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</si>
  <si>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</si>
  <si>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</si>
  <si>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(All)</t>
  </si>
  <si>
    <t>Years</t>
  </si>
  <si>
    <t>Count of outcomes</t>
  </si>
  <si>
    <t>Column Labels</t>
  </si>
  <si>
    <t>Grand Total</t>
  </si>
  <si>
    <t>Launch_date</t>
  </si>
  <si>
    <t>(Multiple Items)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</si>
  <si>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</si>
  <si>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</si>
  <si>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</si>
  <si>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</si>
  <si>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</si>
  <si>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</si>
  <si>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</si>
  <si>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</si>
  <si>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</si>
  <si>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</si>
  <si>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</si>
  <si>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</si>
  <si>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</si>
  <si>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Parent Category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</si>
  <si>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</si>
  <si>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</si>
  <si>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</si>
  <si>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</si>
  <si>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</si>
  <si>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</si>
  <si>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</si>
  <si>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</si>
  <si>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</si>
  <si>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</si>
  <si>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</si>
  <si>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</si>
  <si>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</si>
  <si>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</si>
  <si>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</si>
  <si>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</si>
  <si>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</si>
  <si>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</si>
  <si>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&lt;1000</t>
  </si>
  <si>
    <t>&gt;50000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</si>
</sst>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rgb="FF1D1C1D"/>
      <name val="Arial"/>
      <family val="2"/>
    </font>
    <font>
      <sz val="12"/>
      <color rgb="FF2B2B2B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0" fontId="2" fillId="0" borderId="0" xfId="0" applyFont="1"/>
    <xf numFmtId="14" fontId="0" fillId="0" borderId="0" xfId="0" applyNumberFormat="1"/>
    <xf numFmtId="0" fontId="1" fillId="0" borderId="0" xfId="0" applyFont="1"/>
    <xf numFmtId="14" fontId="0" fillId="0" borderId="0" xfId="0" applyNumberFormat="1" applyAlignment="1">
      <alignment horizontal="left"/>
    </xf>
    <xf numFmtId="0" fontId="3" fillId="0" borderId="0" xfId="0" applyFont="1"/>
    <xf numFmtId="2" fontId="1" fillId="0" borderId="0" xfId="0" applyNumberFormat="1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Date!PivotTable8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352976039285412E-2"/>
          <c:y val="3.5541195476575124E-2"/>
          <c:w val="0.79795851325035982"/>
          <c:h val="0.88950478928421506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E8-284D-BB62-F922E3BE9AFD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E8-284D-BB62-F922E3BE9AFD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E8-284D-BB62-F922E3BE9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071152"/>
        <c:axId val="1074915152"/>
      </c:lineChart>
      <c:catAx>
        <c:axId val="107507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915152"/>
        <c:crosses val="autoZero"/>
        <c:auto val="1"/>
        <c:lblAlgn val="ctr"/>
        <c:lblOffset val="100"/>
        <c:noMultiLvlLbl val="0"/>
      </c:catAx>
      <c:valAx>
        <c:axId val="10749151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7507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5</xdr:row>
      <xdr:rowOff>177800</xdr:rowOff>
    </xdr:from>
    <xdr:to>
      <xdr:col>11</xdr:col>
      <xdr:colOff>3746500</xdr:colOff>
      <xdr:row>26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0DA023-828B-7546-8145-44FC3E71B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ar Archibald" refreshedDate="44429.907569560186" createdVersion="7" refreshedVersion="7" minRefreshableVersion="3" recordCount="4114" xr:uid="{4E4F6E61-98DB-0140-8C42-2D7B5ED0E9D8}">
  <cacheSource type="worksheet">
    <worksheetSource ref="A1:P4115" sheet="Kickstarter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 count="4107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</sharedItems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Launch_date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7" base="14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4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4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x v="0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x v="0"/>
    <x v="0"/>
  </r>
  <r>
    <n v="1"/>
    <x v="1"/>
    <s v="A Hannibal TV Show Fan Convention and Art Collective"/>
    <n v="10275"/>
    <n v="14653"/>
    <x v="0"/>
    <s v="US"/>
    <s v="USD"/>
    <n v="1488464683"/>
    <n v="1485872683"/>
    <b v="0"/>
    <n v="79"/>
    <b v="1"/>
    <x v="0"/>
    <x v="1"/>
    <x v="1"/>
  </r>
  <r>
    <n v="2"/>
    <x v="2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x v="2"/>
    <x v="2"/>
  </r>
  <r>
    <n v="3"/>
    <x v="3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x v="3"/>
    <x v="3"/>
  </r>
  <r>
    <n v="4"/>
    <x v="4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x v="4"/>
    <x v="0"/>
  </r>
  <r>
    <n v="5"/>
    <x v="5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x v="5"/>
    <x v="2"/>
  </r>
  <r>
    <n v="6"/>
    <x v="6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x v="6"/>
    <x v="3"/>
  </r>
  <r>
    <n v="7"/>
    <x v="7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x v="7"/>
    <x v="2"/>
  </r>
  <r>
    <n v="8"/>
    <x v="8"/>
    <s v="Help us raise the funds to film our pilot episode!"/>
    <n v="3500"/>
    <n v="3501.52"/>
    <x v="0"/>
    <s v="US"/>
    <s v="USD"/>
    <n v="1460754000"/>
    <n v="1460155212"/>
    <b v="0"/>
    <n v="12"/>
    <b v="1"/>
    <x v="0"/>
    <x v="8"/>
    <x v="2"/>
  </r>
  <r>
    <n v="9"/>
    <x v="9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x v="9"/>
    <x v="2"/>
  </r>
  <r>
    <n v="10"/>
    <x v="10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x v="10"/>
    <x v="3"/>
  </r>
  <r>
    <n v="11"/>
    <x v="11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x v="11"/>
    <x v="2"/>
  </r>
  <r>
    <n v="12"/>
    <x v="12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x v="12"/>
    <x v="3"/>
  </r>
  <r>
    <n v="13"/>
    <x v="13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x v="13"/>
    <x v="2"/>
  </r>
  <r>
    <n v="14"/>
    <x v="14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x v="14"/>
    <x v="3"/>
  </r>
  <r>
    <n v="15"/>
    <x v="15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x v="15"/>
    <x v="0"/>
  </r>
  <r>
    <n v="16"/>
    <x v="16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x v="16"/>
    <x v="3"/>
  </r>
  <r>
    <n v="17"/>
    <x v="17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x v="17"/>
    <x v="3"/>
  </r>
  <r>
    <n v="18"/>
    <x v="18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x v="18"/>
    <x v="3"/>
  </r>
  <r>
    <n v="19"/>
    <x v="19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x v="19"/>
    <x v="0"/>
  </r>
  <r>
    <n v="20"/>
    <x v="20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x v="20"/>
    <x v="0"/>
  </r>
  <r>
    <n v="21"/>
    <x v="21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x v="21"/>
    <x v="3"/>
  </r>
  <r>
    <n v="22"/>
    <x v="22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x v="22"/>
    <x v="3"/>
  </r>
  <r>
    <n v="23"/>
    <x v="23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x v="23"/>
    <x v="0"/>
  </r>
  <r>
    <n v="24"/>
    <x v="24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x v="24"/>
    <x v="0"/>
  </r>
  <r>
    <n v="25"/>
    <x v="25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x v="25"/>
    <x v="0"/>
  </r>
  <r>
    <n v="26"/>
    <x v="26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x v="26"/>
    <x v="3"/>
  </r>
  <r>
    <n v="27"/>
    <x v="27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x v="27"/>
    <x v="3"/>
  </r>
  <r>
    <n v="28"/>
    <x v="28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x v="28"/>
    <x v="0"/>
  </r>
  <r>
    <n v="29"/>
    <x v="29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x v="29"/>
    <x v="3"/>
  </r>
  <r>
    <n v="30"/>
    <x v="30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x v="30"/>
    <x v="3"/>
  </r>
  <r>
    <n v="31"/>
    <x v="31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x v="31"/>
    <x v="2"/>
  </r>
  <r>
    <n v="32"/>
    <x v="32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x v="32"/>
    <x v="2"/>
  </r>
  <r>
    <n v="33"/>
    <x v="33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x v="33"/>
    <x v="0"/>
  </r>
  <r>
    <n v="34"/>
    <x v="34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x v="34"/>
    <x v="3"/>
  </r>
  <r>
    <n v="35"/>
    <x v="35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x v="35"/>
    <x v="0"/>
  </r>
  <r>
    <n v="36"/>
    <x v="36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x v="36"/>
    <x v="0"/>
  </r>
  <r>
    <n v="37"/>
    <x v="37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x v="37"/>
    <x v="0"/>
  </r>
  <r>
    <n v="38"/>
    <x v="38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x v="38"/>
    <x v="4"/>
  </r>
  <r>
    <n v="39"/>
    <x v="39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x v="39"/>
    <x v="3"/>
  </r>
  <r>
    <n v="40"/>
    <x v="40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x v="40"/>
    <x v="3"/>
  </r>
  <r>
    <n v="41"/>
    <x v="41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x v="41"/>
    <x v="3"/>
  </r>
  <r>
    <n v="42"/>
    <x v="42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x v="42"/>
    <x v="3"/>
  </r>
  <r>
    <n v="43"/>
    <x v="43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x v="43"/>
    <x v="3"/>
  </r>
  <r>
    <n v="44"/>
    <x v="44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x v="44"/>
    <x v="3"/>
  </r>
  <r>
    <n v="45"/>
    <x v="45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x v="45"/>
    <x v="2"/>
  </r>
  <r>
    <n v="46"/>
    <x v="46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x v="46"/>
    <x v="0"/>
  </r>
  <r>
    <n v="47"/>
    <x v="47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x v="47"/>
    <x v="3"/>
  </r>
  <r>
    <n v="48"/>
    <x v="48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x v="48"/>
    <x v="0"/>
  </r>
  <r>
    <n v="49"/>
    <x v="49"/>
    <s v="Driving Jersey is real people telling real stories."/>
    <n v="12000"/>
    <n v="12000"/>
    <x v="0"/>
    <s v="US"/>
    <s v="USD"/>
    <n v="1445660045"/>
    <n v="1443068045"/>
    <b v="0"/>
    <n v="87"/>
    <b v="1"/>
    <x v="0"/>
    <x v="49"/>
    <x v="0"/>
  </r>
  <r>
    <n v="50"/>
    <x v="50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x v="50"/>
    <x v="3"/>
  </r>
  <r>
    <n v="51"/>
    <x v="51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x v="51"/>
    <x v="0"/>
  </r>
  <r>
    <n v="52"/>
    <x v="52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x v="52"/>
    <x v="3"/>
  </r>
  <r>
    <n v="53"/>
    <x v="53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x v="53"/>
    <x v="3"/>
  </r>
  <r>
    <n v="54"/>
    <x v="54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x v="54"/>
    <x v="0"/>
  </r>
  <r>
    <n v="55"/>
    <x v="55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x v="55"/>
    <x v="2"/>
  </r>
  <r>
    <n v="56"/>
    <x v="56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x v="56"/>
    <x v="0"/>
  </r>
  <r>
    <n v="57"/>
    <x v="57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x v="57"/>
    <x v="0"/>
  </r>
  <r>
    <n v="58"/>
    <x v="58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x v="58"/>
    <x v="3"/>
  </r>
  <r>
    <n v="59"/>
    <x v="59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x v="59"/>
    <x v="0"/>
  </r>
  <r>
    <n v="60"/>
    <x v="60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1"/>
    <x v="60"/>
    <x v="3"/>
  </r>
  <r>
    <n v="61"/>
    <x v="61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1"/>
    <x v="61"/>
    <x v="4"/>
  </r>
  <r>
    <n v="62"/>
    <x v="62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1"/>
    <x v="62"/>
    <x v="4"/>
  </r>
  <r>
    <n v="63"/>
    <x v="63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1"/>
    <x v="63"/>
    <x v="4"/>
  </r>
  <r>
    <n v="64"/>
    <x v="64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1"/>
    <x v="64"/>
    <x v="4"/>
  </r>
  <r>
    <n v="65"/>
    <x v="65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1"/>
    <x v="65"/>
    <x v="3"/>
  </r>
  <r>
    <n v="66"/>
    <x v="66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1"/>
    <x v="66"/>
    <x v="2"/>
  </r>
  <r>
    <n v="67"/>
    <x v="67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1"/>
    <x v="67"/>
    <x v="5"/>
  </r>
  <r>
    <n v="68"/>
    <x v="68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1"/>
    <x v="68"/>
    <x v="3"/>
  </r>
  <r>
    <n v="69"/>
    <x v="69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1"/>
    <x v="69"/>
    <x v="6"/>
  </r>
  <r>
    <n v="70"/>
    <x v="70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1"/>
    <x v="70"/>
    <x v="6"/>
  </r>
  <r>
    <n v="71"/>
    <x v="71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1"/>
    <x v="71"/>
    <x v="5"/>
  </r>
  <r>
    <n v="72"/>
    <x v="72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1"/>
    <x v="72"/>
    <x v="5"/>
  </r>
  <r>
    <n v="73"/>
    <x v="73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1"/>
    <x v="73"/>
    <x v="6"/>
  </r>
  <r>
    <n v="74"/>
    <x v="74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1"/>
    <x v="74"/>
    <x v="0"/>
  </r>
  <r>
    <n v="75"/>
    <x v="75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1"/>
    <x v="75"/>
    <x v="4"/>
  </r>
  <r>
    <n v="76"/>
    <x v="76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1"/>
    <x v="76"/>
    <x v="6"/>
  </r>
  <r>
    <n v="77"/>
    <x v="77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1"/>
    <x v="77"/>
    <x v="5"/>
  </r>
  <r>
    <n v="78"/>
    <x v="78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1"/>
    <x v="78"/>
    <x v="2"/>
  </r>
  <r>
    <n v="79"/>
    <x v="79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1"/>
    <x v="79"/>
    <x v="3"/>
  </r>
  <r>
    <n v="80"/>
    <x v="80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1"/>
    <x v="80"/>
    <x v="4"/>
  </r>
  <r>
    <n v="81"/>
    <x v="81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1"/>
    <x v="81"/>
    <x v="5"/>
  </r>
  <r>
    <n v="82"/>
    <x v="82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1"/>
    <x v="82"/>
    <x v="6"/>
  </r>
  <r>
    <n v="83"/>
    <x v="83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1"/>
    <x v="83"/>
    <x v="0"/>
  </r>
  <r>
    <n v="84"/>
    <x v="84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1"/>
    <x v="84"/>
    <x v="6"/>
  </r>
  <r>
    <n v="85"/>
    <x v="85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1"/>
    <x v="85"/>
    <x v="6"/>
  </r>
  <r>
    <n v="86"/>
    <x v="86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1"/>
    <x v="86"/>
    <x v="0"/>
  </r>
  <r>
    <n v="87"/>
    <x v="87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1"/>
    <x v="87"/>
    <x v="7"/>
  </r>
  <r>
    <n v="88"/>
    <x v="88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1"/>
    <x v="88"/>
    <x v="3"/>
  </r>
  <r>
    <n v="89"/>
    <x v="89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1"/>
    <x v="89"/>
    <x v="4"/>
  </r>
  <r>
    <n v="90"/>
    <x v="90"/>
    <s v="We're looking for funding to help submit a short film to film festivals."/>
    <n v="500"/>
    <n v="502"/>
    <x v="0"/>
    <s v="US"/>
    <s v="USD"/>
    <n v="1310454499"/>
    <n v="1307862499"/>
    <b v="0"/>
    <n v="16"/>
    <b v="1"/>
    <x v="1"/>
    <x v="90"/>
    <x v="6"/>
  </r>
  <r>
    <n v="91"/>
    <x v="91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1"/>
    <x v="91"/>
    <x v="6"/>
  </r>
  <r>
    <n v="92"/>
    <x v="92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1"/>
    <x v="92"/>
    <x v="2"/>
  </r>
  <r>
    <n v="93"/>
    <x v="93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1"/>
    <x v="93"/>
    <x v="5"/>
  </r>
  <r>
    <n v="94"/>
    <x v="94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1"/>
    <x v="94"/>
    <x v="3"/>
  </r>
  <r>
    <n v="95"/>
    <x v="95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1"/>
    <x v="95"/>
    <x v="5"/>
  </r>
  <r>
    <n v="96"/>
    <x v="96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1"/>
    <x v="96"/>
    <x v="7"/>
  </r>
  <r>
    <n v="97"/>
    <x v="97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1"/>
    <x v="97"/>
    <x v="6"/>
  </r>
  <r>
    <n v="98"/>
    <x v="98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1"/>
    <x v="98"/>
    <x v="5"/>
  </r>
  <r>
    <n v="99"/>
    <x v="99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1"/>
    <x v="99"/>
    <x v="4"/>
  </r>
  <r>
    <n v="100"/>
    <x v="100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1"/>
    <x v="100"/>
    <x v="5"/>
  </r>
  <r>
    <n v="101"/>
    <x v="101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1"/>
    <x v="101"/>
    <x v="5"/>
  </r>
  <r>
    <n v="102"/>
    <x v="102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1"/>
    <x v="102"/>
    <x v="7"/>
  </r>
  <r>
    <n v="103"/>
    <x v="103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1"/>
    <x v="103"/>
    <x v="3"/>
  </r>
  <r>
    <n v="104"/>
    <x v="104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1"/>
    <x v="104"/>
    <x v="6"/>
  </r>
  <r>
    <n v="105"/>
    <x v="105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1"/>
    <x v="105"/>
    <x v="2"/>
  </r>
  <r>
    <n v="106"/>
    <x v="106"/>
    <s v="A Boy. A Girl. A Car. A Serial Killer."/>
    <n v="5000"/>
    <n v="5025"/>
    <x v="0"/>
    <s v="US"/>
    <s v="USD"/>
    <n v="1333391901"/>
    <n v="1332182301"/>
    <b v="0"/>
    <n v="27"/>
    <b v="1"/>
    <x v="1"/>
    <x v="106"/>
    <x v="5"/>
  </r>
  <r>
    <n v="107"/>
    <x v="107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1"/>
    <x v="107"/>
    <x v="6"/>
  </r>
  <r>
    <n v="108"/>
    <x v="108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1"/>
    <x v="108"/>
    <x v="4"/>
  </r>
  <r>
    <n v="109"/>
    <x v="109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1"/>
    <x v="109"/>
    <x v="6"/>
  </r>
  <r>
    <n v="110"/>
    <x v="110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1"/>
    <x v="110"/>
    <x v="4"/>
  </r>
  <r>
    <n v="111"/>
    <x v="111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1"/>
    <x v="111"/>
    <x v="0"/>
  </r>
  <r>
    <n v="112"/>
    <x v="112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1"/>
    <x v="112"/>
    <x v="3"/>
  </r>
  <r>
    <n v="113"/>
    <x v="113"/>
    <s v="A living memorial for all those dealing with trauma, grief and loss."/>
    <n v="5000"/>
    <n v="7050"/>
    <x v="0"/>
    <s v="US"/>
    <s v="USD"/>
    <n v="1312642800"/>
    <n v="1311963128"/>
    <b v="0"/>
    <n v="78"/>
    <b v="1"/>
    <x v="1"/>
    <x v="113"/>
    <x v="6"/>
  </r>
  <r>
    <n v="114"/>
    <x v="114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1"/>
    <x v="114"/>
    <x v="6"/>
  </r>
  <r>
    <n v="115"/>
    <x v="115"/>
    <s v="Never judge a book (or a lover) by their cover."/>
    <n v="450"/>
    <n v="632"/>
    <x v="0"/>
    <s v="US"/>
    <s v="USD"/>
    <n v="1328377444"/>
    <n v="1326217444"/>
    <b v="0"/>
    <n v="22"/>
    <b v="1"/>
    <x v="1"/>
    <x v="115"/>
    <x v="5"/>
  </r>
  <r>
    <n v="116"/>
    <x v="116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1"/>
    <x v="116"/>
    <x v="6"/>
  </r>
  <r>
    <n v="117"/>
    <x v="117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1"/>
    <x v="117"/>
    <x v="7"/>
  </r>
  <r>
    <n v="118"/>
    <x v="118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1"/>
    <x v="118"/>
    <x v="6"/>
  </r>
  <r>
    <n v="119"/>
    <x v="119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1"/>
    <x v="119"/>
    <x v="6"/>
  </r>
  <r>
    <n v="120"/>
    <x v="120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2"/>
    <x v="120"/>
    <x v="2"/>
  </r>
  <r>
    <n v="121"/>
    <x v="121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2"/>
    <x v="121"/>
    <x v="0"/>
  </r>
  <r>
    <n v="122"/>
    <x v="122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2"/>
    <x v="122"/>
    <x v="2"/>
  </r>
  <r>
    <n v="123"/>
    <x v="123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2"/>
    <x v="123"/>
    <x v="3"/>
  </r>
  <r>
    <n v="124"/>
    <x v="124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2"/>
    <x v="124"/>
    <x v="0"/>
  </r>
  <r>
    <n v="125"/>
    <x v="125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2"/>
    <x v="125"/>
    <x v="2"/>
  </r>
  <r>
    <n v="126"/>
    <x v="126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2"/>
    <x v="126"/>
    <x v="0"/>
  </r>
  <r>
    <n v="127"/>
    <x v="127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2"/>
    <x v="127"/>
    <x v="0"/>
  </r>
  <r>
    <n v="128"/>
    <x v="128"/>
    <s v="A Science Fiction film filled with entertainment and Excitement"/>
    <n v="100000"/>
    <n v="1867"/>
    <x v="1"/>
    <s v="US"/>
    <s v="USD"/>
    <n v="1476941293"/>
    <n v="1473917293"/>
    <b v="0"/>
    <n v="6"/>
    <b v="0"/>
    <x v="2"/>
    <x v="128"/>
    <x v="2"/>
  </r>
  <r>
    <n v="129"/>
    <x v="129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2"/>
    <x v="129"/>
    <x v="3"/>
  </r>
  <r>
    <n v="130"/>
    <x v="130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2"/>
    <x v="130"/>
    <x v="3"/>
  </r>
  <r>
    <n v="131"/>
    <x v="131"/>
    <s v="I"/>
    <n v="1200"/>
    <n v="0"/>
    <x v="1"/>
    <s v="US"/>
    <s v="USD"/>
    <n v="1467763200"/>
    <n v="1466453161"/>
    <b v="0"/>
    <n v="0"/>
    <b v="0"/>
    <x v="2"/>
    <x v="131"/>
    <x v="2"/>
  </r>
  <r>
    <n v="132"/>
    <x v="132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2"/>
    <x v="132"/>
    <x v="3"/>
  </r>
  <r>
    <n v="133"/>
    <x v="133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2"/>
    <x v="133"/>
    <x v="2"/>
  </r>
  <r>
    <n v="134"/>
    <x v="134"/>
    <s v="steampunk  remake of &quot;a Christmas carol&quot;"/>
    <n v="5000"/>
    <n v="0"/>
    <x v="1"/>
    <s v="US"/>
    <s v="USD"/>
    <n v="1441386000"/>
    <n v="1438811418"/>
    <b v="0"/>
    <n v="0"/>
    <b v="0"/>
    <x v="2"/>
    <x v="134"/>
    <x v="0"/>
  </r>
  <r>
    <n v="135"/>
    <x v="135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2"/>
    <x v="135"/>
    <x v="3"/>
  </r>
  <r>
    <n v="136"/>
    <x v="136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2"/>
    <x v="136"/>
    <x v="0"/>
  </r>
  <r>
    <n v="137"/>
    <x v="137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2"/>
    <x v="137"/>
    <x v="0"/>
  </r>
  <r>
    <n v="138"/>
    <x v="138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2"/>
    <x v="138"/>
    <x v="0"/>
  </r>
  <r>
    <n v="139"/>
    <x v="139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2"/>
    <x v="139"/>
    <x v="0"/>
  </r>
  <r>
    <n v="140"/>
    <x v="140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2"/>
    <x v="140"/>
    <x v="0"/>
  </r>
  <r>
    <n v="141"/>
    <x v="141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2"/>
    <x v="141"/>
    <x v="0"/>
  </r>
  <r>
    <n v="142"/>
    <x v="142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2"/>
    <x v="142"/>
    <x v="3"/>
  </r>
  <r>
    <n v="143"/>
    <x v="143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2"/>
    <x v="143"/>
    <x v="2"/>
  </r>
  <r>
    <n v="144"/>
    <x v="144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2"/>
    <x v="144"/>
    <x v="0"/>
  </r>
  <r>
    <n v="145"/>
    <x v="145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2"/>
    <x v="145"/>
    <x v="0"/>
  </r>
  <r>
    <n v="146"/>
    <x v="146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2"/>
    <x v="146"/>
    <x v="2"/>
  </r>
  <r>
    <n v="147"/>
    <x v="147"/>
    <s v="Film makers catch live footage beyond their wildest dreams."/>
    <n v="7000"/>
    <n v="0"/>
    <x v="1"/>
    <s v="GB"/>
    <s v="GBP"/>
    <n v="1420741080"/>
    <n v="1417026340"/>
    <b v="0"/>
    <n v="0"/>
    <b v="0"/>
    <x v="2"/>
    <x v="147"/>
    <x v="3"/>
  </r>
  <r>
    <n v="148"/>
    <x v="148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2"/>
    <x v="148"/>
    <x v="2"/>
  </r>
  <r>
    <n v="149"/>
    <x v="149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2"/>
    <x v="149"/>
    <x v="3"/>
  </r>
  <r>
    <n v="150"/>
    <x v="150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2"/>
    <x v="150"/>
    <x v="0"/>
  </r>
  <r>
    <n v="151"/>
    <x v="151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2"/>
    <x v="151"/>
    <x v="0"/>
  </r>
  <r>
    <n v="152"/>
    <x v="152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2"/>
    <x v="152"/>
    <x v="3"/>
  </r>
  <r>
    <n v="153"/>
    <x v="153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2"/>
    <x v="153"/>
    <x v="3"/>
  </r>
  <r>
    <n v="154"/>
    <x v="154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2"/>
    <x v="154"/>
    <x v="0"/>
  </r>
  <r>
    <n v="155"/>
    <x v="155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2"/>
    <x v="155"/>
    <x v="0"/>
  </r>
  <r>
    <n v="156"/>
    <x v="156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2"/>
    <x v="156"/>
    <x v="3"/>
  </r>
  <r>
    <n v="157"/>
    <x v="157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2"/>
    <x v="157"/>
    <x v="2"/>
  </r>
  <r>
    <n v="158"/>
    <x v="158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2"/>
    <x v="158"/>
    <x v="3"/>
  </r>
  <r>
    <n v="159"/>
    <x v="159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2"/>
    <x v="159"/>
    <x v="2"/>
  </r>
  <r>
    <n v="160"/>
    <x v="160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3"/>
    <x v="160"/>
    <x v="0"/>
  </r>
  <r>
    <n v="161"/>
    <x v="161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3"/>
    <x v="161"/>
    <x v="3"/>
  </r>
  <r>
    <n v="162"/>
    <x v="162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3"/>
    <x v="162"/>
    <x v="3"/>
  </r>
  <r>
    <n v="163"/>
    <x v="163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3"/>
    <x v="163"/>
    <x v="0"/>
  </r>
  <r>
    <n v="164"/>
    <x v="164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3"/>
    <x v="164"/>
    <x v="3"/>
  </r>
  <r>
    <n v="165"/>
    <x v="165"/>
    <s v="A teacher. A boy. The beach and a heatwave that drove them all insane."/>
    <n v="17000"/>
    <n v="0"/>
    <x v="2"/>
    <s v="GB"/>
    <s v="GBP"/>
    <n v="1452613724"/>
    <n v="1450021724"/>
    <b v="0"/>
    <n v="0"/>
    <b v="0"/>
    <x v="3"/>
    <x v="165"/>
    <x v="0"/>
  </r>
  <r>
    <n v="166"/>
    <x v="166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3"/>
    <x v="166"/>
    <x v="2"/>
  </r>
  <r>
    <n v="167"/>
    <x v="167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3"/>
    <x v="167"/>
    <x v="0"/>
  </r>
  <r>
    <n v="168"/>
    <x v="168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3"/>
    <x v="168"/>
    <x v="0"/>
  </r>
  <r>
    <n v="169"/>
    <x v="169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3"/>
    <x v="169"/>
    <x v="3"/>
  </r>
  <r>
    <n v="170"/>
    <x v="170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3"/>
    <x v="170"/>
    <x v="0"/>
  </r>
  <r>
    <n v="171"/>
    <x v="171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3"/>
    <x v="171"/>
    <x v="2"/>
  </r>
  <r>
    <n v="172"/>
    <x v="172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3"/>
    <x v="172"/>
    <x v="0"/>
  </r>
  <r>
    <n v="173"/>
    <x v="173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3"/>
    <x v="173"/>
    <x v="0"/>
  </r>
  <r>
    <n v="174"/>
    <x v="174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3"/>
    <x v="174"/>
    <x v="0"/>
  </r>
  <r>
    <n v="175"/>
    <x v="175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3"/>
    <x v="175"/>
    <x v="3"/>
  </r>
  <r>
    <n v="176"/>
    <x v="176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3"/>
    <x v="176"/>
    <x v="0"/>
  </r>
  <r>
    <n v="177"/>
    <x v="177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3"/>
    <x v="177"/>
    <x v="0"/>
  </r>
  <r>
    <n v="178"/>
    <x v="178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3"/>
    <x v="178"/>
    <x v="0"/>
  </r>
  <r>
    <n v="179"/>
    <x v="179"/>
    <s v="A feature-length film about how three people survive in a diseased world."/>
    <n v="1000"/>
    <n v="200"/>
    <x v="2"/>
    <s v="US"/>
    <s v="USD"/>
    <n v="1457056555"/>
    <n v="1454464555"/>
    <b v="0"/>
    <n v="2"/>
    <b v="0"/>
    <x v="3"/>
    <x v="179"/>
    <x v="2"/>
  </r>
  <r>
    <n v="180"/>
    <x v="180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3"/>
    <x v="180"/>
    <x v="0"/>
  </r>
  <r>
    <n v="181"/>
    <x v="181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3"/>
    <x v="181"/>
    <x v="0"/>
  </r>
  <r>
    <n v="182"/>
    <x v="182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3"/>
    <x v="182"/>
    <x v="2"/>
  </r>
  <r>
    <n v="183"/>
    <x v="183"/>
    <s v="Don't kill me until I meet my Dad"/>
    <n v="12500"/>
    <n v="4482"/>
    <x v="2"/>
    <s v="GB"/>
    <s v="GBP"/>
    <n v="1417033610"/>
    <n v="1414438010"/>
    <b v="0"/>
    <n v="12"/>
    <b v="0"/>
    <x v="3"/>
    <x v="183"/>
    <x v="3"/>
  </r>
  <r>
    <n v="184"/>
    <x v="184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3"/>
    <x v="184"/>
    <x v="3"/>
  </r>
  <r>
    <n v="185"/>
    <x v="185"/>
    <s v="Love has no boundaries!"/>
    <n v="40000"/>
    <n v="2200"/>
    <x v="2"/>
    <s v="NO"/>
    <s v="NOK"/>
    <n v="1471557139"/>
    <n v="1468965139"/>
    <b v="0"/>
    <n v="10"/>
    <b v="0"/>
    <x v="3"/>
    <x v="185"/>
    <x v="2"/>
  </r>
  <r>
    <n v="186"/>
    <x v="186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3"/>
    <x v="186"/>
    <x v="1"/>
  </r>
  <r>
    <n v="187"/>
    <x v="187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3"/>
    <x v="187"/>
    <x v="0"/>
  </r>
  <r>
    <n v="188"/>
    <x v="188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3"/>
    <x v="188"/>
    <x v="3"/>
  </r>
  <r>
    <n v="189"/>
    <x v="189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3"/>
    <x v="189"/>
    <x v="2"/>
  </r>
  <r>
    <n v="190"/>
    <x v="190"/>
    <s v="Because hope can be a 4 letter word"/>
    <n v="12000"/>
    <n v="50"/>
    <x v="2"/>
    <s v="US"/>
    <s v="USD"/>
    <n v="1466091446"/>
    <n v="1465227446"/>
    <b v="0"/>
    <n v="1"/>
    <b v="0"/>
    <x v="3"/>
    <x v="190"/>
    <x v="2"/>
  </r>
  <r>
    <n v="191"/>
    <x v="191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3"/>
    <x v="191"/>
    <x v="0"/>
  </r>
  <r>
    <n v="192"/>
    <x v="192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3"/>
    <x v="192"/>
    <x v="3"/>
  </r>
  <r>
    <n v="193"/>
    <x v="193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3"/>
    <x v="193"/>
    <x v="3"/>
  </r>
  <r>
    <n v="194"/>
    <x v="194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3"/>
    <x v="194"/>
    <x v="2"/>
  </r>
  <r>
    <n v="195"/>
    <x v="195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3"/>
    <x v="195"/>
    <x v="0"/>
  </r>
  <r>
    <n v="196"/>
    <x v="196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3"/>
    <x v="196"/>
    <x v="0"/>
  </r>
  <r>
    <n v="197"/>
    <x v="197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3"/>
    <x v="197"/>
    <x v="1"/>
  </r>
  <r>
    <n v="198"/>
    <x v="198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3"/>
    <x v="198"/>
    <x v="3"/>
  </r>
  <r>
    <n v="199"/>
    <x v="199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3"/>
    <x v="199"/>
    <x v="2"/>
  </r>
  <r>
    <n v="200"/>
    <x v="200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3"/>
    <x v="200"/>
    <x v="3"/>
  </r>
  <r>
    <n v="201"/>
    <x v="201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3"/>
    <x v="201"/>
    <x v="0"/>
  </r>
  <r>
    <n v="202"/>
    <x v="202"/>
    <s v="new web series created by jonney terry"/>
    <n v="6000"/>
    <n v="0"/>
    <x v="2"/>
    <s v="US"/>
    <s v="USD"/>
    <n v="1444337940"/>
    <n v="1441750564"/>
    <b v="0"/>
    <n v="0"/>
    <b v="0"/>
    <x v="3"/>
    <x v="202"/>
    <x v="0"/>
  </r>
  <r>
    <n v="203"/>
    <x v="203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3"/>
    <x v="203"/>
    <x v="3"/>
  </r>
  <r>
    <n v="204"/>
    <x v="204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3"/>
    <x v="204"/>
    <x v="2"/>
  </r>
  <r>
    <n v="205"/>
    <x v="205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3"/>
    <x v="205"/>
    <x v="0"/>
  </r>
  <r>
    <n v="206"/>
    <x v="206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3"/>
    <x v="206"/>
    <x v="2"/>
  </r>
  <r>
    <n v="207"/>
    <x v="207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3"/>
    <x v="207"/>
    <x v="3"/>
  </r>
  <r>
    <n v="208"/>
    <x v="208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3"/>
    <x v="208"/>
    <x v="3"/>
  </r>
  <r>
    <n v="209"/>
    <x v="209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3"/>
    <x v="209"/>
    <x v="0"/>
  </r>
  <r>
    <n v="210"/>
    <x v="210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3"/>
    <x v="210"/>
    <x v="0"/>
  </r>
  <r>
    <n v="211"/>
    <x v="211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3"/>
    <x v="211"/>
    <x v="0"/>
  </r>
  <r>
    <n v="212"/>
    <x v="212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3"/>
    <x v="212"/>
    <x v="2"/>
  </r>
  <r>
    <n v="213"/>
    <x v="213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3"/>
    <x v="213"/>
    <x v="0"/>
  </r>
  <r>
    <n v="214"/>
    <x v="214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3"/>
    <x v="214"/>
    <x v="0"/>
  </r>
  <r>
    <n v="215"/>
    <x v="215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3"/>
    <x v="215"/>
    <x v="2"/>
  </r>
  <r>
    <n v="216"/>
    <x v="216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3"/>
    <x v="216"/>
    <x v="0"/>
  </r>
  <r>
    <n v="217"/>
    <x v="217"/>
    <s v="A roadmovie by paw"/>
    <n v="100000"/>
    <n v="11943"/>
    <x v="2"/>
    <s v="SE"/>
    <s v="SEK"/>
    <n v="1419780149"/>
    <n v="1417101749"/>
    <b v="0"/>
    <n v="38"/>
    <b v="0"/>
    <x v="3"/>
    <x v="217"/>
    <x v="3"/>
  </r>
  <r>
    <n v="218"/>
    <x v="218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3"/>
    <x v="218"/>
    <x v="0"/>
  </r>
  <r>
    <n v="219"/>
    <x v="219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3"/>
    <x v="219"/>
    <x v="2"/>
  </r>
  <r>
    <n v="220"/>
    <x v="220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3"/>
    <x v="220"/>
    <x v="0"/>
  </r>
  <r>
    <n v="221"/>
    <x v="221"/>
    <s v="Film about Schizophrenia with Surreal Twists!"/>
    <n v="50000"/>
    <n v="0"/>
    <x v="2"/>
    <s v="US"/>
    <s v="USD"/>
    <n v="1427569564"/>
    <n v="1422389164"/>
    <b v="0"/>
    <n v="0"/>
    <b v="0"/>
    <x v="3"/>
    <x v="221"/>
    <x v="0"/>
  </r>
  <r>
    <n v="222"/>
    <x v="222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3"/>
    <x v="222"/>
    <x v="0"/>
  </r>
  <r>
    <n v="223"/>
    <x v="223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3"/>
    <x v="223"/>
    <x v="2"/>
  </r>
  <r>
    <n v="224"/>
    <x v="224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3"/>
    <x v="224"/>
    <x v="0"/>
  </r>
  <r>
    <n v="225"/>
    <x v="225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3"/>
    <x v="225"/>
    <x v="2"/>
  </r>
  <r>
    <n v="226"/>
    <x v="226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3"/>
    <x v="226"/>
    <x v="0"/>
  </r>
  <r>
    <n v="227"/>
    <x v="227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3"/>
    <x v="227"/>
    <x v="0"/>
  </r>
  <r>
    <n v="228"/>
    <x v="228"/>
    <s v="I am making a film from one one of my books called facets of a Geek life."/>
    <n v="8000"/>
    <n v="0"/>
    <x v="2"/>
    <s v="GB"/>
    <s v="GBP"/>
    <n v="1433176105"/>
    <n v="1427992105"/>
    <b v="0"/>
    <n v="0"/>
    <b v="0"/>
    <x v="3"/>
    <x v="228"/>
    <x v="0"/>
  </r>
  <r>
    <n v="229"/>
    <x v="229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3"/>
    <x v="229"/>
    <x v="2"/>
  </r>
  <r>
    <n v="230"/>
    <x v="230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3"/>
    <x v="230"/>
    <x v="0"/>
  </r>
  <r>
    <n v="231"/>
    <x v="231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3"/>
    <x v="231"/>
    <x v="0"/>
  </r>
  <r>
    <n v="232"/>
    <x v="232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3"/>
    <x v="232"/>
    <x v="0"/>
  </r>
  <r>
    <n v="233"/>
    <x v="233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3"/>
    <x v="233"/>
    <x v="2"/>
  </r>
  <r>
    <n v="234"/>
    <x v="234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3"/>
    <x v="234"/>
    <x v="0"/>
  </r>
  <r>
    <n v="235"/>
    <x v="235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3"/>
    <x v="235"/>
    <x v="0"/>
  </r>
  <r>
    <n v="236"/>
    <x v="236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3"/>
    <x v="236"/>
    <x v="0"/>
  </r>
  <r>
    <n v="237"/>
    <x v="237"/>
    <s v="Making The Choice is a christian short film series."/>
    <n v="15000"/>
    <n v="50"/>
    <x v="2"/>
    <s v="US"/>
    <s v="USD"/>
    <n v="1457445069"/>
    <n v="1452261069"/>
    <b v="0"/>
    <n v="1"/>
    <b v="0"/>
    <x v="3"/>
    <x v="237"/>
    <x v="2"/>
  </r>
  <r>
    <n v="238"/>
    <x v="238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3"/>
    <x v="238"/>
    <x v="2"/>
  </r>
  <r>
    <n v="239"/>
    <x v="239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3"/>
    <x v="239"/>
    <x v="0"/>
  </r>
  <r>
    <n v="240"/>
    <x v="240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4"/>
    <x v="240"/>
    <x v="4"/>
  </r>
  <r>
    <n v="241"/>
    <x v="241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4"/>
    <x v="241"/>
    <x v="3"/>
  </r>
  <r>
    <n v="242"/>
    <x v="242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4"/>
    <x v="242"/>
    <x v="6"/>
  </r>
  <r>
    <n v="243"/>
    <x v="243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4"/>
    <x v="243"/>
    <x v="3"/>
  </r>
  <r>
    <n v="244"/>
    <x v="244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4"/>
    <x v="244"/>
    <x v="7"/>
  </r>
  <r>
    <n v="245"/>
    <x v="245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4"/>
    <x v="245"/>
    <x v="5"/>
  </r>
  <r>
    <n v="246"/>
    <x v="246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4"/>
    <x v="246"/>
    <x v="7"/>
  </r>
  <r>
    <n v="247"/>
    <x v="247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4"/>
    <x v="247"/>
    <x v="7"/>
  </r>
  <r>
    <n v="248"/>
    <x v="248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4"/>
    <x v="248"/>
    <x v="6"/>
  </r>
  <r>
    <n v="249"/>
    <x v="249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4"/>
    <x v="249"/>
    <x v="7"/>
  </r>
  <r>
    <n v="250"/>
    <x v="250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4"/>
    <x v="250"/>
    <x v="4"/>
  </r>
  <r>
    <n v="251"/>
    <x v="251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4"/>
    <x v="251"/>
    <x v="5"/>
  </r>
  <r>
    <n v="252"/>
    <x v="252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4"/>
    <x v="252"/>
    <x v="7"/>
  </r>
  <r>
    <n v="253"/>
    <x v="253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4"/>
    <x v="253"/>
    <x v="5"/>
  </r>
  <r>
    <n v="254"/>
    <x v="254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4"/>
    <x v="254"/>
    <x v="0"/>
  </r>
  <r>
    <n v="255"/>
    <x v="255"/>
    <s v="xoxosms is a documentary about first love, long distance and Skype."/>
    <n v="8000"/>
    <n v="8538.66"/>
    <x v="0"/>
    <s v="US"/>
    <s v="USD"/>
    <n v="1300275482"/>
    <n v="1297687082"/>
    <b v="1"/>
    <n v="188"/>
    <b v="1"/>
    <x v="4"/>
    <x v="255"/>
    <x v="6"/>
  </r>
  <r>
    <n v="256"/>
    <x v="256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4"/>
    <x v="256"/>
    <x v="4"/>
  </r>
  <r>
    <n v="257"/>
    <x v="257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4"/>
    <x v="257"/>
    <x v="2"/>
  </r>
  <r>
    <n v="258"/>
    <x v="258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4"/>
    <x v="258"/>
    <x v="6"/>
  </r>
  <r>
    <n v="259"/>
    <x v="259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4"/>
    <x v="259"/>
    <x v="0"/>
  </r>
  <r>
    <n v="260"/>
    <x v="260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4"/>
    <x v="260"/>
    <x v="7"/>
  </r>
  <r>
    <n v="261"/>
    <x v="261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4"/>
    <x v="261"/>
    <x v="5"/>
  </r>
  <r>
    <n v="262"/>
    <x v="262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4"/>
    <x v="262"/>
    <x v="6"/>
  </r>
  <r>
    <n v="263"/>
    <x v="263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4"/>
    <x v="263"/>
    <x v="5"/>
  </r>
  <r>
    <n v="264"/>
    <x v="264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4"/>
    <x v="264"/>
    <x v="5"/>
  </r>
  <r>
    <n v="265"/>
    <x v="265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4"/>
    <x v="265"/>
    <x v="7"/>
  </r>
  <r>
    <n v="266"/>
    <x v="266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4"/>
    <x v="266"/>
    <x v="7"/>
  </r>
  <r>
    <n v="267"/>
    <x v="267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4"/>
    <x v="267"/>
    <x v="3"/>
  </r>
  <r>
    <n v="268"/>
    <x v="268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4"/>
    <x v="268"/>
    <x v="6"/>
  </r>
  <r>
    <n v="269"/>
    <x v="269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4"/>
    <x v="269"/>
    <x v="1"/>
  </r>
  <r>
    <n v="270"/>
    <x v="270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4"/>
    <x v="270"/>
    <x v="6"/>
  </r>
  <r>
    <n v="271"/>
    <x v="271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4"/>
    <x v="271"/>
    <x v="4"/>
  </r>
  <r>
    <n v="272"/>
    <x v="272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4"/>
    <x v="272"/>
    <x v="7"/>
  </r>
  <r>
    <n v="273"/>
    <x v="273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4"/>
    <x v="273"/>
    <x v="6"/>
  </r>
  <r>
    <n v="274"/>
    <x v="274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4"/>
    <x v="274"/>
    <x v="5"/>
  </r>
  <r>
    <n v="275"/>
    <x v="275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4"/>
    <x v="275"/>
    <x v="5"/>
  </r>
  <r>
    <n v="276"/>
    <x v="276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4"/>
    <x v="276"/>
    <x v="5"/>
  </r>
  <r>
    <n v="277"/>
    <x v="277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4"/>
    <x v="277"/>
    <x v="0"/>
  </r>
  <r>
    <n v="278"/>
    <x v="278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4"/>
    <x v="278"/>
    <x v="5"/>
  </r>
  <r>
    <n v="279"/>
    <x v="279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4"/>
    <x v="279"/>
    <x v="1"/>
  </r>
  <r>
    <n v="280"/>
    <x v="280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4"/>
    <x v="280"/>
    <x v="3"/>
  </r>
  <r>
    <n v="281"/>
    <x v="281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4"/>
    <x v="281"/>
    <x v="8"/>
  </r>
  <r>
    <n v="282"/>
    <x v="282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4"/>
    <x v="282"/>
    <x v="7"/>
  </r>
  <r>
    <n v="283"/>
    <x v="283"/>
    <s v="What is the impact of survivorship on the human condition?"/>
    <n v="18000"/>
    <n v="20569.05"/>
    <x v="0"/>
    <s v="US"/>
    <s v="USD"/>
    <n v="1306904340"/>
    <n v="1305219744"/>
    <b v="1"/>
    <n v="202"/>
    <b v="1"/>
    <x v="4"/>
    <x v="283"/>
    <x v="6"/>
  </r>
  <r>
    <n v="284"/>
    <x v="284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4"/>
    <x v="284"/>
    <x v="6"/>
  </r>
  <r>
    <n v="285"/>
    <x v="285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4"/>
    <x v="285"/>
    <x v="4"/>
  </r>
  <r>
    <n v="286"/>
    <x v="286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4"/>
    <x v="286"/>
    <x v="4"/>
  </r>
  <r>
    <n v="287"/>
    <x v="287"/>
    <s v="War is hell. Why would anyone want to spend their weekends there?"/>
    <n v="15000"/>
    <n v="26445"/>
    <x v="0"/>
    <s v="US"/>
    <s v="USD"/>
    <n v="1351828800"/>
    <n v="1349160018"/>
    <b v="1"/>
    <n v="290"/>
    <b v="1"/>
    <x v="4"/>
    <x v="287"/>
    <x v="5"/>
  </r>
  <r>
    <n v="288"/>
    <x v="288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4"/>
    <x v="288"/>
    <x v="5"/>
  </r>
  <r>
    <n v="289"/>
    <x v="289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4"/>
    <x v="289"/>
    <x v="4"/>
  </r>
  <r>
    <n v="290"/>
    <x v="290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4"/>
    <x v="290"/>
    <x v="7"/>
  </r>
  <r>
    <n v="291"/>
    <x v="291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4"/>
    <x v="291"/>
    <x v="4"/>
  </r>
  <r>
    <n v="292"/>
    <x v="292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4"/>
    <x v="292"/>
    <x v="6"/>
  </r>
  <r>
    <n v="293"/>
    <x v="293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4"/>
    <x v="293"/>
    <x v="3"/>
  </r>
  <r>
    <n v="294"/>
    <x v="294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4"/>
    <x v="294"/>
    <x v="7"/>
  </r>
  <r>
    <n v="295"/>
    <x v="295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4"/>
    <x v="295"/>
    <x v="4"/>
  </r>
  <r>
    <n v="296"/>
    <x v="296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4"/>
    <x v="296"/>
    <x v="5"/>
  </r>
  <r>
    <n v="297"/>
    <x v="297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4"/>
    <x v="297"/>
    <x v="0"/>
  </r>
  <r>
    <n v="298"/>
    <x v="298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4"/>
    <x v="298"/>
    <x v="3"/>
  </r>
  <r>
    <n v="299"/>
    <x v="299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4"/>
    <x v="299"/>
    <x v="7"/>
  </r>
  <r>
    <n v="300"/>
    <x v="300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4"/>
    <x v="300"/>
    <x v="6"/>
  </r>
  <r>
    <n v="301"/>
    <x v="301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4"/>
    <x v="301"/>
    <x v="4"/>
  </r>
  <r>
    <n v="302"/>
    <x v="302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4"/>
    <x v="302"/>
    <x v="5"/>
  </r>
  <r>
    <n v="303"/>
    <x v="303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4"/>
    <x v="303"/>
    <x v="5"/>
  </r>
  <r>
    <n v="304"/>
    <x v="304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4"/>
    <x v="304"/>
    <x v="5"/>
  </r>
  <r>
    <n v="305"/>
    <x v="305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4"/>
    <x v="305"/>
    <x v="5"/>
  </r>
  <r>
    <n v="306"/>
    <x v="306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4"/>
    <x v="306"/>
    <x v="4"/>
  </r>
  <r>
    <n v="307"/>
    <x v="307"/>
    <s v="Why is grammar important?"/>
    <n v="22000"/>
    <n v="24490"/>
    <x v="0"/>
    <s v="US"/>
    <s v="USD"/>
    <n v="1360276801"/>
    <n v="1357684801"/>
    <b v="1"/>
    <n v="576"/>
    <b v="1"/>
    <x v="4"/>
    <x v="307"/>
    <x v="4"/>
  </r>
  <r>
    <n v="308"/>
    <x v="308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4"/>
    <x v="308"/>
    <x v="6"/>
  </r>
  <r>
    <n v="309"/>
    <x v="309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4"/>
    <x v="309"/>
    <x v="5"/>
  </r>
  <r>
    <n v="310"/>
    <x v="310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4"/>
    <x v="310"/>
    <x v="6"/>
  </r>
  <r>
    <n v="311"/>
    <x v="311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4"/>
    <x v="311"/>
    <x v="6"/>
  </r>
  <r>
    <n v="312"/>
    <x v="312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4"/>
    <x v="312"/>
    <x v="4"/>
  </r>
  <r>
    <n v="313"/>
    <x v="313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4"/>
    <x v="313"/>
    <x v="7"/>
  </r>
  <r>
    <n v="314"/>
    <x v="314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4"/>
    <x v="314"/>
    <x v="4"/>
  </r>
  <r>
    <n v="315"/>
    <x v="315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4"/>
    <x v="315"/>
    <x v="5"/>
  </r>
  <r>
    <n v="316"/>
    <x v="316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4"/>
    <x v="316"/>
    <x v="3"/>
  </r>
  <r>
    <n v="317"/>
    <x v="317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4"/>
    <x v="317"/>
    <x v="4"/>
  </r>
  <r>
    <n v="318"/>
    <x v="318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4"/>
    <x v="318"/>
    <x v="4"/>
  </r>
  <r>
    <n v="319"/>
    <x v="319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4"/>
    <x v="319"/>
    <x v="8"/>
  </r>
  <r>
    <n v="320"/>
    <x v="320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4"/>
    <x v="320"/>
    <x v="0"/>
  </r>
  <r>
    <n v="321"/>
    <x v="321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4"/>
    <x v="321"/>
    <x v="2"/>
  </r>
  <r>
    <n v="322"/>
    <x v="322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4"/>
    <x v="322"/>
    <x v="2"/>
  </r>
  <r>
    <n v="323"/>
    <x v="323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4"/>
    <x v="323"/>
    <x v="2"/>
  </r>
  <r>
    <n v="324"/>
    <x v="324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4"/>
    <x v="324"/>
    <x v="0"/>
  </r>
  <r>
    <n v="325"/>
    <x v="325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4"/>
    <x v="325"/>
    <x v="2"/>
  </r>
  <r>
    <n v="326"/>
    <x v="326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4"/>
    <x v="326"/>
    <x v="1"/>
  </r>
  <r>
    <n v="327"/>
    <x v="327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4"/>
    <x v="327"/>
    <x v="0"/>
  </r>
  <r>
    <n v="328"/>
    <x v="328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4"/>
    <x v="328"/>
    <x v="0"/>
  </r>
  <r>
    <n v="329"/>
    <x v="329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4"/>
    <x v="329"/>
    <x v="0"/>
  </r>
  <r>
    <n v="330"/>
    <x v="330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4"/>
    <x v="330"/>
    <x v="4"/>
  </r>
  <r>
    <n v="331"/>
    <x v="331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4"/>
    <x v="331"/>
    <x v="2"/>
  </r>
  <r>
    <n v="332"/>
    <x v="332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4"/>
    <x v="332"/>
    <x v="0"/>
  </r>
  <r>
    <n v="333"/>
    <x v="333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4"/>
    <x v="333"/>
    <x v="2"/>
  </r>
  <r>
    <n v="334"/>
    <x v="334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4"/>
    <x v="334"/>
    <x v="0"/>
  </r>
  <r>
    <n v="335"/>
    <x v="335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4"/>
    <x v="335"/>
    <x v="0"/>
  </r>
  <r>
    <n v="336"/>
    <x v="336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4"/>
    <x v="336"/>
    <x v="0"/>
  </r>
  <r>
    <n v="337"/>
    <x v="337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4"/>
    <x v="337"/>
    <x v="0"/>
  </r>
  <r>
    <n v="338"/>
    <x v="338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4"/>
    <x v="338"/>
    <x v="2"/>
  </r>
  <r>
    <n v="339"/>
    <x v="339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4"/>
    <x v="339"/>
    <x v="0"/>
  </r>
  <r>
    <n v="340"/>
    <x v="340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4"/>
    <x v="340"/>
    <x v="1"/>
  </r>
  <r>
    <n v="341"/>
    <x v="341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4"/>
    <x v="341"/>
    <x v="3"/>
  </r>
  <r>
    <n v="342"/>
    <x v="342"/>
    <s v="BREAKING A MONSTER needs your help to play in THEATERS!"/>
    <n v="55000"/>
    <n v="55201.52"/>
    <x v="0"/>
    <s v="US"/>
    <s v="USD"/>
    <n v="1461955465"/>
    <n v="1459363465"/>
    <b v="1"/>
    <n v="325"/>
    <b v="1"/>
    <x v="4"/>
    <x v="342"/>
    <x v="2"/>
  </r>
  <r>
    <n v="343"/>
    <x v="343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4"/>
    <x v="343"/>
    <x v="3"/>
  </r>
  <r>
    <n v="344"/>
    <x v="344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4"/>
    <x v="344"/>
    <x v="0"/>
  </r>
  <r>
    <n v="345"/>
    <x v="345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4"/>
    <x v="345"/>
    <x v="0"/>
  </r>
  <r>
    <n v="346"/>
    <x v="346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4"/>
    <x v="346"/>
    <x v="0"/>
  </r>
  <r>
    <n v="347"/>
    <x v="347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4"/>
    <x v="347"/>
    <x v="0"/>
  </r>
  <r>
    <n v="348"/>
    <x v="348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4"/>
    <x v="348"/>
    <x v="0"/>
  </r>
  <r>
    <n v="349"/>
    <x v="349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4"/>
    <x v="349"/>
    <x v="1"/>
  </r>
  <r>
    <n v="350"/>
    <x v="350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4"/>
    <x v="350"/>
    <x v="2"/>
  </r>
  <r>
    <n v="351"/>
    <x v="351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4"/>
    <x v="351"/>
    <x v="2"/>
  </r>
  <r>
    <n v="352"/>
    <x v="352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4"/>
    <x v="352"/>
    <x v="3"/>
  </r>
  <r>
    <n v="353"/>
    <x v="353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4"/>
    <x v="353"/>
    <x v="0"/>
  </r>
  <r>
    <n v="354"/>
    <x v="354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4"/>
    <x v="354"/>
    <x v="2"/>
  </r>
  <r>
    <n v="355"/>
    <x v="355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4"/>
    <x v="355"/>
    <x v="3"/>
  </r>
  <r>
    <n v="356"/>
    <x v="356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4"/>
    <x v="356"/>
    <x v="2"/>
  </r>
  <r>
    <n v="357"/>
    <x v="357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4"/>
    <x v="357"/>
    <x v="0"/>
  </r>
  <r>
    <n v="358"/>
    <x v="358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4"/>
    <x v="358"/>
    <x v="2"/>
  </r>
  <r>
    <n v="359"/>
    <x v="359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4"/>
    <x v="359"/>
    <x v="3"/>
  </r>
  <r>
    <n v="360"/>
    <x v="360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4"/>
    <x v="360"/>
    <x v="0"/>
  </r>
  <r>
    <n v="361"/>
    <x v="361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4"/>
    <x v="361"/>
    <x v="3"/>
  </r>
  <r>
    <n v="362"/>
    <x v="362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4"/>
    <x v="362"/>
    <x v="3"/>
  </r>
  <r>
    <n v="363"/>
    <x v="363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4"/>
    <x v="363"/>
    <x v="7"/>
  </r>
  <r>
    <n v="364"/>
    <x v="364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4"/>
    <x v="364"/>
    <x v="3"/>
  </r>
  <r>
    <n v="365"/>
    <x v="365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4"/>
    <x v="365"/>
    <x v="3"/>
  </r>
  <r>
    <n v="366"/>
    <x v="366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4"/>
    <x v="366"/>
    <x v="5"/>
  </r>
  <r>
    <n v="367"/>
    <x v="367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4"/>
    <x v="367"/>
    <x v="4"/>
  </r>
  <r>
    <n v="368"/>
    <x v="368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4"/>
    <x v="368"/>
    <x v="0"/>
  </r>
  <r>
    <n v="369"/>
    <x v="369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4"/>
    <x v="369"/>
    <x v="6"/>
  </r>
  <r>
    <n v="370"/>
    <x v="370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4"/>
    <x v="370"/>
    <x v="2"/>
  </r>
  <r>
    <n v="371"/>
    <x v="371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4"/>
    <x v="371"/>
    <x v="5"/>
  </r>
  <r>
    <n v="372"/>
    <x v="372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4"/>
    <x v="372"/>
    <x v="2"/>
  </r>
  <r>
    <n v="373"/>
    <x v="373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4"/>
    <x v="373"/>
    <x v="5"/>
  </r>
  <r>
    <n v="374"/>
    <x v="374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4"/>
    <x v="374"/>
    <x v="6"/>
  </r>
  <r>
    <n v="375"/>
    <x v="375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4"/>
    <x v="375"/>
    <x v="3"/>
  </r>
  <r>
    <n v="376"/>
    <x v="376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4"/>
    <x v="376"/>
    <x v="2"/>
  </r>
  <r>
    <n v="377"/>
    <x v="377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4"/>
    <x v="377"/>
    <x v="0"/>
  </r>
  <r>
    <n v="378"/>
    <x v="378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4"/>
    <x v="378"/>
    <x v="2"/>
  </r>
  <r>
    <n v="379"/>
    <x v="379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4"/>
    <x v="379"/>
    <x v="5"/>
  </r>
  <r>
    <n v="380"/>
    <x v="380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4"/>
    <x v="380"/>
    <x v="0"/>
  </r>
  <r>
    <n v="381"/>
    <x v="381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4"/>
    <x v="381"/>
    <x v="5"/>
  </r>
  <r>
    <n v="382"/>
    <x v="382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4"/>
    <x v="382"/>
    <x v="5"/>
  </r>
  <r>
    <n v="383"/>
    <x v="383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4"/>
    <x v="383"/>
    <x v="3"/>
  </r>
  <r>
    <n v="384"/>
    <x v="384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4"/>
    <x v="384"/>
    <x v="3"/>
  </r>
  <r>
    <n v="385"/>
    <x v="385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4"/>
    <x v="385"/>
    <x v="3"/>
  </r>
  <r>
    <n v="386"/>
    <x v="386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4"/>
    <x v="386"/>
    <x v="0"/>
  </r>
  <r>
    <n v="387"/>
    <x v="387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4"/>
    <x v="387"/>
    <x v="0"/>
  </r>
  <r>
    <n v="388"/>
    <x v="388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4"/>
    <x v="388"/>
    <x v="2"/>
  </r>
  <r>
    <n v="389"/>
    <x v="389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4"/>
    <x v="389"/>
    <x v="3"/>
  </r>
  <r>
    <n v="390"/>
    <x v="390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4"/>
    <x v="390"/>
    <x v="0"/>
  </r>
  <r>
    <n v="391"/>
    <x v="391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4"/>
    <x v="391"/>
    <x v="6"/>
  </r>
  <r>
    <n v="392"/>
    <x v="392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4"/>
    <x v="392"/>
    <x v="6"/>
  </r>
  <r>
    <n v="393"/>
    <x v="393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4"/>
    <x v="393"/>
    <x v="4"/>
  </r>
  <r>
    <n v="394"/>
    <x v="394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4"/>
    <x v="394"/>
    <x v="2"/>
  </r>
  <r>
    <n v="395"/>
    <x v="395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4"/>
    <x v="395"/>
    <x v="5"/>
  </r>
  <r>
    <n v="396"/>
    <x v="396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4"/>
    <x v="396"/>
    <x v="5"/>
  </r>
  <r>
    <n v="397"/>
    <x v="397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4"/>
    <x v="397"/>
    <x v="7"/>
  </r>
  <r>
    <n v="398"/>
    <x v="398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4"/>
    <x v="398"/>
    <x v="0"/>
  </r>
  <r>
    <n v="399"/>
    <x v="399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4"/>
    <x v="399"/>
    <x v="2"/>
  </r>
  <r>
    <n v="400"/>
    <x v="400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4"/>
    <x v="400"/>
    <x v="3"/>
  </r>
  <r>
    <n v="401"/>
    <x v="401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4"/>
    <x v="401"/>
    <x v="6"/>
  </r>
  <r>
    <n v="402"/>
    <x v="402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4"/>
    <x v="402"/>
    <x v="0"/>
  </r>
  <r>
    <n v="403"/>
    <x v="403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4"/>
    <x v="403"/>
    <x v="6"/>
  </r>
  <r>
    <n v="404"/>
    <x v="404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4"/>
    <x v="404"/>
    <x v="3"/>
  </r>
  <r>
    <n v="405"/>
    <x v="405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4"/>
    <x v="405"/>
    <x v="3"/>
  </r>
  <r>
    <n v="406"/>
    <x v="406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4"/>
    <x v="406"/>
    <x v="6"/>
  </r>
  <r>
    <n v="407"/>
    <x v="407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4"/>
    <x v="407"/>
    <x v="6"/>
  </r>
  <r>
    <n v="408"/>
    <x v="408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4"/>
    <x v="408"/>
    <x v="4"/>
  </r>
  <r>
    <n v="409"/>
    <x v="409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4"/>
    <x v="409"/>
    <x v="2"/>
  </r>
  <r>
    <n v="410"/>
    <x v="410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4"/>
    <x v="410"/>
    <x v="0"/>
  </r>
  <r>
    <n v="411"/>
    <x v="411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4"/>
    <x v="411"/>
    <x v="4"/>
  </r>
  <r>
    <n v="412"/>
    <x v="412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4"/>
    <x v="412"/>
    <x v="5"/>
  </r>
  <r>
    <n v="413"/>
    <x v="413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4"/>
    <x v="413"/>
    <x v="5"/>
  </r>
  <r>
    <n v="414"/>
    <x v="414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4"/>
    <x v="414"/>
    <x v="4"/>
  </r>
  <r>
    <n v="415"/>
    <x v="415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4"/>
    <x v="415"/>
    <x v="3"/>
  </r>
  <r>
    <n v="416"/>
    <x v="416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4"/>
    <x v="416"/>
    <x v="3"/>
  </r>
  <r>
    <n v="417"/>
    <x v="417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4"/>
    <x v="417"/>
    <x v="4"/>
  </r>
  <r>
    <n v="418"/>
    <x v="418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4"/>
    <x v="418"/>
    <x v="0"/>
  </r>
  <r>
    <n v="419"/>
    <x v="419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4"/>
    <x v="419"/>
    <x v="4"/>
  </r>
  <r>
    <n v="420"/>
    <x v="420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5"/>
    <x v="420"/>
    <x v="3"/>
  </r>
  <r>
    <n v="421"/>
    <x v="421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5"/>
    <x v="421"/>
    <x v="0"/>
  </r>
  <r>
    <n v="422"/>
    <x v="422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5"/>
    <x v="422"/>
    <x v="3"/>
  </r>
  <r>
    <n v="423"/>
    <x v="423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5"/>
    <x v="423"/>
    <x v="4"/>
  </r>
  <r>
    <n v="424"/>
    <x v="424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5"/>
    <x v="424"/>
    <x v="5"/>
  </r>
  <r>
    <n v="425"/>
    <x v="425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5"/>
    <x v="425"/>
    <x v="0"/>
  </r>
  <r>
    <n v="426"/>
    <x v="426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5"/>
    <x v="426"/>
    <x v="2"/>
  </r>
  <r>
    <n v="427"/>
    <x v="427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5"/>
    <x v="427"/>
    <x v="0"/>
  </r>
  <r>
    <n v="428"/>
    <x v="428"/>
    <s v="Fresh, fun, entertaining Bible stories on YouTube, stop-motion style."/>
    <n v="12000"/>
    <n v="676"/>
    <x v="2"/>
    <s v="US"/>
    <s v="USD"/>
    <n v="1402956000"/>
    <n v="1400523845"/>
    <b v="0"/>
    <n v="13"/>
    <b v="0"/>
    <x v="5"/>
    <x v="428"/>
    <x v="3"/>
  </r>
  <r>
    <n v="429"/>
    <x v="429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5"/>
    <x v="429"/>
    <x v="8"/>
  </r>
  <r>
    <n v="430"/>
    <x v="430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5"/>
    <x v="430"/>
    <x v="4"/>
  </r>
  <r>
    <n v="431"/>
    <x v="431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5"/>
    <x v="431"/>
    <x v="2"/>
  </r>
  <r>
    <n v="432"/>
    <x v="432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5"/>
    <x v="432"/>
    <x v="0"/>
  </r>
  <r>
    <n v="433"/>
    <x v="433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5"/>
    <x v="433"/>
    <x v="0"/>
  </r>
  <r>
    <n v="434"/>
    <x v="434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5"/>
    <x v="434"/>
    <x v="4"/>
  </r>
  <r>
    <n v="435"/>
    <x v="435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5"/>
    <x v="435"/>
    <x v="4"/>
  </r>
  <r>
    <n v="436"/>
    <x v="436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5"/>
    <x v="436"/>
    <x v="4"/>
  </r>
  <r>
    <n v="437"/>
    <x v="437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5"/>
    <x v="437"/>
    <x v="2"/>
  </r>
  <r>
    <n v="438"/>
    <x v="438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5"/>
    <x v="438"/>
    <x v="0"/>
  </r>
  <r>
    <n v="439"/>
    <x v="439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5"/>
    <x v="439"/>
    <x v="3"/>
  </r>
  <r>
    <n v="440"/>
    <x v="440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5"/>
    <x v="440"/>
    <x v="2"/>
  </r>
  <r>
    <n v="441"/>
    <x v="441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5"/>
    <x v="441"/>
    <x v="4"/>
  </r>
  <r>
    <n v="442"/>
    <x v="442"/>
    <s v="Doomsday is here"/>
    <n v="17000"/>
    <n v="6691"/>
    <x v="2"/>
    <s v="US"/>
    <s v="USD"/>
    <n v="1424380783"/>
    <n v="1421788783"/>
    <b v="0"/>
    <n v="17"/>
    <b v="0"/>
    <x v="5"/>
    <x v="442"/>
    <x v="0"/>
  </r>
  <r>
    <n v="443"/>
    <x v="443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5"/>
    <x v="443"/>
    <x v="3"/>
  </r>
  <r>
    <n v="444"/>
    <x v="444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5"/>
    <x v="444"/>
    <x v="6"/>
  </r>
  <r>
    <n v="445"/>
    <x v="445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5"/>
    <x v="445"/>
    <x v="0"/>
  </r>
  <r>
    <n v="446"/>
    <x v="446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5"/>
    <x v="446"/>
    <x v="0"/>
  </r>
  <r>
    <n v="447"/>
    <x v="447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5"/>
    <x v="447"/>
    <x v="4"/>
  </r>
  <r>
    <n v="448"/>
    <x v="448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5"/>
    <x v="448"/>
    <x v="3"/>
  </r>
  <r>
    <n v="449"/>
    <x v="449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5"/>
    <x v="449"/>
    <x v="4"/>
  </r>
  <r>
    <n v="450"/>
    <x v="450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5"/>
    <x v="450"/>
    <x v="3"/>
  </r>
  <r>
    <n v="451"/>
    <x v="451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5"/>
    <x v="451"/>
    <x v="4"/>
  </r>
  <r>
    <n v="452"/>
    <x v="452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5"/>
    <x v="452"/>
    <x v="0"/>
  </r>
  <r>
    <n v="453"/>
    <x v="453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5"/>
    <x v="453"/>
    <x v="0"/>
  </r>
  <r>
    <n v="454"/>
    <x v="454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5"/>
    <x v="454"/>
    <x v="3"/>
  </r>
  <r>
    <n v="455"/>
    <x v="455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5"/>
    <x v="455"/>
    <x v="5"/>
  </r>
  <r>
    <n v="456"/>
    <x v="456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5"/>
    <x v="456"/>
    <x v="4"/>
  </r>
  <r>
    <n v="457"/>
    <x v="457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5"/>
    <x v="457"/>
    <x v="3"/>
  </r>
  <r>
    <n v="458"/>
    <x v="458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5"/>
    <x v="458"/>
    <x v="4"/>
  </r>
  <r>
    <n v="459"/>
    <x v="459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5"/>
    <x v="459"/>
    <x v="6"/>
  </r>
  <r>
    <n v="460"/>
    <x v="460"/>
    <s v="An animated web series about biological evolution gone haywire."/>
    <n v="8500"/>
    <n v="25"/>
    <x v="2"/>
    <s v="US"/>
    <s v="USD"/>
    <n v="1401595200"/>
    <n v="1398862875"/>
    <b v="0"/>
    <n v="2"/>
    <b v="0"/>
    <x v="5"/>
    <x v="460"/>
    <x v="3"/>
  </r>
  <r>
    <n v="461"/>
    <x v="461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5"/>
    <x v="461"/>
    <x v="4"/>
  </r>
  <r>
    <n v="462"/>
    <x v="462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5"/>
    <x v="462"/>
    <x v="6"/>
  </r>
  <r>
    <n v="463"/>
    <x v="463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5"/>
    <x v="463"/>
    <x v="6"/>
  </r>
  <r>
    <n v="464"/>
    <x v="464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5"/>
    <x v="464"/>
    <x v="2"/>
  </r>
  <r>
    <n v="465"/>
    <x v="465"/>
    <s v="&quot;Amp&quot; is a short film about a robot with needs."/>
    <n v="512"/>
    <n v="138"/>
    <x v="2"/>
    <s v="US"/>
    <s v="USD"/>
    <n v="1403837574"/>
    <n v="1402455174"/>
    <b v="0"/>
    <n v="8"/>
    <b v="0"/>
    <x v="5"/>
    <x v="465"/>
    <x v="3"/>
  </r>
  <r>
    <n v="466"/>
    <x v="466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5"/>
    <x v="466"/>
    <x v="5"/>
  </r>
  <r>
    <n v="467"/>
    <x v="467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5"/>
    <x v="467"/>
    <x v="5"/>
  </r>
  <r>
    <n v="468"/>
    <x v="468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5"/>
    <x v="468"/>
    <x v="5"/>
  </r>
  <r>
    <n v="469"/>
    <x v="469"/>
    <s v="Create a personalised animation film using your child's name and photo."/>
    <n v="6000"/>
    <n v="0"/>
    <x v="2"/>
    <s v="GB"/>
    <s v="GBP"/>
    <n v="1409960724"/>
    <n v="1404776724"/>
    <b v="0"/>
    <n v="0"/>
    <b v="0"/>
    <x v="5"/>
    <x v="469"/>
    <x v="3"/>
  </r>
  <r>
    <n v="470"/>
    <x v="470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5"/>
    <x v="470"/>
    <x v="4"/>
  </r>
  <r>
    <n v="471"/>
    <x v="471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5"/>
    <x v="471"/>
    <x v="3"/>
  </r>
  <r>
    <n v="472"/>
    <x v="472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5"/>
    <x v="472"/>
    <x v="3"/>
  </r>
  <r>
    <n v="473"/>
    <x v="473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5"/>
    <x v="473"/>
    <x v="3"/>
  </r>
  <r>
    <n v="474"/>
    <x v="474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5"/>
    <x v="474"/>
    <x v="1"/>
  </r>
  <r>
    <n v="475"/>
    <x v="475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5"/>
    <x v="475"/>
    <x v="0"/>
  </r>
  <r>
    <n v="476"/>
    <x v="476"/>
    <s v="Animated Music Videos that teach kids how to read."/>
    <n v="220000"/>
    <n v="4906.59"/>
    <x v="2"/>
    <s v="US"/>
    <s v="USD"/>
    <n v="1401767940"/>
    <n v="1398727441"/>
    <b v="0"/>
    <n v="124"/>
    <b v="0"/>
    <x v="5"/>
    <x v="476"/>
    <x v="3"/>
  </r>
  <r>
    <n v="477"/>
    <x v="477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5"/>
    <x v="477"/>
    <x v="5"/>
  </r>
  <r>
    <n v="478"/>
    <x v="478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5"/>
    <x v="478"/>
    <x v="0"/>
  </r>
  <r>
    <n v="479"/>
    <x v="479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5"/>
    <x v="479"/>
    <x v="3"/>
  </r>
  <r>
    <n v="480"/>
    <x v="480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5"/>
    <x v="480"/>
    <x v="4"/>
  </r>
  <r>
    <n v="481"/>
    <x v="481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5"/>
    <x v="481"/>
    <x v="5"/>
  </r>
  <r>
    <n v="482"/>
    <x v="482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5"/>
    <x v="482"/>
    <x v="2"/>
  </r>
  <r>
    <n v="483"/>
    <x v="483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5"/>
    <x v="483"/>
    <x v="5"/>
  </r>
  <r>
    <n v="484"/>
    <x v="484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5"/>
    <x v="484"/>
    <x v="0"/>
  </r>
  <r>
    <n v="485"/>
    <x v="485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5"/>
    <x v="485"/>
    <x v="4"/>
  </r>
  <r>
    <n v="486"/>
    <x v="486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5"/>
    <x v="486"/>
    <x v="3"/>
  </r>
  <r>
    <n v="487"/>
    <x v="487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5"/>
    <x v="487"/>
    <x v="2"/>
  </r>
  <r>
    <n v="488"/>
    <x v="488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5"/>
    <x v="488"/>
    <x v="2"/>
  </r>
  <r>
    <n v="489"/>
    <x v="489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5"/>
    <x v="489"/>
    <x v="6"/>
  </r>
  <r>
    <n v="490"/>
    <x v="490"/>
    <s v="Cancelled"/>
    <n v="1000"/>
    <n v="0"/>
    <x v="2"/>
    <s v="US"/>
    <s v="USD"/>
    <n v="1345677285"/>
    <n v="1343085285"/>
    <b v="0"/>
    <n v="0"/>
    <b v="0"/>
    <x v="5"/>
    <x v="490"/>
    <x v="5"/>
  </r>
  <r>
    <n v="491"/>
    <x v="491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5"/>
    <x v="491"/>
    <x v="0"/>
  </r>
  <r>
    <n v="492"/>
    <x v="492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5"/>
    <x v="492"/>
    <x v="2"/>
  </r>
  <r>
    <n v="493"/>
    <x v="493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5"/>
    <x v="493"/>
    <x v="0"/>
  </r>
  <r>
    <n v="494"/>
    <x v="494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5"/>
    <x v="494"/>
    <x v="3"/>
  </r>
  <r>
    <n v="495"/>
    <x v="495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5"/>
    <x v="495"/>
    <x v="0"/>
  </r>
  <r>
    <n v="496"/>
    <x v="496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5"/>
    <x v="496"/>
    <x v="4"/>
  </r>
  <r>
    <n v="497"/>
    <x v="497"/>
    <s v="live-action/animated series pilot."/>
    <n v="4480"/>
    <n v="30"/>
    <x v="2"/>
    <s v="US"/>
    <s v="USD"/>
    <n v="1419483600"/>
    <n v="1414889665"/>
    <b v="0"/>
    <n v="3"/>
    <b v="0"/>
    <x v="5"/>
    <x v="497"/>
    <x v="3"/>
  </r>
  <r>
    <n v="498"/>
    <x v="498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5"/>
    <x v="498"/>
    <x v="6"/>
  </r>
  <r>
    <n v="499"/>
    <x v="499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5"/>
    <x v="499"/>
    <x v="8"/>
  </r>
  <r>
    <n v="500"/>
    <x v="500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5"/>
    <x v="500"/>
    <x v="7"/>
  </r>
  <r>
    <n v="501"/>
    <x v="501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5"/>
    <x v="501"/>
    <x v="6"/>
  </r>
  <r>
    <n v="502"/>
    <x v="502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5"/>
    <x v="502"/>
    <x v="5"/>
  </r>
  <r>
    <n v="503"/>
    <x v="503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5"/>
    <x v="503"/>
    <x v="3"/>
  </r>
  <r>
    <n v="504"/>
    <x v="504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5"/>
    <x v="504"/>
    <x v="5"/>
  </r>
  <r>
    <n v="505"/>
    <x v="505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5"/>
    <x v="505"/>
    <x v="0"/>
  </r>
  <r>
    <n v="506"/>
    <x v="506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5"/>
    <x v="506"/>
    <x v="4"/>
  </r>
  <r>
    <n v="507"/>
    <x v="507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5"/>
    <x v="507"/>
    <x v="5"/>
  </r>
  <r>
    <n v="508"/>
    <x v="508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5"/>
    <x v="508"/>
    <x v="5"/>
  </r>
  <r>
    <n v="509"/>
    <x v="509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5"/>
    <x v="509"/>
    <x v="0"/>
  </r>
  <r>
    <n v="510"/>
    <x v="510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5"/>
    <x v="510"/>
    <x v="2"/>
  </r>
  <r>
    <n v="511"/>
    <x v="511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5"/>
    <x v="511"/>
    <x v="4"/>
  </r>
  <r>
    <n v="512"/>
    <x v="512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5"/>
    <x v="512"/>
    <x v="2"/>
  </r>
  <r>
    <n v="513"/>
    <x v="513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5"/>
    <x v="513"/>
    <x v="2"/>
  </r>
  <r>
    <n v="514"/>
    <x v="514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5"/>
    <x v="514"/>
    <x v="3"/>
  </r>
  <r>
    <n v="515"/>
    <x v="515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5"/>
    <x v="515"/>
    <x v="0"/>
  </r>
  <r>
    <n v="516"/>
    <x v="516"/>
    <s v="A big brother style comedy animation series starring famous seafarers"/>
    <n v="5000"/>
    <n v="0"/>
    <x v="2"/>
    <s v="GB"/>
    <s v="GBP"/>
    <n v="1432752080"/>
    <n v="1427568080"/>
    <b v="0"/>
    <n v="0"/>
    <b v="0"/>
    <x v="5"/>
    <x v="516"/>
    <x v="0"/>
  </r>
  <r>
    <n v="517"/>
    <x v="517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5"/>
    <x v="517"/>
    <x v="1"/>
  </r>
  <r>
    <n v="518"/>
    <x v="518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5"/>
    <x v="518"/>
    <x v="0"/>
  </r>
  <r>
    <n v="519"/>
    <x v="519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5"/>
    <x v="519"/>
    <x v="5"/>
  </r>
  <r>
    <n v="520"/>
    <x v="520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6"/>
    <x v="520"/>
    <x v="0"/>
  </r>
  <r>
    <n v="521"/>
    <x v="521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6"/>
    <x v="521"/>
    <x v="2"/>
  </r>
  <r>
    <n v="522"/>
    <x v="522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6"/>
    <x v="522"/>
    <x v="2"/>
  </r>
  <r>
    <n v="523"/>
    <x v="523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6"/>
    <x v="523"/>
    <x v="0"/>
  </r>
  <r>
    <n v="524"/>
    <x v="524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6"/>
    <x v="524"/>
    <x v="2"/>
  </r>
  <r>
    <n v="525"/>
    <x v="525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6"/>
    <x v="525"/>
    <x v="3"/>
  </r>
  <r>
    <n v="526"/>
    <x v="526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6"/>
    <x v="526"/>
    <x v="0"/>
  </r>
  <r>
    <n v="527"/>
    <x v="527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6"/>
    <x v="527"/>
    <x v="1"/>
  </r>
  <r>
    <n v="528"/>
    <x v="528"/>
    <s v="A Festival Backed Production of a Full-Length Play."/>
    <n v="1150"/>
    <n v="1330"/>
    <x v="0"/>
    <s v="US"/>
    <s v="USD"/>
    <n v="1434921600"/>
    <n v="1433109907"/>
    <b v="0"/>
    <n v="30"/>
    <b v="1"/>
    <x v="6"/>
    <x v="528"/>
    <x v="0"/>
  </r>
  <r>
    <n v="529"/>
    <x v="529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6"/>
    <x v="529"/>
    <x v="2"/>
  </r>
  <r>
    <n v="530"/>
    <x v="530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6"/>
    <x v="530"/>
    <x v="0"/>
  </r>
  <r>
    <n v="531"/>
    <x v="531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6"/>
    <x v="531"/>
    <x v="2"/>
  </r>
  <r>
    <n v="532"/>
    <x v="532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6"/>
    <x v="532"/>
    <x v="2"/>
  </r>
  <r>
    <n v="533"/>
    <x v="533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6"/>
    <x v="533"/>
    <x v="2"/>
  </r>
  <r>
    <n v="534"/>
    <x v="534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6"/>
    <x v="534"/>
    <x v="0"/>
  </r>
  <r>
    <n v="535"/>
    <x v="535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6"/>
    <x v="535"/>
    <x v="2"/>
  </r>
  <r>
    <n v="536"/>
    <x v="536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6"/>
    <x v="536"/>
    <x v="0"/>
  </r>
  <r>
    <n v="537"/>
    <x v="537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6"/>
    <x v="537"/>
    <x v="0"/>
  </r>
  <r>
    <n v="538"/>
    <x v="538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6"/>
    <x v="538"/>
    <x v="2"/>
  </r>
  <r>
    <n v="539"/>
    <x v="539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6"/>
    <x v="539"/>
    <x v="2"/>
  </r>
  <r>
    <n v="540"/>
    <x v="540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7"/>
    <x v="540"/>
    <x v="0"/>
  </r>
  <r>
    <n v="541"/>
    <x v="541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7"/>
    <x v="541"/>
    <x v="0"/>
  </r>
  <r>
    <n v="542"/>
    <x v="542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7"/>
    <x v="542"/>
    <x v="2"/>
  </r>
  <r>
    <n v="543"/>
    <x v="543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7"/>
    <x v="543"/>
    <x v="3"/>
  </r>
  <r>
    <n v="544"/>
    <x v="544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7"/>
    <x v="544"/>
    <x v="2"/>
  </r>
  <r>
    <n v="545"/>
    <x v="545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7"/>
    <x v="545"/>
    <x v="0"/>
  </r>
  <r>
    <n v="546"/>
    <x v="546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7"/>
    <x v="546"/>
    <x v="0"/>
  </r>
  <r>
    <n v="547"/>
    <x v="547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7"/>
    <x v="547"/>
    <x v="2"/>
  </r>
  <r>
    <n v="548"/>
    <x v="548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7"/>
    <x v="548"/>
    <x v="0"/>
  </r>
  <r>
    <n v="549"/>
    <x v="549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7"/>
    <x v="549"/>
    <x v="0"/>
  </r>
  <r>
    <n v="550"/>
    <x v="550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7"/>
    <x v="550"/>
    <x v="1"/>
  </r>
  <r>
    <n v="551"/>
    <x v="551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7"/>
    <x v="551"/>
    <x v="0"/>
  </r>
  <r>
    <n v="552"/>
    <x v="552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7"/>
    <x v="552"/>
    <x v="0"/>
  </r>
  <r>
    <n v="553"/>
    <x v="553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7"/>
    <x v="553"/>
    <x v="3"/>
  </r>
  <r>
    <n v="554"/>
    <x v="554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7"/>
    <x v="554"/>
    <x v="3"/>
  </r>
  <r>
    <n v="555"/>
    <x v="555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7"/>
    <x v="555"/>
    <x v="2"/>
  </r>
  <r>
    <n v="556"/>
    <x v="556"/>
    <s v="An educational platform for learning Unified English Braille Code"/>
    <n v="8000"/>
    <n v="200"/>
    <x v="2"/>
    <s v="US"/>
    <s v="USD"/>
    <n v="1452112717"/>
    <n v="1449520717"/>
    <b v="0"/>
    <n v="1"/>
    <b v="0"/>
    <x v="7"/>
    <x v="556"/>
    <x v="0"/>
  </r>
  <r>
    <n v="557"/>
    <x v="557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7"/>
    <x v="557"/>
    <x v="2"/>
  </r>
  <r>
    <n v="558"/>
    <x v="558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7"/>
    <x v="558"/>
    <x v="0"/>
  </r>
  <r>
    <n v="559"/>
    <x v="559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7"/>
    <x v="559"/>
    <x v="0"/>
  </r>
  <r>
    <n v="560"/>
    <x v="560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7"/>
    <x v="560"/>
    <x v="3"/>
  </r>
  <r>
    <n v="561"/>
    <x v="561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7"/>
    <x v="561"/>
    <x v="0"/>
  </r>
  <r>
    <n v="562"/>
    <x v="562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7"/>
    <x v="562"/>
    <x v="2"/>
  </r>
  <r>
    <n v="563"/>
    <x v="563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7"/>
    <x v="563"/>
    <x v="0"/>
  </r>
  <r>
    <n v="564"/>
    <x v="564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7"/>
    <x v="564"/>
    <x v="2"/>
  </r>
  <r>
    <n v="565"/>
    <x v="565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7"/>
    <x v="565"/>
    <x v="0"/>
  </r>
  <r>
    <n v="566"/>
    <x v="566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7"/>
    <x v="566"/>
    <x v="2"/>
  </r>
  <r>
    <n v="567"/>
    <x v="567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7"/>
    <x v="567"/>
    <x v="3"/>
  </r>
  <r>
    <n v="568"/>
    <x v="568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7"/>
    <x v="568"/>
    <x v="0"/>
  </r>
  <r>
    <n v="569"/>
    <x v="569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7"/>
    <x v="569"/>
    <x v="0"/>
  </r>
  <r>
    <n v="570"/>
    <x v="570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7"/>
    <x v="570"/>
    <x v="2"/>
  </r>
  <r>
    <n v="571"/>
    <x v="571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7"/>
    <x v="571"/>
    <x v="0"/>
  </r>
  <r>
    <n v="572"/>
    <x v="572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7"/>
    <x v="572"/>
    <x v="0"/>
  </r>
  <r>
    <n v="573"/>
    <x v="573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7"/>
    <x v="573"/>
    <x v="3"/>
  </r>
  <r>
    <n v="574"/>
    <x v="574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7"/>
    <x v="574"/>
    <x v="2"/>
  </r>
  <r>
    <n v="575"/>
    <x v="575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7"/>
    <x v="575"/>
    <x v="0"/>
  </r>
  <r>
    <n v="576"/>
    <x v="576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7"/>
    <x v="576"/>
    <x v="0"/>
  </r>
  <r>
    <n v="577"/>
    <x v="577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7"/>
    <x v="577"/>
    <x v="2"/>
  </r>
  <r>
    <n v="578"/>
    <x v="578"/>
    <s v="weBuy trade built on technology and Crowd Sourced Power"/>
    <n v="125000"/>
    <n v="14"/>
    <x v="2"/>
    <s v="GB"/>
    <s v="GBP"/>
    <n v="1441633993"/>
    <n v="1439560393"/>
    <b v="0"/>
    <n v="7"/>
    <b v="0"/>
    <x v="7"/>
    <x v="578"/>
    <x v="0"/>
  </r>
  <r>
    <n v="579"/>
    <x v="579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7"/>
    <x v="579"/>
    <x v="3"/>
  </r>
  <r>
    <n v="580"/>
    <x v="580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7"/>
    <x v="580"/>
    <x v="2"/>
  </r>
  <r>
    <n v="581"/>
    <x v="581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7"/>
    <x v="581"/>
    <x v="0"/>
  </r>
  <r>
    <n v="582"/>
    <x v="582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7"/>
    <x v="582"/>
    <x v="0"/>
  </r>
  <r>
    <n v="583"/>
    <x v="583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7"/>
    <x v="583"/>
    <x v="0"/>
  </r>
  <r>
    <n v="584"/>
    <x v="584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7"/>
    <x v="584"/>
    <x v="0"/>
  </r>
  <r>
    <n v="585"/>
    <x v="585"/>
    <s v="SAVE UP TO 40% WHEN YOU SPEND!_x000a__x000a_PRE-ORDER YOUR LINK CARD TODAY"/>
    <n v="9000"/>
    <n v="0"/>
    <x v="2"/>
    <s v="GB"/>
    <s v="GBP"/>
    <n v="1448928000"/>
    <n v="1444123377"/>
    <b v="0"/>
    <n v="0"/>
    <b v="0"/>
    <x v="7"/>
    <x v="585"/>
    <x v="0"/>
  </r>
  <r>
    <n v="586"/>
    <x v="586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7"/>
    <x v="586"/>
    <x v="0"/>
  </r>
  <r>
    <n v="587"/>
    <x v="587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7"/>
    <x v="587"/>
    <x v="0"/>
  </r>
  <r>
    <n v="588"/>
    <x v="588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7"/>
    <x v="588"/>
    <x v="2"/>
  </r>
  <r>
    <n v="589"/>
    <x v="589"/>
    <s v="Services closer than you think..."/>
    <n v="7500"/>
    <n v="1"/>
    <x v="2"/>
    <s v="US"/>
    <s v="USD"/>
    <n v="1436366699"/>
    <n v="1435070699"/>
    <b v="0"/>
    <n v="1"/>
    <b v="0"/>
    <x v="7"/>
    <x v="589"/>
    <x v="0"/>
  </r>
  <r>
    <n v="590"/>
    <x v="590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7"/>
    <x v="590"/>
    <x v="2"/>
  </r>
  <r>
    <n v="591"/>
    <x v="591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7"/>
    <x v="591"/>
    <x v="0"/>
  </r>
  <r>
    <n v="592"/>
    <x v="592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7"/>
    <x v="592"/>
    <x v="3"/>
  </r>
  <r>
    <n v="593"/>
    <x v="593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7"/>
    <x v="593"/>
    <x v="0"/>
  </r>
  <r>
    <n v="594"/>
    <x v="594"/>
    <s v="Creating a fitness site that will change the fitness game forever!"/>
    <n v="25000"/>
    <n v="26"/>
    <x v="2"/>
    <s v="US"/>
    <s v="USD"/>
    <n v="1460832206"/>
    <n v="1458240206"/>
    <b v="0"/>
    <n v="2"/>
    <b v="0"/>
    <x v="7"/>
    <x v="594"/>
    <x v="2"/>
  </r>
  <r>
    <n v="595"/>
    <x v="595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7"/>
    <x v="595"/>
    <x v="0"/>
  </r>
  <r>
    <n v="596"/>
    <x v="596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7"/>
    <x v="596"/>
    <x v="2"/>
  </r>
  <r>
    <n v="597"/>
    <x v="597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7"/>
    <x v="597"/>
    <x v="2"/>
  </r>
  <r>
    <n v="598"/>
    <x v="598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7"/>
    <x v="598"/>
    <x v="3"/>
  </r>
  <r>
    <n v="599"/>
    <x v="599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7"/>
    <x v="599"/>
    <x v="0"/>
  </r>
  <r>
    <n v="600"/>
    <x v="600"/>
    <s v="Science Technology Engineering and Math + youth = a brighter tomorrow."/>
    <n v="5000"/>
    <n v="100"/>
    <x v="1"/>
    <s v="US"/>
    <s v="USD"/>
    <n v="1431198562"/>
    <n v="1426014562"/>
    <b v="0"/>
    <n v="1"/>
    <b v="0"/>
    <x v="7"/>
    <x v="600"/>
    <x v="0"/>
  </r>
  <r>
    <n v="601"/>
    <x v="601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7"/>
    <x v="601"/>
    <x v="3"/>
  </r>
  <r>
    <n v="602"/>
    <x v="602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7"/>
    <x v="602"/>
    <x v="0"/>
  </r>
  <r>
    <n v="603"/>
    <x v="603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7"/>
    <x v="603"/>
    <x v="3"/>
  </r>
  <r>
    <n v="604"/>
    <x v="604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7"/>
    <x v="604"/>
    <x v="3"/>
  </r>
  <r>
    <n v="605"/>
    <x v="605"/>
    <s v="An iPad support care package for your parents / seniors."/>
    <n v="5000"/>
    <n v="131"/>
    <x v="1"/>
    <s v="US"/>
    <s v="USD"/>
    <n v="1440318908"/>
    <n v="1436430908"/>
    <b v="0"/>
    <n v="8"/>
    <b v="0"/>
    <x v="7"/>
    <x v="605"/>
    <x v="0"/>
  </r>
  <r>
    <n v="606"/>
    <x v="606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7"/>
    <x v="606"/>
    <x v="0"/>
  </r>
  <r>
    <n v="607"/>
    <x v="607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7"/>
    <x v="607"/>
    <x v="0"/>
  </r>
  <r>
    <n v="608"/>
    <x v="608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7"/>
    <x v="608"/>
    <x v="0"/>
  </r>
  <r>
    <n v="609"/>
    <x v="609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7"/>
    <x v="609"/>
    <x v="0"/>
  </r>
  <r>
    <n v="610"/>
    <x v="610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7"/>
    <x v="610"/>
    <x v="0"/>
  </r>
  <r>
    <n v="611"/>
    <x v="611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7"/>
    <x v="611"/>
    <x v="0"/>
  </r>
  <r>
    <n v="612"/>
    <x v="612"/>
    <s v="A Fast and Reliable new Web platform to stream videos from Internet"/>
    <n v="10000"/>
    <n v="0"/>
    <x v="1"/>
    <s v="IT"/>
    <s v="EUR"/>
    <n v="1472777146"/>
    <n v="1470185146"/>
    <b v="0"/>
    <n v="0"/>
    <b v="0"/>
    <x v="7"/>
    <x v="612"/>
    <x v="2"/>
  </r>
  <r>
    <n v="613"/>
    <x v="613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7"/>
    <x v="613"/>
    <x v="0"/>
  </r>
  <r>
    <n v="614"/>
    <x v="614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7"/>
    <x v="614"/>
    <x v="2"/>
  </r>
  <r>
    <n v="615"/>
    <x v="615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7"/>
    <x v="615"/>
    <x v="0"/>
  </r>
  <r>
    <n v="616"/>
    <x v="616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7"/>
    <x v="616"/>
    <x v="1"/>
  </r>
  <r>
    <n v="617"/>
    <x v="617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7"/>
    <x v="617"/>
    <x v="0"/>
  </r>
  <r>
    <n v="618"/>
    <x v="618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7"/>
    <x v="618"/>
    <x v="0"/>
  </r>
  <r>
    <n v="619"/>
    <x v="619"/>
    <s v="Big Data Sets for researchers interested in improving the quality of life."/>
    <n v="2500000"/>
    <n v="1"/>
    <x v="1"/>
    <s v="US"/>
    <s v="USD"/>
    <n v="1416933390"/>
    <n v="1411745790"/>
    <b v="0"/>
    <n v="1"/>
    <b v="0"/>
    <x v="7"/>
    <x v="619"/>
    <x v="3"/>
  </r>
  <r>
    <n v="620"/>
    <x v="620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7"/>
    <x v="620"/>
    <x v="3"/>
  </r>
  <r>
    <n v="621"/>
    <x v="621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7"/>
    <x v="621"/>
    <x v="2"/>
  </r>
  <r>
    <n v="622"/>
    <x v="622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7"/>
    <x v="622"/>
    <x v="2"/>
  </r>
  <r>
    <n v="623"/>
    <x v="623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7"/>
    <x v="623"/>
    <x v="0"/>
  </r>
  <r>
    <n v="624"/>
    <x v="624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7"/>
    <x v="624"/>
    <x v="0"/>
  </r>
  <r>
    <n v="625"/>
    <x v="625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7"/>
    <x v="625"/>
    <x v="1"/>
  </r>
  <r>
    <n v="626"/>
    <x v="626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7"/>
    <x v="626"/>
    <x v="0"/>
  </r>
  <r>
    <n v="627"/>
    <x v="627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7"/>
    <x v="627"/>
    <x v="2"/>
  </r>
  <r>
    <n v="628"/>
    <x v="628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7"/>
    <x v="628"/>
    <x v="3"/>
  </r>
  <r>
    <n v="629"/>
    <x v="629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7"/>
    <x v="629"/>
    <x v="2"/>
  </r>
  <r>
    <n v="630"/>
    <x v="630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7"/>
    <x v="630"/>
    <x v="0"/>
  </r>
  <r>
    <n v="631"/>
    <x v="631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7"/>
    <x v="631"/>
    <x v="2"/>
  </r>
  <r>
    <n v="632"/>
    <x v="632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7"/>
    <x v="632"/>
    <x v="0"/>
  </r>
  <r>
    <n v="633"/>
    <x v="633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7"/>
    <x v="633"/>
    <x v="2"/>
  </r>
  <r>
    <n v="634"/>
    <x v="634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7"/>
    <x v="634"/>
    <x v="0"/>
  </r>
  <r>
    <n v="635"/>
    <x v="635"/>
    <s v="Network used for building technology development teams."/>
    <n v="25000"/>
    <n v="2"/>
    <x v="1"/>
    <s v="US"/>
    <s v="USD"/>
    <n v="1428804762"/>
    <n v="1426212762"/>
    <b v="0"/>
    <n v="1"/>
    <b v="0"/>
    <x v="7"/>
    <x v="635"/>
    <x v="0"/>
  </r>
  <r>
    <n v="636"/>
    <x v="636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7"/>
    <x v="636"/>
    <x v="0"/>
  </r>
  <r>
    <n v="637"/>
    <x v="637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7"/>
    <x v="637"/>
    <x v="1"/>
  </r>
  <r>
    <n v="638"/>
    <x v="638"/>
    <s v="O0"/>
    <n v="200000"/>
    <n v="18"/>
    <x v="1"/>
    <s v="DE"/>
    <s v="EUR"/>
    <n v="1490447662"/>
    <n v="1485267262"/>
    <b v="0"/>
    <n v="6"/>
    <b v="0"/>
    <x v="7"/>
    <x v="638"/>
    <x v="1"/>
  </r>
  <r>
    <n v="639"/>
    <x v="639"/>
    <s v="Development of a Safe and Educational Social Media site for kids."/>
    <n v="1000000"/>
    <n v="1"/>
    <x v="1"/>
    <s v="US"/>
    <s v="USD"/>
    <n v="1413208795"/>
    <n v="1408024795"/>
    <b v="0"/>
    <n v="1"/>
    <b v="0"/>
    <x v="7"/>
    <x v="639"/>
    <x v="3"/>
  </r>
  <r>
    <n v="640"/>
    <x v="640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8"/>
    <x v="640"/>
    <x v="2"/>
  </r>
  <r>
    <n v="641"/>
    <x v="641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8"/>
    <x v="641"/>
    <x v="0"/>
  </r>
  <r>
    <n v="642"/>
    <x v="642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8"/>
    <x v="642"/>
    <x v="0"/>
  </r>
  <r>
    <n v="643"/>
    <x v="643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8"/>
    <x v="643"/>
    <x v="0"/>
  </r>
  <r>
    <n v="644"/>
    <x v="644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8"/>
    <x v="644"/>
    <x v="3"/>
  </r>
  <r>
    <n v="645"/>
    <x v="645"/>
    <s v="Ever wanted to own something made out of carbon fiber? Now you can!"/>
    <n v="2000"/>
    <n v="5574"/>
    <x v="0"/>
    <s v="US"/>
    <s v="USD"/>
    <n v="1470962274"/>
    <n v="1468370274"/>
    <b v="0"/>
    <n v="237"/>
    <b v="1"/>
    <x v="8"/>
    <x v="645"/>
    <x v="2"/>
  </r>
  <r>
    <n v="646"/>
    <x v="646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8"/>
    <x v="646"/>
    <x v="3"/>
  </r>
  <r>
    <n v="647"/>
    <x v="647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8"/>
    <x v="647"/>
    <x v="2"/>
  </r>
  <r>
    <n v="648"/>
    <x v="648"/>
    <s v="Get ready for the next product that you canâ€™t live without"/>
    <n v="35000"/>
    <n v="44388"/>
    <x v="0"/>
    <s v="US"/>
    <s v="USD"/>
    <n v="1413304708"/>
    <n v="1410280708"/>
    <b v="0"/>
    <n v="27"/>
    <b v="1"/>
    <x v="8"/>
    <x v="648"/>
    <x v="3"/>
  </r>
  <r>
    <n v="649"/>
    <x v="649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8"/>
    <x v="649"/>
    <x v="3"/>
  </r>
  <r>
    <n v="650"/>
    <x v="650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8"/>
    <x v="650"/>
    <x v="3"/>
  </r>
  <r>
    <n v="651"/>
    <x v="651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8"/>
    <x v="651"/>
    <x v="3"/>
  </r>
  <r>
    <n v="652"/>
    <x v="652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8"/>
    <x v="652"/>
    <x v="2"/>
  </r>
  <r>
    <n v="653"/>
    <x v="653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8"/>
    <x v="653"/>
    <x v="0"/>
  </r>
  <r>
    <n v="654"/>
    <x v="654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8"/>
    <x v="654"/>
    <x v="0"/>
  </r>
  <r>
    <n v="655"/>
    <x v="655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8"/>
    <x v="655"/>
    <x v="0"/>
  </r>
  <r>
    <n v="656"/>
    <x v="656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8"/>
    <x v="656"/>
    <x v="2"/>
  </r>
  <r>
    <n v="657"/>
    <x v="657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8"/>
    <x v="657"/>
    <x v="0"/>
  </r>
  <r>
    <n v="658"/>
    <x v="658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8"/>
    <x v="658"/>
    <x v="0"/>
  </r>
  <r>
    <n v="659"/>
    <x v="659"/>
    <s v="Sync up your lifestyle"/>
    <n v="3000"/>
    <n v="3017"/>
    <x v="0"/>
    <s v="US"/>
    <s v="USD"/>
    <n v="1440339295"/>
    <n v="1437747295"/>
    <b v="0"/>
    <n v="21"/>
    <b v="1"/>
    <x v="8"/>
    <x v="659"/>
    <x v="0"/>
  </r>
  <r>
    <n v="660"/>
    <x v="660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8"/>
    <x v="660"/>
    <x v="3"/>
  </r>
  <r>
    <n v="661"/>
    <x v="661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8"/>
    <x v="661"/>
    <x v="2"/>
  </r>
  <r>
    <n v="662"/>
    <x v="662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8"/>
    <x v="662"/>
    <x v="3"/>
  </r>
  <r>
    <n v="663"/>
    <x v="663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8"/>
    <x v="663"/>
    <x v="0"/>
  </r>
  <r>
    <n v="664"/>
    <x v="664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8"/>
    <x v="664"/>
    <x v="0"/>
  </r>
  <r>
    <n v="665"/>
    <x v="665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8"/>
    <x v="665"/>
    <x v="2"/>
  </r>
  <r>
    <n v="666"/>
    <x v="666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8"/>
    <x v="666"/>
    <x v="3"/>
  </r>
  <r>
    <n v="667"/>
    <x v="667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8"/>
    <x v="667"/>
    <x v="2"/>
  </r>
  <r>
    <n v="668"/>
    <x v="668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8"/>
    <x v="668"/>
    <x v="0"/>
  </r>
  <r>
    <n v="669"/>
    <x v="669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8"/>
    <x v="669"/>
    <x v="2"/>
  </r>
  <r>
    <n v="670"/>
    <x v="670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8"/>
    <x v="670"/>
    <x v="2"/>
  </r>
  <r>
    <n v="671"/>
    <x v="671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8"/>
    <x v="671"/>
    <x v="3"/>
  </r>
  <r>
    <n v="672"/>
    <x v="672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8"/>
    <x v="672"/>
    <x v="3"/>
  </r>
  <r>
    <n v="673"/>
    <x v="673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8"/>
    <x v="673"/>
    <x v="3"/>
  </r>
  <r>
    <n v="674"/>
    <x v="674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8"/>
    <x v="674"/>
    <x v="3"/>
  </r>
  <r>
    <n v="675"/>
    <x v="675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8"/>
    <x v="675"/>
    <x v="3"/>
  </r>
  <r>
    <n v="676"/>
    <x v="676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8"/>
    <x v="676"/>
    <x v="0"/>
  </r>
  <r>
    <n v="677"/>
    <x v="677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8"/>
    <x v="677"/>
    <x v="2"/>
  </r>
  <r>
    <n v="678"/>
    <x v="678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8"/>
    <x v="678"/>
    <x v="2"/>
  </r>
  <r>
    <n v="679"/>
    <x v="679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8"/>
    <x v="679"/>
    <x v="2"/>
  </r>
  <r>
    <n v="680"/>
    <x v="680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8"/>
    <x v="680"/>
    <x v="3"/>
  </r>
  <r>
    <n v="681"/>
    <x v="681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8"/>
    <x v="681"/>
    <x v="2"/>
  </r>
  <r>
    <n v="682"/>
    <x v="682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8"/>
    <x v="682"/>
    <x v="1"/>
  </r>
  <r>
    <n v="683"/>
    <x v="683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8"/>
    <x v="683"/>
    <x v="2"/>
  </r>
  <r>
    <n v="684"/>
    <x v="684"/>
    <s v="Arcus gives your fingers super powers."/>
    <n v="320000"/>
    <n v="23948"/>
    <x v="2"/>
    <s v="US"/>
    <s v="USD"/>
    <n v="1406257200"/>
    <n v="1403176891"/>
    <b v="0"/>
    <n v="135"/>
    <b v="0"/>
    <x v="8"/>
    <x v="684"/>
    <x v="3"/>
  </r>
  <r>
    <n v="685"/>
    <x v="685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8"/>
    <x v="685"/>
    <x v="3"/>
  </r>
  <r>
    <n v="686"/>
    <x v="686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8"/>
    <x v="686"/>
    <x v="0"/>
  </r>
  <r>
    <n v="687"/>
    <x v="687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8"/>
    <x v="687"/>
    <x v="2"/>
  </r>
  <r>
    <n v="688"/>
    <x v="688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8"/>
    <x v="688"/>
    <x v="0"/>
  </r>
  <r>
    <n v="689"/>
    <x v="689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8"/>
    <x v="689"/>
    <x v="2"/>
  </r>
  <r>
    <n v="690"/>
    <x v="690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8"/>
    <x v="690"/>
    <x v="2"/>
  </r>
  <r>
    <n v="691"/>
    <x v="691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8"/>
    <x v="691"/>
    <x v="0"/>
  </r>
  <r>
    <n v="692"/>
    <x v="692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8"/>
    <x v="692"/>
    <x v="2"/>
  </r>
  <r>
    <n v="693"/>
    <x v="693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8"/>
    <x v="693"/>
    <x v="0"/>
  </r>
  <r>
    <n v="694"/>
    <x v="694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8"/>
    <x v="694"/>
    <x v="1"/>
  </r>
  <r>
    <n v="695"/>
    <x v="695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8"/>
    <x v="695"/>
    <x v="3"/>
  </r>
  <r>
    <n v="696"/>
    <x v="696"/>
    <s v="Show your fidelity by wearing the Trustee rings! Show where you are (at)!"/>
    <n v="175000"/>
    <n v="1"/>
    <x v="2"/>
    <s v="NL"/>
    <s v="EUR"/>
    <n v="1406326502"/>
    <n v="1403734502"/>
    <b v="0"/>
    <n v="1"/>
    <b v="0"/>
    <x v="8"/>
    <x v="696"/>
    <x v="3"/>
  </r>
  <r>
    <n v="697"/>
    <x v="697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8"/>
    <x v="697"/>
    <x v="2"/>
  </r>
  <r>
    <n v="698"/>
    <x v="698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8"/>
    <x v="698"/>
    <x v="3"/>
  </r>
  <r>
    <n v="699"/>
    <x v="699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8"/>
    <x v="699"/>
    <x v="4"/>
  </r>
  <r>
    <n v="700"/>
    <x v="700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8"/>
    <x v="700"/>
    <x v="2"/>
  </r>
  <r>
    <n v="701"/>
    <x v="701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8"/>
    <x v="701"/>
    <x v="3"/>
  </r>
  <r>
    <n v="702"/>
    <x v="702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8"/>
    <x v="702"/>
    <x v="2"/>
  </r>
  <r>
    <n v="703"/>
    <x v="703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8"/>
    <x v="703"/>
    <x v="2"/>
  </r>
  <r>
    <n v="704"/>
    <x v="704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8"/>
    <x v="704"/>
    <x v="2"/>
  </r>
  <r>
    <n v="705"/>
    <x v="705"/>
    <s v="The closest thing ever to the Holy Grail of wearables technology"/>
    <n v="100000"/>
    <n v="977"/>
    <x v="2"/>
    <s v="NL"/>
    <s v="EUR"/>
    <n v="1484999278"/>
    <n v="1482407278"/>
    <b v="0"/>
    <n v="5"/>
    <b v="0"/>
    <x v="8"/>
    <x v="705"/>
    <x v="2"/>
  </r>
  <r>
    <n v="706"/>
    <x v="706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8"/>
    <x v="706"/>
    <x v="2"/>
  </r>
  <r>
    <n v="707"/>
    <x v="707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8"/>
    <x v="707"/>
    <x v="2"/>
  </r>
  <r>
    <n v="708"/>
    <x v="708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8"/>
    <x v="708"/>
    <x v="3"/>
  </r>
  <r>
    <n v="709"/>
    <x v="709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8"/>
    <x v="709"/>
    <x v="3"/>
  </r>
  <r>
    <n v="710"/>
    <x v="71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8"/>
    <x v="710"/>
    <x v="3"/>
  </r>
  <r>
    <n v="711"/>
    <x v="711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8"/>
    <x v="711"/>
    <x v="2"/>
  </r>
  <r>
    <n v="712"/>
    <x v="712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8"/>
    <x v="712"/>
    <x v="2"/>
  </r>
  <r>
    <n v="713"/>
    <x v="713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8"/>
    <x v="713"/>
    <x v="2"/>
  </r>
  <r>
    <n v="714"/>
    <x v="714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8"/>
    <x v="714"/>
    <x v="2"/>
  </r>
  <r>
    <n v="715"/>
    <x v="715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8"/>
    <x v="715"/>
    <x v="0"/>
  </r>
  <r>
    <n v="716"/>
    <x v="716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8"/>
    <x v="716"/>
    <x v="3"/>
  </r>
  <r>
    <n v="717"/>
    <x v="717"/>
    <s v="Cool air flowing under clothing keeps you cool."/>
    <n v="100000"/>
    <n v="305"/>
    <x v="2"/>
    <s v="US"/>
    <s v="USD"/>
    <n v="1409949002"/>
    <n v="1407357002"/>
    <b v="0"/>
    <n v="4"/>
    <b v="0"/>
    <x v="8"/>
    <x v="717"/>
    <x v="3"/>
  </r>
  <r>
    <n v="718"/>
    <x v="718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8"/>
    <x v="718"/>
    <x v="1"/>
  </r>
  <r>
    <n v="719"/>
    <x v="719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8"/>
    <x v="719"/>
    <x v="2"/>
  </r>
  <r>
    <n v="720"/>
    <x v="720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9"/>
    <x v="720"/>
    <x v="5"/>
  </r>
  <r>
    <n v="721"/>
    <x v="721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9"/>
    <x v="721"/>
    <x v="3"/>
  </r>
  <r>
    <n v="722"/>
    <x v="722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9"/>
    <x v="722"/>
    <x v="5"/>
  </r>
  <r>
    <n v="723"/>
    <x v="723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9"/>
    <x v="723"/>
    <x v="0"/>
  </r>
  <r>
    <n v="724"/>
    <x v="724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9"/>
    <x v="724"/>
    <x v="6"/>
  </r>
  <r>
    <n v="725"/>
    <x v="725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9"/>
    <x v="725"/>
    <x v="0"/>
  </r>
  <r>
    <n v="726"/>
    <x v="726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9"/>
    <x v="726"/>
    <x v="4"/>
  </r>
  <r>
    <n v="727"/>
    <x v="727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9"/>
    <x v="727"/>
    <x v="5"/>
  </r>
  <r>
    <n v="728"/>
    <x v="728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9"/>
    <x v="728"/>
    <x v="6"/>
  </r>
  <r>
    <n v="729"/>
    <x v="729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9"/>
    <x v="729"/>
    <x v="5"/>
  </r>
  <r>
    <n v="730"/>
    <x v="730"/>
    <s v="A Massive but Cheerful Online Digital Archive of Surfing"/>
    <n v="20000"/>
    <n v="26438"/>
    <x v="0"/>
    <s v="US"/>
    <s v="USD"/>
    <n v="1323280391"/>
    <n v="1320688391"/>
    <b v="0"/>
    <n v="265"/>
    <b v="1"/>
    <x v="9"/>
    <x v="730"/>
    <x v="6"/>
  </r>
  <r>
    <n v="731"/>
    <x v="731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9"/>
    <x v="731"/>
    <x v="6"/>
  </r>
  <r>
    <n v="732"/>
    <x v="732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9"/>
    <x v="732"/>
    <x v="4"/>
  </r>
  <r>
    <n v="733"/>
    <x v="733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9"/>
    <x v="733"/>
    <x v="4"/>
  </r>
  <r>
    <n v="734"/>
    <x v="734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9"/>
    <x v="734"/>
    <x v="0"/>
  </r>
  <r>
    <n v="735"/>
    <x v="735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9"/>
    <x v="735"/>
    <x v="3"/>
  </r>
  <r>
    <n v="736"/>
    <x v="736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9"/>
    <x v="736"/>
    <x v="4"/>
  </r>
  <r>
    <n v="737"/>
    <x v="737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9"/>
    <x v="737"/>
    <x v="3"/>
  </r>
  <r>
    <n v="738"/>
    <x v="738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9"/>
    <x v="738"/>
    <x v="3"/>
  </r>
  <r>
    <n v="739"/>
    <x v="739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9"/>
    <x v="739"/>
    <x v="3"/>
  </r>
  <r>
    <n v="740"/>
    <x v="740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9"/>
    <x v="740"/>
    <x v="0"/>
  </r>
  <r>
    <n v="741"/>
    <x v="741"/>
    <s v="A revolutionary digital mapping project of the Vilna Ghetto"/>
    <n v="13000"/>
    <n v="13293.8"/>
    <x v="0"/>
    <s v="US"/>
    <s v="USD"/>
    <n v="1370964806"/>
    <n v="1367940806"/>
    <b v="0"/>
    <n v="94"/>
    <b v="1"/>
    <x v="9"/>
    <x v="741"/>
    <x v="4"/>
  </r>
  <r>
    <n v="742"/>
    <x v="742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9"/>
    <x v="742"/>
    <x v="3"/>
  </r>
  <r>
    <n v="743"/>
    <x v="743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9"/>
    <x v="743"/>
    <x v="5"/>
  </r>
  <r>
    <n v="744"/>
    <x v="744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9"/>
    <x v="744"/>
    <x v="5"/>
  </r>
  <r>
    <n v="745"/>
    <x v="745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9"/>
    <x v="745"/>
    <x v="4"/>
  </r>
  <r>
    <n v="746"/>
    <x v="746"/>
    <s v="This is a book of letters. Letters to our body parts."/>
    <n v="2987"/>
    <n v="3318"/>
    <x v="0"/>
    <s v="US"/>
    <s v="USD"/>
    <n v="1348372740"/>
    <n v="1346806909"/>
    <b v="0"/>
    <n v="97"/>
    <b v="1"/>
    <x v="9"/>
    <x v="746"/>
    <x v="5"/>
  </r>
  <r>
    <n v="747"/>
    <x v="747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9"/>
    <x v="747"/>
    <x v="3"/>
  </r>
  <r>
    <n v="748"/>
    <x v="748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9"/>
    <x v="748"/>
    <x v="3"/>
  </r>
  <r>
    <n v="749"/>
    <x v="749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9"/>
    <x v="749"/>
    <x v="2"/>
  </r>
  <r>
    <n v="750"/>
    <x v="750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9"/>
    <x v="750"/>
    <x v="4"/>
  </r>
  <r>
    <n v="751"/>
    <x v="751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9"/>
    <x v="751"/>
    <x v="6"/>
  </r>
  <r>
    <n v="752"/>
    <x v="752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9"/>
    <x v="752"/>
    <x v="2"/>
  </r>
  <r>
    <n v="753"/>
    <x v="753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9"/>
    <x v="753"/>
    <x v="0"/>
  </r>
  <r>
    <n v="754"/>
    <x v="754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9"/>
    <x v="754"/>
    <x v="5"/>
  </r>
  <r>
    <n v="755"/>
    <x v="755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9"/>
    <x v="755"/>
    <x v="4"/>
  </r>
  <r>
    <n v="756"/>
    <x v="756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9"/>
    <x v="756"/>
    <x v="6"/>
  </r>
  <r>
    <n v="757"/>
    <x v="757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9"/>
    <x v="757"/>
    <x v="5"/>
  </r>
  <r>
    <n v="758"/>
    <x v="758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9"/>
    <x v="758"/>
    <x v="7"/>
  </r>
  <r>
    <n v="759"/>
    <x v="759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9"/>
    <x v="759"/>
    <x v="3"/>
  </r>
  <r>
    <n v="760"/>
    <x v="760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10"/>
    <x v="760"/>
    <x v="2"/>
  </r>
  <r>
    <n v="761"/>
    <x v="761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10"/>
    <x v="761"/>
    <x v="3"/>
  </r>
  <r>
    <n v="762"/>
    <x v="762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10"/>
    <x v="762"/>
    <x v="2"/>
  </r>
  <r>
    <n v="763"/>
    <x v="763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10"/>
    <x v="763"/>
    <x v="4"/>
  </r>
  <r>
    <n v="764"/>
    <x v="764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10"/>
    <x v="764"/>
    <x v="0"/>
  </r>
  <r>
    <n v="765"/>
    <x v="765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10"/>
    <x v="765"/>
    <x v="3"/>
  </r>
  <r>
    <n v="766"/>
    <x v="766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10"/>
    <x v="766"/>
    <x v="0"/>
  </r>
  <r>
    <n v="767"/>
    <x v="767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10"/>
    <x v="767"/>
    <x v="0"/>
  </r>
  <r>
    <n v="768"/>
    <x v="768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10"/>
    <x v="768"/>
    <x v="4"/>
  </r>
  <r>
    <n v="769"/>
    <x v="769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10"/>
    <x v="769"/>
    <x v="4"/>
  </r>
  <r>
    <n v="770"/>
    <x v="770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10"/>
    <x v="770"/>
    <x v="4"/>
  </r>
  <r>
    <n v="771"/>
    <x v="771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10"/>
    <x v="771"/>
    <x v="0"/>
  </r>
  <r>
    <n v="772"/>
    <x v="772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10"/>
    <x v="772"/>
    <x v="8"/>
  </r>
  <r>
    <n v="773"/>
    <x v="773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10"/>
    <x v="773"/>
    <x v="0"/>
  </r>
  <r>
    <n v="774"/>
    <x v="774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10"/>
    <x v="774"/>
    <x v="3"/>
  </r>
  <r>
    <n v="775"/>
    <x v="775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10"/>
    <x v="775"/>
    <x v="6"/>
  </r>
  <r>
    <n v="776"/>
    <x v="776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10"/>
    <x v="776"/>
    <x v="0"/>
  </r>
  <r>
    <n v="777"/>
    <x v="777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10"/>
    <x v="777"/>
    <x v="4"/>
  </r>
  <r>
    <n v="778"/>
    <x v="778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10"/>
    <x v="778"/>
    <x v="3"/>
  </r>
  <r>
    <n v="779"/>
    <x v="779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10"/>
    <x v="779"/>
    <x v="7"/>
  </r>
  <r>
    <n v="780"/>
    <x v="780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11"/>
    <x v="780"/>
    <x v="6"/>
  </r>
  <r>
    <n v="781"/>
    <x v="781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11"/>
    <x v="781"/>
    <x v="4"/>
  </r>
  <r>
    <n v="782"/>
    <x v="782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11"/>
    <x v="782"/>
    <x v="5"/>
  </r>
  <r>
    <n v="783"/>
    <x v="783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11"/>
    <x v="783"/>
    <x v="5"/>
  </r>
  <r>
    <n v="784"/>
    <x v="784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11"/>
    <x v="784"/>
    <x v="3"/>
  </r>
  <r>
    <n v="785"/>
    <x v="785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11"/>
    <x v="785"/>
    <x v="4"/>
  </r>
  <r>
    <n v="786"/>
    <x v="786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11"/>
    <x v="786"/>
    <x v="5"/>
  </r>
  <r>
    <n v="787"/>
    <x v="787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11"/>
    <x v="787"/>
    <x v="4"/>
  </r>
  <r>
    <n v="788"/>
    <x v="788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11"/>
    <x v="788"/>
    <x v="5"/>
  </r>
  <r>
    <n v="789"/>
    <x v="789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11"/>
    <x v="789"/>
    <x v="4"/>
  </r>
  <r>
    <n v="790"/>
    <x v="790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11"/>
    <x v="790"/>
    <x v="4"/>
  </r>
  <r>
    <n v="791"/>
    <x v="791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11"/>
    <x v="791"/>
    <x v="4"/>
  </r>
  <r>
    <n v="792"/>
    <x v="792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11"/>
    <x v="792"/>
    <x v="4"/>
  </r>
  <r>
    <n v="793"/>
    <x v="793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11"/>
    <x v="793"/>
    <x v="4"/>
  </r>
  <r>
    <n v="794"/>
    <x v="794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11"/>
    <x v="794"/>
    <x v="6"/>
  </r>
  <r>
    <n v="795"/>
    <x v="795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11"/>
    <x v="795"/>
    <x v="5"/>
  </r>
  <r>
    <n v="796"/>
    <x v="796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11"/>
    <x v="796"/>
    <x v="4"/>
  </r>
  <r>
    <n v="797"/>
    <x v="797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11"/>
    <x v="797"/>
    <x v="5"/>
  </r>
  <r>
    <n v="798"/>
    <x v="798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11"/>
    <x v="798"/>
    <x v="3"/>
  </r>
  <r>
    <n v="799"/>
    <x v="799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11"/>
    <x v="799"/>
    <x v="5"/>
  </r>
  <r>
    <n v="800"/>
    <x v="800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11"/>
    <x v="800"/>
    <x v="3"/>
  </r>
  <r>
    <n v="801"/>
    <x v="801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11"/>
    <x v="801"/>
    <x v="6"/>
  </r>
  <r>
    <n v="802"/>
    <x v="802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11"/>
    <x v="802"/>
    <x v="5"/>
  </r>
  <r>
    <n v="803"/>
    <x v="803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11"/>
    <x v="803"/>
    <x v="6"/>
  </r>
  <r>
    <n v="804"/>
    <x v="804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11"/>
    <x v="804"/>
    <x v="6"/>
  </r>
  <r>
    <n v="805"/>
    <x v="805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11"/>
    <x v="805"/>
    <x v="6"/>
  </r>
  <r>
    <n v="806"/>
    <x v="806"/>
    <s v="Help Golden Animals finish their NEW Album!"/>
    <n v="8000"/>
    <n v="8355"/>
    <x v="0"/>
    <s v="US"/>
    <s v="USD"/>
    <n v="1315413339"/>
    <n v="1312821339"/>
    <b v="0"/>
    <n v="71"/>
    <b v="1"/>
    <x v="11"/>
    <x v="806"/>
    <x v="6"/>
  </r>
  <r>
    <n v="807"/>
    <x v="807"/>
    <s v="Join the Sic Vita family and lend a hand as we create a new album!"/>
    <n v="4000"/>
    <n v="4205"/>
    <x v="0"/>
    <s v="US"/>
    <s v="USD"/>
    <n v="1488333600"/>
    <n v="1485270311"/>
    <b v="0"/>
    <n v="57"/>
    <b v="1"/>
    <x v="11"/>
    <x v="807"/>
    <x v="1"/>
  </r>
  <r>
    <n v="808"/>
    <x v="808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11"/>
    <x v="808"/>
    <x v="3"/>
  </r>
  <r>
    <n v="809"/>
    <x v="809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11"/>
    <x v="809"/>
    <x v="4"/>
  </r>
  <r>
    <n v="810"/>
    <x v="810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11"/>
    <x v="810"/>
    <x v="5"/>
  </r>
  <r>
    <n v="811"/>
    <x v="811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11"/>
    <x v="811"/>
    <x v="4"/>
  </r>
  <r>
    <n v="812"/>
    <x v="812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11"/>
    <x v="812"/>
    <x v="4"/>
  </r>
  <r>
    <n v="813"/>
    <x v="813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11"/>
    <x v="813"/>
    <x v="5"/>
  </r>
  <r>
    <n v="814"/>
    <x v="814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11"/>
    <x v="814"/>
    <x v="6"/>
  </r>
  <r>
    <n v="815"/>
    <x v="815"/>
    <s v="Be a part of helping The Early Reset finish their new 7 song EP."/>
    <n v="4000"/>
    <n v="4280"/>
    <x v="0"/>
    <s v="US"/>
    <s v="USD"/>
    <n v="1414879303"/>
    <n v="1412287303"/>
    <b v="0"/>
    <n v="43"/>
    <b v="1"/>
    <x v="11"/>
    <x v="815"/>
    <x v="3"/>
  </r>
  <r>
    <n v="816"/>
    <x v="816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11"/>
    <x v="816"/>
    <x v="4"/>
  </r>
  <r>
    <n v="817"/>
    <x v="817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11"/>
    <x v="817"/>
    <x v="5"/>
  </r>
  <r>
    <n v="818"/>
    <x v="818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11"/>
    <x v="818"/>
    <x v="5"/>
  </r>
  <r>
    <n v="819"/>
    <x v="819"/>
    <s v="We are touring the Southeast in support of our new EP"/>
    <n v="400"/>
    <n v="435"/>
    <x v="0"/>
    <s v="US"/>
    <s v="USD"/>
    <n v="1387601040"/>
    <n v="1386806254"/>
    <b v="0"/>
    <n v="14"/>
    <b v="1"/>
    <x v="11"/>
    <x v="819"/>
    <x v="4"/>
  </r>
  <r>
    <n v="820"/>
    <x v="820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11"/>
    <x v="820"/>
    <x v="3"/>
  </r>
  <r>
    <n v="821"/>
    <x v="821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11"/>
    <x v="821"/>
    <x v="0"/>
  </r>
  <r>
    <n v="822"/>
    <x v="822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11"/>
    <x v="822"/>
    <x v="5"/>
  </r>
  <r>
    <n v="823"/>
    <x v="823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11"/>
    <x v="823"/>
    <x v="0"/>
  </r>
  <r>
    <n v="824"/>
    <x v="824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11"/>
    <x v="824"/>
    <x v="7"/>
  </r>
  <r>
    <n v="825"/>
    <x v="825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11"/>
    <x v="825"/>
    <x v="5"/>
  </r>
  <r>
    <n v="826"/>
    <x v="826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11"/>
    <x v="826"/>
    <x v="5"/>
  </r>
  <r>
    <n v="827"/>
    <x v="827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11"/>
    <x v="827"/>
    <x v="5"/>
  </r>
  <r>
    <n v="828"/>
    <x v="828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11"/>
    <x v="828"/>
    <x v="5"/>
  </r>
  <r>
    <n v="829"/>
    <x v="829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11"/>
    <x v="829"/>
    <x v="2"/>
  </r>
  <r>
    <n v="830"/>
    <x v="830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11"/>
    <x v="830"/>
    <x v="4"/>
  </r>
  <r>
    <n v="831"/>
    <x v="831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11"/>
    <x v="831"/>
    <x v="5"/>
  </r>
  <r>
    <n v="832"/>
    <x v="832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11"/>
    <x v="832"/>
    <x v="6"/>
  </r>
  <r>
    <n v="833"/>
    <x v="833"/>
    <s v="This is an American rock album."/>
    <n v="6000"/>
    <n v="6100"/>
    <x v="0"/>
    <s v="US"/>
    <s v="USD"/>
    <n v="1397941475"/>
    <n v="1395349475"/>
    <b v="0"/>
    <n v="41"/>
    <b v="1"/>
    <x v="11"/>
    <x v="833"/>
    <x v="3"/>
  </r>
  <r>
    <n v="834"/>
    <x v="834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11"/>
    <x v="834"/>
    <x v="4"/>
  </r>
  <r>
    <n v="835"/>
    <x v="835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11"/>
    <x v="835"/>
    <x v="5"/>
  </r>
  <r>
    <n v="836"/>
    <x v="836"/>
    <s v="An album you can bring home to mom."/>
    <n v="5000"/>
    <n v="5046.5200000000004"/>
    <x v="0"/>
    <s v="US"/>
    <s v="USD"/>
    <n v="1381108918"/>
    <n v="1378516918"/>
    <b v="0"/>
    <n v="46"/>
    <b v="1"/>
    <x v="11"/>
    <x v="836"/>
    <x v="4"/>
  </r>
  <r>
    <n v="837"/>
    <x v="837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11"/>
    <x v="837"/>
    <x v="3"/>
  </r>
  <r>
    <n v="838"/>
    <x v="838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11"/>
    <x v="838"/>
    <x v="6"/>
  </r>
  <r>
    <n v="839"/>
    <x v="839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11"/>
    <x v="839"/>
    <x v="5"/>
  </r>
  <r>
    <n v="840"/>
    <x v="840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12"/>
    <x v="840"/>
    <x v="2"/>
  </r>
  <r>
    <n v="841"/>
    <x v="841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12"/>
    <x v="841"/>
    <x v="3"/>
  </r>
  <r>
    <n v="842"/>
    <x v="842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12"/>
    <x v="842"/>
    <x v="4"/>
  </r>
  <r>
    <n v="843"/>
    <x v="843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12"/>
    <x v="843"/>
    <x v="2"/>
  </r>
  <r>
    <n v="844"/>
    <x v="844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12"/>
    <x v="844"/>
    <x v="3"/>
  </r>
  <r>
    <n v="845"/>
    <x v="845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12"/>
    <x v="845"/>
    <x v="2"/>
  </r>
  <r>
    <n v="846"/>
    <x v="846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12"/>
    <x v="846"/>
    <x v="3"/>
  </r>
  <r>
    <n v="847"/>
    <x v="847"/>
    <s v="MUSIC WITH MEANING!  MUSIC THAT MATTERS!!!"/>
    <n v="10"/>
    <n v="10"/>
    <x v="0"/>
    <s v="US"/>
    <s v="USD"/>
    <n v="1436555376"/>
    <n v="1433963376"/>
    <b v="0"/>
    <n v="1"/>
    <b v="1"/>
    <x v="12"/>
    <x v="847"/>
    <x v="0"/>
  </r>
  <r>
    <n v="848"/>
    <x v="848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12"/>
    <x v="848"/>
    <x v="0"/>
  </r>
  <r>
    <n v="849"/>
    <x v="849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12"/>
    <x v="849"/>
    <x v="0"/>
  </r>
  <r>
    <n v="850"/>
    <x v="850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12"/>
    <x v="850"/>
    <x v="2"/>
  </r>
  <r>
    <n v="851"/>
    <x v="851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12"/>
    <x v="851"/>
    <x v="2"/>
  </r>
  <r>
    <n v="852"/>
    <x v="852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12"/>
    <x v="852"/>
    <x v="2"/>
  </r>
  <r>
    <n v="853"/>
    <x v="853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12"/>
    <x v="853"/>
    <x v="0"/>
  </r>
  <r>
    <n v="854"/>
    <x v="854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12"/>
    <x v="854"/>
    <x v="2"/>
  </r>
  <r>
    <n v="855"/>
    <x v="855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12"/>
    <x v="855"/>
    <x v="2"/>
  </r>
  <r>
    <n v="856"/>
    <x v="856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12"/>
    <x v="856"/>
    <x v="2"/>
  </r>
  <r>
    <n v="857"/>
    <x v="857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12"/>
    <x v="857"/>
    <x v="0"/>
  </r>
  <r>
    <n v="858"/>
    <x v="858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12"/>
    <x v="858"/>
    <x v="0"/>
  </r>
  <r>
    <n v="859"/>
    <x v="859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12"/>
    <x v="859"/>
    <x v="0"/>
  </r>
  <r>
    <n v="860"/>
    <x v="860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13"/>
    <x v="860"/>
    <x v="4"/>
  </r>
  <r>
    <n v="861"/>
    <x v="861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13"/>
    <x v="861"/>
    <x v="2"/>
  </r>
  <r>
    <n v="862"/>
    <x v="862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13"/>
    <x v="862"/>
    <x v="4"/>
  </r>
  <r>
    <n v="863"/>
    <x v="863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13"/>
    <x v="863"/>
    <x v="5"/>
  </r>
  <r>
    <n v="864"/>
    <x v="864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13"/>
    <x v="864"/>
    <x v="4"/>
  </r>
  <r>
    <n v="865"/>
    <x v="865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13"/>
    <x v="865"/>
    <x v="5"/>
  </r>
  <r>
    <n v="866"/>
    <x v="866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13"/>
    <x v="866"/>
    <x v="0"/>
  </r>
  <r>
    <n v="867"/>
    <x v="867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13"/>
    <x v="867"/>
    <x v="8"/>
  </r>
  <r>
    <n v="868"/>
    <x v="868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13"/>
    <x v="868"/>
    <x v="4"/>
  </r>
  <r>
    <n v="869"/>
    <x v="869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13"/>
    <x v="869"/>
    <x v="4"/>
  </r>
  <r>
    <n v="870"/>
    <x v="870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13"/>
    <x v="870"/>
    <x v="4"/>
  </r>
  <r>
    <n v="871"/>
    <x v="871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13"/>
    <x v="871"/>
    <x v="4"/>
  </r>
  <r>
    <n v="872"/>
    <x v="872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13"/>
    <x v="872"/>
    <x v="6"/>
  </r>
  <r>
    <n v="873"/>
    <x v="873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13"/>
    <x v="873"/>
    <x v="5"/>
  </r>
  <r>
    <n v="874"/>
    <x v="874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13"/>
    <x v="874"/>
    <x v="4"/>
  </r>
  <r>
    <n v="875"/>
    <x v="875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13"/>
    <x v="875"/>
    <x v="0"/>
  </r>
  <r>
    <n v="876"/>
    <x v="876"/>
    <s v="What was the greatest record shop ever?  DOBELLS!"/>
    <n v="3152"/>
    <n v="1286"/>
    <x v="2"/>
    <s v="GB"/>
    <s v="GBP"/>
    <n v="1359978927"/>
    <n v="1357127727"/>
    <b v="0"/>
    <n v="45"/>
    <b v="0"/>
    <x v="13"/>
    <x v="876"/>
    <x v="4"/>
  </r>
  <r>
    <n v="877"/>
    <x v="877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13"/>
    <x v="877"/>
    <x v="4"/>
  </r>
  <r>
    <n v="878"/>
    <x v="878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13"/>
    <x v="878"/>
    <x v="7"/>
  </r>
  <r>
    <n v="879"/>
    <x v="879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13"/>
    <x v="879"/>
    <x v="5"/>
  </r>
  <r>
    <n v="880"/>
    <x v="880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14"/>
    <x v="880"/>
    <x v="5"/>
  </r>
  <r>
    <n v="881"/>
    <x v="881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14"/>
    <x v="881"/>
    <x v="6"/>
  </r>
  <r>
    <n v="882"/>
    <x v="882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14"/>
    <x v="882"/>
    <x v="6"/>
  </r>
  <r>
    <n v="883"/>
    <x v="883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14"/>
    <x v="883"/>
    <x v="2"/>
  </r>
  <r>
    <n v="884"/>
    <x v="884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14"/>
    <x v="884"/>
    <x v="5"/>
  </r>
  <r>
    <n v="885"/>
    <x v="885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14"/>
    <x v="885"/>
    <x v="2"/>
  </r>
  <r>
    <n v="886"/>
    <x v="886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14"/>
    <x v="886"/>
    <x v="2"/>
  </r>
  <r>
    <n v="887"/>
    <x v="887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14"/>
    <x v="887"/>
    <x v="5"/>
  </r>
  <r>
    <n v="888"/>
    <x v="888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14"/>
    <x v="888"/>
    <x v="6"/>
  </r>
  <r>
    <n v="889"/>
    <x v="889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14"/>
    <x v="889"/>
    <x v="3"/>
  </r>
  <r>
    <n v="890"/>
    <x v="890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14"/>
    <x v="890"/>
    <x v="4"/>
  </r>
  <r>
    <n v="891"/>
    <x v="891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14"/>
    <x v="891"/>
    <x v="3"/>
  </r>
  <r>
    <n v="892"/>
    <x v="892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14"/>
    <x v="892"/>
    <x v="7"/>
  </r>
  <r>
    <n v="893"/>
    <x v="893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14"/>
    <x v="893"/>
    <x v="0"/>
  </r>
  <r>
    <n v="894"/>
    <x v="894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14"/>
    <x v="894"/>
    <x v="2"/>
  </r>
  <r>
    <n v="895"/>
    <x v="895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14"/>
    <x v="895"/>
    <x v="7"/>
  </r>
  <r>
    <n v="896"/>
    <x v="896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14"/>
    <x v="896"/>
    <x v="0"/>
  </r>
  <r>
    <n v="897"/>
    <x v="897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14"/>
    <x v="897"/>
    <x v="5"/>
  </r>
  <r>
    <n v="898"/>
    <x v="898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14"/>
    <x v="898"/>
    <x v="6"/>
  </r>
  <r>
    <n v="899"/>
    <x v="899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14"/>
    <x v="899"/>
    <x v="6"/>
  </r>
  <r>
    <n v="900"/>
    <x v="900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13"/>
    <x v="900"/>
    <x v="2"/>
  </r>
  <r>
    <n v="901"/>
    <x v="901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13"/>
    <x v="901"/>
    <x v="7"/>
  </r>
  <r>
    <n v="902"/>
    <x v="902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13"/>
    <x v="902"/>
    <x v="3"/>
  </r>
  <r>
    <n v="903"/>
    <x v="903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13"/>
    <x v="903"/>
    <x v="5"/>
  </r>
  <r>
    <n v="904"/>
    <x v="904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13"/>
    <x v="904"/>
    <x v="0"/>
  </r>
  <r>
    <n v="905"/>
    <x v="905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13"/>
    <x v="905"/>
    <x v="7"/>
  </r>
  <r>
    <n v="906"/>
    <x v="906"/>
    <s v="The DMV's most respected saxophonist pay tribute to Motown."/>
    <n v="15000"/>
    <n v="0"/>
    <x v="2"/>
    <s v="US"/>
    <s v="USD"/>
    <n v="1394681590"/>
    <n v="1392093190"/>
    <b v="0"/>
    <n v="0"/>
    <b v="0"/>
    <x v="13"/>
    <x v="906"/>
    <x v="3"/>
  </r>
  <r>
    <n v="907"/>
    <x v="907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13"/>
    <x v="907"/>
    <x v="6"/>
  </r>
  <r>
    <n v="908"/>
    <x v="908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13"/>
    <x v="908"/>
    <x v="7"/>
  </r>
  <r>
    <n v="909"/>
    <x v="909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13"/>
    <x v="909"/>
    <x v="5"/>
  </r>
  <r>
    <n v="910"/>
    <x v="910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13"/>
    <x v="910"/>
    <x v="1"/>
  </r>
  <r>
    <n v="911"/>
    <x v="911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13"/>
    <x v="911"/>
    <x v="3"/>
  </r>
  <r>
    <n v="912"/>
    <x v="912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13"/>
    <x v="912"/>
    <x v="5"/>
  </r>
  <r>
    <n v="913"/>
    <x v="913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13"/>
    <x v="913"/>
    <x v="5"/>
  </r>
  <r>
    <n v="914"/>
    <x v="914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13"/>
    <x v="914"/>
    <x v="5"/>
  </r>
  <r>
    <n v="915"/>
    <x v="915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13"/>
    <x v="915"/>
    <x v="5"/>
  </r>
  <r>
    <n v="916"/>
    <x v="916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13"/>
    <x v="916"/>
    <x v="7"/>
  </r>
  <r>
    <n v="917"/>
    <x v="917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13"/>
    <x v="917"/>
    <x v="3"/>
  </r>
  <r>
    <n v="918"/>
    <x v="918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13"/>
    <x v="918"/>
    <x v="3"/>
  </r>
  <r>
    <n v="919"/>
    <x v="919"/>
    <s v="Cool jazz with a New Orleans flavor."/>
    <n v="20000"/>
    <n v="100"/>
    <x v="2"/>
    <s v="US"/>
    <s v="USD"/>
    <n v="1355930645"/>
    <n v="1352906645"/>
    <b v="0"/>
    <n v="1"/>
    <b v="0"/>
    <x v="13"/>
    <x v="919"/>
    <x v="5"/>
  </r>
  <r>
    <n v="920"/>
    <x v="920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13"/>
    <x v="920"/>
    <x v="4"/>
  </r>
  <r>
    <n v="921"/>
    <x v="921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13"/>
    <x v="921"/>
    <x v="6"/>
  </r>
  <r>
    <n v="922"/>
    <x v="922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13"/>
    <x v="922"/>
    <x v="3"/>
  </r>
  <r>
    <n v="923"/>
    <x v="923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13"/>
    <x v="923"/>
    <x v="3"/>
  </r>
  <r>
    <n v="924"/>
    <x v="924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13"/>
    <x v="924"/>
    <x v="4"/>
  </r>
  <r>
    <n v="925"/>
    <x v="925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13"/>
    <x v="925"/>
    <x v="4"/>
  </r>
  <r>
    <n v="926"/>
    <x v="926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13"/>
    <x v="926"/>
    <x v="7"/>
  </r>
  <r>
    <n v="927"/>
    <x v="927"/>
    <s v="Studio CD/DVD Solo project of Pianist &amp; Keyboardist Jetro da Silva"/>
    <n v="20000"/>
    <n v="0"/>
    <x v="2"/>
    <s v="US"/>
    <s v="USD"/>
    <n v="1337024695"/>
    <n v="1334432695"/>
    <b v="0"/>
    <n v="0"/>
    <b v="0"/>
    <x v="13"/>
    <x v="927"/>
    <x v="5"/>
  </r>
  <r>
    <n v="928"/>
    <x v="928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13"/>
    <x v="928"/>
    <x v="5"/>
  </r>
  <r>
    <n v="929"/>
    <x v="929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13"/>
    <x v="929"/>
    <x v="5"/>
  </r>
  <r>
    <n v="930"/>
    <x v="930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13"/>
    <x v="930"/>
    <x v="7"/>
  </r>
  <r>
    <n v="931"/>
    <x v="931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13"/>
    <x v="931"/>
    <x v="3"/>
  </r>
  <r>
    <n v="932"/>
    <x v="932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13"/>
    <x v="932"/>
    <x v="4"/>
  </r>
  <r>
    <n v="933"/>
    <x v="933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13"/>
    <x v="933"/>
    <x v="3"/>
  </r>
  <r>
    <n v="934"/>
    <x v="934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13"/>
    <x v="934"/>
    <x v="3"/>
  </r>
  <r>
    <n v="935"/>
    <x v="935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13"/>
    <x v="935"/>
    <x v="0"/>
  </r>
  <r>
    <n v="936"/>
    <x v="936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13"/>
    <x v="936"/>
    <x v="6"/>
  </r>
  <r>
    <n v="937"/>
    <x v="937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13"/>
    <x v="937"/>
    <x v="4"/>
  </r>
  <r>
    <n v="938"/>
    <x v="938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13"/>
    <x v="938"/>
    <x v="5"/>
  </r>
  <r>
    <n v="939"/>
    <x v="939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13"/>
    <x v="939"/>
    <x v="4"/>
  </r>
  <r>
    <n v="940"/>
    <x v="940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8"/>
    <x v="940"/>
    <x v="0"/>
  </r>
  <r>
    <n v="941"/>
    <x v="941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8"/>
    <x v="941"/>
    <x v="1"/>
  </r>
  <r>
    <n v="942"/>
    <x v="942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8"/>
    <x v="942"/>
    <x v="2"/>
  </r>
  <r>
    <n v="943"/>
    <x v="943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8"/>
    <x v="943"/>
    <x v="2"/>
  </r>
  <r>
    <n v="944"/>
    <x v="944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8"/>
    <x v="944"/>
    <x v="2"/>
  </r>
  <r>
    <n v="945"/>
    <x v="945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8"/>
    <x v="945"/>
    <x v="2"/>
  </r>
  <r>
    <n v="946"/>
    <x v="946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8"/>
    <x v="946"/>
    <x v="2"/>
  </r>
  <r>
    <n v="947"/>
    <x v="947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8"/>
    <x v="947"/>
    <x v="2"/>
  </r>
  <r>
    <n v="948"/>
    <x v="948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8"/>
    <x v="948"/>
    <x v="2"/>
  </r>
  <r>
    <n v="949"/>
    <x v="949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8"/>
    <x v="949"/>
    <x v="0"/>
  </r>
  <r>
    <n v="950"/>
    <x v="950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8"/>
    <x v="950"/>
    <x v="0"/>
  </r>
  <r>
    <n v="951"/>
    <x v="951"/>
    <s v="Revolutionizing the way we walk our dogs!"/>
    <n v="50000"/>
    <n v="19195"/>
    <x v="2"/>
    <s v="US"/>
    <s v="USD"/>
    <n v="1465054872"/>
    <n v="1461166872"/>
    <b v="0"/>
    <n v="121"/>
    <b v="0"/>
    <x v="8"/>
    <x v="951"/>
    <x v="2"/>
  </r>
  <r>
    <n v="952"/>
    <x v="952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8"/>
    <x v="952"/>
    <x v="2"/>
  </r>
  <r>
    <n v="953"/>
    <x v="953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8"/>
    <x v="953"/>
    <x v="3"/>
  </r>
  <r>
    <n v="954"/>
    <x v="954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8"/>
    <x v="954"/>
    <x v="0"/>
  </r>
  <r>
    <n v="955"/>
    <x v="955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8"/>
    <x v="955"/>
    <x v="2"/>
  </r>
  <r>
    <n v="956"/>
    <x v="956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8"/>
    <x v="956"/>
    <x v="0"/>
  </r>
  <r>
    <n v="957"/>
    <x v="957"/>
    <s v="A Leather Smart watch Band, that NEVER needs to be charged for only $37!"/>
    <n v="12000"/>
    <n v="233"/>
    <x v="2"/>
    <s v="US"/>
    <s v="USD"/>
    <n v="1479392133"/>
    <n v="1476710133"/>
    <b v="0"/>
    <n v="7"/>
    <b v="0"/>
    <x v="8"/>
    <x v="957"/>
    <x v="2"/>
  </r>
  <r>
    <n v="958"/>
    <x v="958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8"/>
    <x v="958"/>
    <x v="0"/>
  </r>
  <r>
    <n v="959"/>
    <x v="959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8"/>
    <x v="959"/>
    <x v="3"/>
  </r>
  <r>
    <n v="960"/>
    <x v="960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8"/>
    <x v="960"/>
    <x v="1"/>
  </r>
  <r>
    <n v="961"/>
    <x v="961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8"/>
    <x v="961"/>
    <x v="1"/>
  </r>
  <r>
    <n v="962"/>
    <x v="962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8"/>
    <x v="962"/>
    <x v="2"/>
  </r>
  <r>
    <n v="963"/>
    <x v="963"/>
    <s v="WE are molding an educated, motivated, non violent GENERATION!"/>
    <n v="35000"/>
    <n v="377"/>
    <x v="2"/>
    <s v="US"/>
    <s v="USD"/>
    <n v="1476717319"/>
    <n v="1473693319"/>
    <b v="0"/>
    <n v="9"/>
    <b v="0"/>
    <x v="8"/>
    <x v="963"/>
    <x v="2"/>
  </r>
  <r>
    <n v="964"/>
    <x v="964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8"/>
    <x v="964"/>
    <x v="0"/>
  </r>
  <r>
    <n v="965"/>
    <x v="965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8"/>
    <x v="965"/>
    <x v="2"/>
  </r>
  <r>
    <n v="966"/>
    <x v="966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8"/>
    <x v="966"/>
    <x v="2"/>
  </r>
  <r>
    <n v="967"/>
    <x v="967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8"/>
    <x v="967"/>
    <x v="2"/>
  </r>
  <r>
    <n v="968"/>
    <x v="968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8"/>
    <x v="968"/>
    <x v="3"/>
  </r>
  <r>
    <n v="969"/>
    <x v="969"/>
    <s v="Geek &amp; Chic Smart Jewelry Collection, Wearables Meet Style!"/>
    <n v="30000"/>
    <n v="14000"/>
    <x v="2"/>
    <s v="MX"/>
    <s v="MXN"/>
    <n v="1486624607"/>
    <n v="1483773407"/>
    <b v="0"/>
    <n v="11"/>
    <b v="0"/>
    <x v="8"/>
    <x v="969"/>
    <x v="1"/>
  </r>
  <r>
    <n v="970"/>
    <x v="970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8"/>
    <x v="970"/>
    <x v="2"/>
  </r>
  <r>
    <n v="971"/>
    <x v="971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8"/>
    <x v="971"/>
    <x v="0"/>
  </r>
  <r>
    <n v="972"/>
    <x v="972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8"/>
    <x v="972"/>
    <x v="3"/>
  </r>
  <r>
    <n v="973"/>
    <x v="973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8"/>
    <x v="973"/>
    <x v="0"/>
  </r>
  <r>
    <n v="974"/>
    <x v="974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8"/>
    <x v="974"/>
    <x v="2"/>
  </r>
  <r>
    <n v="975"/>
    <x v="975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8"/>
    <x v="975"/>
    <x v="2"/>
  </r>
  <r>
    <n v="976"/>
    <x v="976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8"/>
    <x v="976"/>
    <x v="0"/>
  </r>
  <r>
    <n v="977"/>
    <x v="977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8"/>
    <x v="977"/>
    <x v="2"/>
  </r>
  <r>
    <n v="978"/>
    <x v="978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8"/>
    <x v="978"/>
    <x v="2"/>
  </r>
  <r>
    <n v="979"/>
    <x v="979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8"/>
    <x v="979"/>
    <x v="2"/>
  </r>
  <r>
    <n v="980"/>
    <x v="980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8"/>
    <x v="980"/>
    <x v="3"/>
  </r>
  <r>
    <n v="981"/>
    <x v="981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8"/>
    <x v="981"/>
    <x v="3"/>
  </r>
  <r>
    <n v="982"/>
    <x v="982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8"/>
    <x v="982"/>
    <x v="2"/>
  </r>
  <r>
    <n v="983"/>
    <x v="983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8"/>
    <x v="983"/>
    <x v="2"/>
  </r>
  <r>
    <n v="984"/>
    <x v="984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8"/>
    <x v="984"/>
    <x v="0"/>
  </r>
  <r>
    <n v="985"/>
    <x v="985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8"/>
    <x v="985"/>
    <x v="0"/>
  </r>
  <r>
    <n v="986"/>
    <x v="986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8"/>
    <x v="986"/>
    <x v="0"/>
  </r>
  <r>
    <n v="987"/>
    <x v="987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8"/>
    <x v="987"/>
    <x v="3"/>
  </r>
  <r>
    <n v="988"/>
    <x v="988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8"/>
    <x v="988"/>
    <x v="2"/>
  </r>
  <r>
    <n v="989"/>
    <x v="989"/>
    <s v="The most useful phone charger you will ever buy"/>
    <n v="10000"/>
    <n v="1677"/>
    <x v="2"/>
    <s v="US"/>
    <s v="USD"/>
    <n v="1475101495"/>
    <n v="1472509495"/>
    <b v="0"/>
    <n v="32"/>
    <b v="0"/>
    <x v="8"/>
    <x v="989"/>
    <x v="2"/>
  </r>
  <r>
    <n v="990"/>
    <x v="990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8"/>
    <x v="990"/>
    <x v="3"/>
  </r>
  <r>
    <n v="991"/>
    <x v="991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8"/>
    <x v="991"/>
    <x v="2"/>
  </r>
  <r>
    <n v="992"/>
    <x v="992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8"/>
    <x v="992"/>
    <x v="2"/>
  </r>
  <r>
    <n v="993"/>
    <x v="993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8"/>
    <x v="993"/>
    <x v="2"/>
  </r>
  <r>
    <n v="994"/>
    <x v="994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8"/>
    <x v="994"/>
    <x v="3"/>
  </r>
  <r>
    <n v="995"/>
    <x v="995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8"/>
    <x v="995"/>
    <x v="3"/>
  </r>
  <r>
    <n v="996"/>
    <x v="996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8"/>
    <x v="996"/>
    <x v="3"/>
  </r>
  <r>
    <n v="997"/>
    <x v="997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8"/>
    <x v="997"/>
    <x v="3"/>
  </r>
  <r>
    <n v="998"/>
    <x v="998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8"/>
    <x v="998"/>
    <x v="0"/>
  </r>
  <r>
    <n v="999"/>
    <x v="999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8"/>
    <x v="999"/>
    <x v="3"/>
  </r>
  <r>
    <n v="1000"/>
    <x v="1000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8"/>
    <x v="1000"/>
    <x v="1"/>
  </r>
  <r>
    <n v="1001"/>
    <x v="1001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8"/>
    <x v="1001"/>
    <x v="2"/>
  </r>
  <r>
    <n v="1002"/>
    <x v="1002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8"/>
    <x v="1002"/>
    <x v="0"/>
  </r>
  <r>
    <n v="1003"/>
    <x v="1003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8"/>
    <x v="1003"/>
    <x v="1"/>
  </r>
  <r>
    <n v="1004"/>
    <x v="1004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8"/>
    <x v="1004"/>
    <x v="2"/>
  </r>
  <r>
    <n v="1005"/>
    <x v="1005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8"/>
    <x v="1005"/>
    <x v="0"/>
  </r>
  <r>
    <n v="1006"/>
    <x v="1006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8"/>
    <x v="1006"/>
    <x v="3"/>
  </r>
  <r>
    <n v="1007"/>
    <x v="1007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8"/>
    <x v="1007"/>
    <x v="2"/>
  </r>
  <r>
    <n v="1008"/>
    <x v="1008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8"/>
    <x v="1008"/>
    <x v="2"/>
  </r>
  <r>
    <n v="1009"/>
    <x v="1009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8"/>
    <x v="1009"/>
    <x v="2"/>
  </r>
  <r>
    <n v="1010"/>
    <x v="1010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8"/>
    <x v="1010"/>
    <x v="2"/>
  </r>
  <r>
    <n v="1011"/>
    <x v="1011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8"/>
    <x v="1011"/>
    <x v="3"/>
  </r>
  <r>
    <n v="1012"/>
    <x v="1012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8"/>
    <x v="1012"/>
    <x v="2"/>
  </r>
  <r>
    <n v="1013"/>
    <x v="1013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8"/>
    <x v="1013"/>
    <x v="0"/>
  </r>
  <r>
    <n v="1014"/>
    <x v="1014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8"/>
    <x v="1014"/>
    <x v="3"/>
  </r>
  <r>
    <n v="1015"/>
    <x v="1015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8"/>
    <x v="1015"/>
    <x v="0"/>
  </r>
  <r>
    <n v="1016"/>
    <x v="1016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8"/>
    <x v="1016"/>
    <x v="2"/>
  </r>
  <r>
    <n v="1017"/>
    <x v="1017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8"/>
    <x v="1017"/>
    <x v="0"/>
  </r>
  <r>
    <n v="1018"/>
    <x v="1018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8"/>
    <x v="1018"/>
    <x v="2"/>
  </r>
  <r>
    <n v="1019"/>
    <x v="1019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8"/>
    <x v="1019"/>
    <x v="0"/>
  </r>
  <r>
    <n v="1020"/>
    <x v="1020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15"/>
    <x v="1020"/>
    <x v="0"/>
  </r>
  <r>
    <n v="1021"/>
    <x v="1021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15"/>
    <x v="1021"/>
    <x v="0"/>
  </r>
  <r>
    <n v="1022"/>
    <x v="1022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15"/>
    <x v="1022"/>
    <x v="0"/>
  </r>
  <r>
    <n v="1023"/>
    <x v="1023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15"/>
    <x v="1023"/>
    <x v="0"/>
  </r>
  <r>
    <n v="1024"/>
    <x v="1024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15"/>
    <x v="1024"/>
    <x v="2"/>
  </r>
  <r>
    <n v="1025"/>
    <x v="1025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15"/>
    <x v="1025"/>
    <x v="0"/>
  </r>
  <r>
    <n v="1026"/>
    <x v="1026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15"/>
    <x v="1026"/>
    <x v="2"/>
  </r>
  <r>
    <n v="1027"/>
    <x v="1027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15"/>
    <x v="1027"/>
    <x v="3"/>
  </r>
  <r>
    <n v="1028"/>
    <x v="1028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15"/>
    <x v="1028"/>
    <x v="1"/>
  </r>
  <r>
    <n v="1029"/>
    <x v="1029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15"/>
    <x v="1029"/>
    <x v="0"/>
  </r>
  <r>
    <n v="1030"/>
    <x v="1030"/>
    <s v="Help fund the latest Gothsicles mega-album, I FEEL SICLE!"/>
    <n v="2000"/>
    <n v="6842"/>
    <x v="0"/>
    <s v="US"/>
    <s v="USD"/>
    <n v="1473680149"/>
    <n v="1472470549"/>
    <b v="0"/>
    <n v="159"/>
    <b v="1"/>
    <x v="15"/>
    <x v="1030"/>
    <x v="2"/>
  </r>
  <r>
    <n v="1031"/>
    <x v="1031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15"/>
    <x v="1031"/>
    <x v="0"/>
  </r>
  <r>
    <n v="1032"/>
    <x v="1032"/>
    <s v="Ideal for living rooms and open spaces."/>
    <n v="5400"/>
    <n v="5858.84"/>
    <x v="0"/>
    <s v="US"/>
    <s v="USD"/>
    <n v="1466697625"/>
    <n v="1464105625"/>
    <b v="0"/>
    <n v="96"/>
    <b v="1"/>
    <x v="15"/>
    <x v="1032"/>
    <x v="2"/>
  </r>
  <r>
    <n v="1033"/>
    <x v="1033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15"/>
    <x v="1033"/>
    <x v="2"/>
  </r>
  <r>
    <n v="1034"/>
    <x v="1034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15"/>
    <x v="1034"/>
    <x v="2"/>
  </r>
  <r>
    <n v="1035"/>
    <x v="1035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15"/>
    <x v="1035"/>
    <x v="0"/>
  </r>
  <r>
    <n v="1036"/>
    <x v="1036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15"/>
    <x v="1036"/>
    <x v="5"/>
  </r>
  <r>
    <n v="1037"/>
    <x v="1037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15"/>
    <x v="1037"/>
    <x v="0"/>
  </r>
  <r>
    <n v="1038"/>
    <x v="1038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15"/>
    <x v="1038"/>
    <x v="2"/>
  </r>
  <r>
    <n v="1039"/>
    <x v="1039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15"/>
    <x v="1039"/>
    <x v="2"/>
  </r>
  <r>
    <n v="1040"/>
    <x v="1040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16"/>
    <x v="1040"/>
    <x v="2"/>
  </r>
  <r>
    <n v="1041"/>
    <x v="1041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16"/>
    <x v="1041"/>
    <x v="3"/>
  </r>
  <r>
    <n v="1042"/>
    <x v="1042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16"/>
    <x v="1042"/>
    <x v="3"/>
  </r>
  <r>
    <n v="1043"/>
    <x v="1043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16"/>
    <x v="1043"/>
    <x v="0"/>
  </r>
  <r>
    <n v="1044"/>
    <x v="1044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16"/>
    <x v="1044"/>
    <x v="0"/>
  </r>
  <r>
    <n v="1045"/>
    <x v="1045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16"/>
    <x v="1045"/>
    <x v="3"/>
  </r>
  <r>
    <n v="1046"/>
    <x v="1046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16"/>
    <x v="1046"/>
    <x v="0"/>
  </r>
  <r>
    <n v="1047"/>
    <x v="1047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16"/>
    <x v="1047"/>
    <x v="3"/>
  </r>
  <r>
    <n v="1048"/>
    <x v="1048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16"/>
    <x v="1048"/>
    <x v="2"/>
  </r>
  <r>
    <n v="1049"/>
    <x v="1049"/>
    <s v="------"/>
    <n v="12000"/>
    <n v="0"/>
    <x v="1"/>
    <s v="US"/>
    <s v="USD"/>
    <n v="1455272445"/>
    <n v="1452680445"/>
    <b v="0"/>
    <n v="0"/>
    <b v="0"/>
    <x v="16"/>
    <x v="1049"/>
    <x v="2"/>
  </r>
  <r>
    <n v="1050"/>
    <x v="1050"/>
    <s v="Secularism is on the rise and I hear you.Talk to me."/>
    <n v="2500"/>
    <n v="0"/>
    <x v="1"/>
    <s v="US"/>
    <s v="USD"/>
    <n v="1442257677"/>
    <n v="1439665677"/>
    <b v="0"/>
    <n v="0"/>
    <b v="0"/>
    <x v="16"/>
    <x v="1050"/>
    <x v="0"/>
  </r>
  <r>
    <n v="1051"/>
    <x v="1051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16"/>
    <x v="1051"/>
    <x v="3"/>
  </r>
  <r>
    <n v="1052"/>
    <x v="1052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16"/>
    <x v="1052"/>
    <x v="2"/>
  </r>
  <r>
    <n v="1053"/>
    <x v="1053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16"/>
    <x v="1053"/>
    <x v="1"/>
  </r>
  <r>
    <n v="1054"/>
    <x v="1054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16"/>
    <x v="1054"/>
    <x v="3"/>
  </r>
  <r>
    <n v="1055"/>
    <x v="1055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16"/>
    <x v="1055"/>
    <x v="2"/>
  </r>
  <r>
    <n v="1056"/>
    <x v="1056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16"/>
    <x v="1056"/>
    <x v="0"/>
  </r>
  <r>
    <n v="1057"/>
    <x v="1057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16"/>
    <x v="1057"/>
    <x v="2"/>
  </r>
  <r>
    <n v="1058"/>
    <x v="1058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16"/>
    <x v="1058"/>
    <x v="0"/>
  </r>
  <r>
    <n v="1059"/>
    <x v="1059"/>
    <s v="Turning myself into a vocal artist."/>
    <n v="1100"/>
    <n v="0"/>
    <x v="1"/>
    <s v="US"/>
    <s v="USD"/>
    <n v="1426269456"/>
    <n v="1423681056"/>
    <b v="0"/>
    <n v="0"/>
    <b v="0"/>
    <x v="16"/>
    <x v="1059"/>
    <x v="0"/>
  </r>
  <r>
    <n v="1060"/>
    <x v="1060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16"/>
    <x v="1060"/>
    <x v="0"/>
  </r>
  <r>
    <n v="1061"/>
    <x v="1061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16"/>
    <x v="1061"/>
    <x v="2"/>
  </r>
  <r>
    <n v="1062"/>
    <x v="1062"/>
    <s v="SEE US ON PATREON www.badgirlartwork.com"/>
    <n v="199"/>
    <n v="190"/>
    <x v="1"/>
    <s v="US"/>
    <s v="USD"/>
    <n v="1468351341"/>
    <n v="1467746541"/>
    <b v="0"/>
    <n v="4"/>
    <b v="0"/>
    <x v="16"/>
    <x v="1062"/>
    <x v="2"/>
  </r>
  <r>
    <n v="1063"/>
    <x v="1063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16"/>
    <x v="1063"/>
    <x v="2"/>
  </r>
  <r>
    <n v="1064"/>
    <x v="1064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17"/>
    <x v="1064"/>
    <x v="4"/>
  </r>
  <r>
    <n v="1065"/>
    <x v="1065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17"/>
    <x v="1065"/>
    <x v="3"/>
  </r>
  <r>
    <n v="1066"/>
    <x v="1066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17"/>
    <x v="1066"/>
    <x v="4"/>
  </r>
  <r>
    <n v="1067"/>
    <x v="1067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17"/>
    <x v="1067"/>
    <x v="4"/>
  </r>
  <r>
    <n v="1068"/>
    <x v="1068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17"/>
    <x v="1068"/>
    <x v="2"/>
  </r>
  <r>
    <n v="1069"/>
    <x v="1069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17"/>
    <x v="1069"/>
    <x v="4"/>
  </r>
  <r>
    <n v="1070"/>
    <x v="1070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17"/>
    <x v="1070"/>
    <x v="5"/>
  </r>
  <r>
    <n v="1071"/>
    <x v="1071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17"/>
    <x v="1071"/>
    <x v="0"/>
  </r>
  <r>
    <n v="1072"/>
    <x v="1072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17"/>
    <x v="1072"/>
    <x v="3"/>
  </r>
  <r>
    <n v="1073"/>
    <x v="1073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17"/>
    <x v="1073"/>
    <x v="6"/>
  </r>
  <r>
    <n v="1074"/>
    <x v="1074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17"/>
    <x v="1074"/>
    <x v="4"/>
  </r>
  <r>
    <n v="1075"/>
    <x v="1075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17"/>
    <x v="1075"/>
    <x v="5"/>
  </r>
  <r>
    <n v="1076"/>
    <x v="1076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17"/>
    <x v="1076"/>
    <x v="3"/>
  </r>
  <r>
    <n v="1077"/>
    <x v="1077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17"/>
    <x v="1077"/>
    <x v="0"/>
  </r>
  <r>
    <n v="1078"/>
    <x v="1078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17"/>
    <x v="1078"/>
    <x v="6"/>
  </r>
  <r>
    <n v="1079"/>
    <x v="1079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17"/>
    <x v="1079"/>
    <x v="2"/>
  </r>
  <r>
    <n v="1080"/>
    <x v="1080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17"/>
    <x v="1080"/>
    <x v="3"/>
  </r>
  <r>
    <n v="1081"/>
    <x v="1081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17"/>
    <x v="1081"/>
    <x v="3"/>
  </r>
  <r>
    <n v="1082"/>
    <x v="1082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17"/>
    <x v="1082"/>
    <x v="5"/>
  </r>
  <r>
    <n v="1083"/>
    <x v="1083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17"/>
    <x v="1083"/>
    <x v="3"/>
  </r>
  <r>
    <n v="1084"/>
    <x v="1084"/>
    <s v="I want to start my own channel for gaming"/>
    <n v="550"/>
    <n v="0"/>
    <x v="2"/>
    <s v="US"/>
    <s v="USD"/>
    <n v="1407534804"/>
    <n v="1404942804"/>
    <b v="0"/>
    <n v="0"/>
    <b v="0"/>
    <x v="17"/>
    <x v="1084"/>
    <x v="3"/>
  </r>
  <r>
    <n v="1085"/>
    <x v="1085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17"/>
    <x v="1085"/>
    <x v="2"/>
  </r>
  <r>
    <n v="1086"/>
    <x v="1086"/>
    <s v="Humanity's future in the Galaxy"/>
    <n v="18000"/>
    <n v="15"/>
    <x v="2"/>
    <s v="US"/>
    <s v="USD"/>
    <n v="1408913291"/>
    <n v="1406321291"/>
    <b v="0"/>
    <n v="2"/>
    <b v="0"/>
    <x v="17"/>
    <x v="1086"/>
    <x v="3"/>
  </r>
  <r>
    <n v="1087"/>
    <x v="1087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17"/>
    <x v="1087"/>
    <x v="3"/>
  </r>
  <r>
    <n v="1088"/>
    <x v="1088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17"/>
    <x v="1088"/>
    <x v="3"/>
  </r>
  <r>
    <n v="1089"/>
    <x v="1089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17"/>
    <x v="1089"/>
    <x v="0"/>
  </r>
  <r>
    <n v="1090"/>
    <x v="1090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17"/>
    <x v="1090"/>
    <x v="0"/>
  </r>
  <r>
    <n v="1091"/>
    <x v="1091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17"/>
    <x v="1091"/>
    <x v="2"/>
  </r>
  <r>
    <n v="1092"/>
    <x v="1092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17"/>
    <x v="1092"/>
    <x v="5"/>
  </r>
  <r>
    <n v="1093"/>
    <x v="1093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17"/>
    <x v="1093"/>
    <x v="2"/>
  </r>
  <r>
    <n v="1094"/>
    <x v="1094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17"/>
    <x v="1094"/>
    <x v="6"/>
  </r>
  <r>
    <n v="1095"/>
    <x v="1095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17"/>
    <x v="1095"/>
    <x v="4"/>
  </r>
  <r>
    <n v="1096"/>
    <x v="1096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17"/>
    <x v="1096"/>
    <x v="3"/>
  </r>
  <r>
    <n v="1097"/>
    <x v="1097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17"/>
    <x v="1097"/>
    <x v="3"/>
  </r>
  <r>
    <n v="1098"/>
    <x v="1098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17"/>
    <x v="1098"/>
    <x v="3"/>
  </r>
  <r>
    <n v="1099"/>
    <x v="1099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17"/>
    <x v="1099"/>
    <x v="0"/>
  </r>
  <r>
    <n v="1100"/>
    <x v="1100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17"/>
    <x v="1100"/>
    <x v="2"/>
  </r>
  <r>
    <n v="1101"/>
    <x v="1101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17"/>
    <x v="1101"/>
    <x v="2"/>
  </r>
  <r>
    <n v="1102"/>
    <x v="1102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17"/>
    <x v="1102"/>
    <x v="4"/>
  </r>
  <r>
    <n v="1103"/>
    <x v="1103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17"/>
    <x v="1103"/>
    <x v="2"/>
  </r>
  <r>
    <n v="1104"/>
    <x v="1104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17"/>
    <x v="1104"/>
    <x v="3"/>
  </r>
  <r>
    <n v="1105"/>
    <x v="1105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17"/>
    <x v="1105"/>
    <x v="3"/>
  </r>
  <r>
    <n v="1106"/>
    <x v="1106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17"/>
    <x v="1106"/>
    <x v="5"/>
  </r>
  <r>
    <n v="1107"/>
    <x v="1107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17"/>
    <x v="1107"/>
    <x v="3"/>
  </r>
  <r>
    <n v="1108"/>
    <x v="1108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17"/>
    <x v="1108"/>
    <x v="5"/>
  </r>
  <r>
    <n v="1109"/>
    <x v="1109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17"/>
    <x v="1109"/>
    <x v="2"/>
  </r>
  <r>
    <n v="1110"/>
    <x v="1110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17"/>
    <x v="1110"/>
    <x v="5"/>
  </r>
  <r>
    <n v="1111"/>
    <x v="1111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17"/>
    <x v="1111"/>
    <x v="0"/>
  </r>
  <r>
    <n v="1112"/>
    <x v="1112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17"/>
    <x v="1112"/>
    <x v="3"/>
  </r>
  <r>
    <n v="1113"/>
    <x v="1113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17"/>
    <x v="1113"/>
    <x v="3"/>
  </r>
  <r>
    <n v="1114"/>
    <x v="1114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17"/>
    <x v="1114"/>
    <x v="4"/>
  </r>
  <r>
    <n v="1115"/>
    <x v="1115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17"/>
    <x v="1115"/>
    <x v="2"/>
  </r>
  <r>
    <n v="1116"/>
    <x v="1116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17"/>
    <x v="1116"/>
    <x v="5"/>
  </r>
  <r>
    <n v="1117"/>
    <x v="1117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17"/>
    <x v="1117"/>
    <x v="0"/>
  </r>
  <r>
    <n v="1118"/>
    <x v="1118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17"/>
    <x v="1118"/>
    <x v="3"/>
  </r>
  <r>
    <n v="1119"/>
    <x v="1119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17"/>
    <x v="1119"/>
    <x v="3"/>
  </r>
  <r>
    <n v="1120"/>
    <x v="1120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17"/>
    <x v="1120"/>
    <x v="6"/>
  </r>
  <r>
    <n v="1121"/>
    <x v="1121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17"/>
    <x v="1121"/>
    <x v="2"/>
  </r>
  <r>
    <n v="1122"/>
    <x v="1122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17"/>
    <x v="1122"/>
    <x v="4"/>
  </r>
  <r>
    <n v="1123"/>
    <x v="1123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17"/>
    <x v="1123"/>
    <x v="3"/>
  </r>
  <r>
    <n v="1124"/>
    <x v="1124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18"/>
    <x v="1124"/>
    <x v="0"/>
  </r>
  <r>
    <n v="1125"/>
    <x v="1125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18"/>
    <x v="1125"/>
    <x v="0"/>
  </r>
  <r>
    <n v="1126"/>
    <x v="1126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18"/>
    <x v="1126"/>
    <x v="2"/>
  </r>
  <r>
    <n v="1127"/>
    <x v="1127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18"/>
    <x v="1127"/>
    <x v="3"/>
  </r>
  <r>
    <n v="1128"/>
    <x v="1128"/>
    <s v="#havingfunFTW"/>
    <n v="1000"/>
    <n v="1"/>
    <x v="2"/>
    <s v="GB"/>
    <s v="GBP"/>
    <n v="1407425717"/>
    <n v="1404833717"/>
    <b v="0"/>
    <n v="1"/>
    <b v="0"/>
    <x v="18"/>
    <x v="1128"/>
    <x v="3"/>
  </r>
  <r>
    <n v="1129"/>
    <x v="1129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18"/>
    <x v="1129"/>
    <x v="2"/>
  </r>
  <r>
    <n v="1130"/>
    <x v="1130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18"/>
    <x v="1130"/>
    <x v="3"/>
  </r>
  <r>
    <n v="1131"/>
    <x v="1131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18"/>
    <x v="1131"/>
    <x v="0"/>
  </r>
  <r>
    <n v="1132"/>
    <x v="1132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18"/>
    <x v="1132"/>
    <x v="2"/>
  </r>
  <r>
    <n v="1133"/>
    <x v="1133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18"/>
    <x v="1133"/>
    <x v="3"/>
  </r>
  <r>
    <n v="1134"/>
    <x v="1134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18"/>
    <x v="1134"/>
    <x v="3"/>
  </r>
  <r>
    <n v="1135"/>
    <x v="1135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18"/>
    <x v="1135"/>
    <x v="2"/>
  </r>
  <r>
    <n v="1136"/>
    <x v="1136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18"/>
    <x v="1136"/>
    <x v="0"/>
  </r>
  <r>
    <n v="1137"/>
    <x v="1137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18"/>
    <x v="1137"/>
    <x v="2"/>
  </r>
  <r>
    <n v="1138"/>
    <x v="1138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18"/>
    <x v="1138"/>
    <x v="1"/>
  </r>
  <r>
    <n v="1139"/>
    <x v="1139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18"/>
    <x v="1139"/>
    <x v="3"/>
  </r>
  <r>
    <n v="1140"/>
    <x v="1140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18"/>
    <x v="1140"/>
    <x v="0"/>
  </r>
  <r>
    <n v="1141"/>
    <x v="1141"/>
    <s v="I think this will be a great game!"/>
    <n v="500"/>
    <n v="0"/>
    <x v="2"/>
    <s v="DE"/>
    <s v="EUR"/>
    <n v="1436460450"/>
    <n v="1433868450"/>
    <b v="0"/>
    <n v="0"/>
    <b v="0"/>
    <x v="18"/>
    <x v="1141"/>
    <x v="0"/>
  </r>
  <r>
    <n v="1142"/>
    <x v="1142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18"/>
    <x v="1142"/>
    <x v="0"/>
  </r>
  <r>
    <n v="1143"/>
    <x v="1143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18"/>
    <x v="1143"/>
    <x v="0"/>
  </r>
  <r>
    <n v="1144"/>
    <x v="1144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19"/>
    <x v="1144"/>
    <x v="0"/>
  </r>
  <r>
    <n v="1145"/>
    <x v="1145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19"/>
    <x v="1145"/>
    <x v="3"/>
  </r>
  <r>
    <n v="1146"/>
    <x v="1146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19"/>
    <x v="1146"/>
    <x v="3"/>
  </r>
  <r>
    <n v="1147"/>
    <x v="1147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19"/>
    <x v="1147"/>
    <x v="3"/>
  </r>
  <r>
    <n v="1148"/>
    <x v="1148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19"/>
    <x v="1148"/>
    <x v="2"/>
  </r>
  <r>
    <n v="1149"/>
    <x v="1149"/>
    <s v="Bringing culturally diverse Floridian cuisine to the people!"/>
    <n v="50000"/>
    <n v="75"/>
    <x v="2"/>
    <s v="US"/>
    <s v="USD"/>
    <n v="1466096566"/>
    <n v="1463504566"/>
    <b v="0"/>
    <n v="2"/>
    <b v="0"/>
    <x v="19"/>
    <x v="1149"/>
    <x v="2"/>
  </r>
  <r>
    <n v="1150"/>
    <x v="1150"/>
    <s v="Bringing delicious authentic and fusion Taiwanese Food to the West Coast."/>
    <n v="2500"/>
    <n v="252"/>
    <x v="2"/>
    <s v="US"/>
    <s v="USD"/>
    <n v="1452293675"/>
    <n v="1447109675"/>
    <b v="0"/>
    <n v="6"/>
    <b v="0"/>
    <x v="19"/>
    <x v="1150"/>
    <x v="0"/>
  </r>
  <r>
    <n v="1151"/>
    <x v="1151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19"/>
    <x v="1151"/>
    <x v="0"/>
  </r>
  <r>
    <n v="1152"/>
    <x v="1152"/>
    <s v="Peruvian food truck with an LA twist."/>
    <n v="16000"/>
    <n v="911"/>
    <x v="2"/>
    <s v="US"/>
    <s v="USD"/>
    <n v="1431709312"/>
    <n v="1429117312"/>
    <b v="0"/>
    <n v="15"/>
    <b v="0"/>
    <x v="19"/>
    <x v="1152"/>
    <x v="0"/>
  </r>
  <r>
    <n v="1153"/>
    <x v="1153"/>
    <s v="A mobile concession trailer for snow cones, ice cream, smoothies and more"/>
    <n v="8000"/>
    <n v="50"/>
    <x v="2"/>
    <s v="US"/>
    <s v="USD"/>
    <n v="1434647305"/>
    <n v="1432055305"/>
    <b v="0"/>
    <n v="1"/>
    <b v="0"/>
    <x v="19"/>
    <x v="1153"/>
    <x v="0"/>
  </r>
  <r>
    <n v="1154"/>
    <x v="1154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19"/>
    <x v="1154"/>
    <x v="0"/>
  </r>
  <r>
    <n v="1155"/>
    <x v="1155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19"/>
    <x v="1155"/>
    <x v="3"/>
  </r>
  <r>
    <n v="1156"/>
    <x v="1156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19"/>
    <x v="1156"/>
    <x v="0"/>
  </r>
  <r>
    <n v="1157"/>
    <x v="1157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19"/>
    <x v="1157"/>
    <x v="3"/>
  </r>
  <r>
    <n v="1158"/>
    <x v="1158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19"/>
    <x v="1158"/>
    <x v="3"/>
  </r>
  <r>
    <n v="1159"/>
    <x v="1159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19"/>
    <x v="1159"/>
    <x v="0"/>
  </r>
  <r>
    <n v="1160"/>
    <x v="1160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19"/>
    <x v="1160"/>
    <x v="0"/>
  </r>
  <r>
    <n v="1161"/>
    <x v="1161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19"/>
    <x v="1161"/>
    <x v="0"/>
  </r>
  <r>
    <n v="1162"/>
    <x v="1162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19"/>
    <x v="1162"/>
    <x v="3"/>
  </r>
  <r>
    <n v="1163"/>
    <x v="1163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19"/>
    <x v="1163"/>
    <x v="3"/>
  </r>
  <r>
    <n v="1164"/>
    <x v="1164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19"/>
    <x v="1164"/>
    <x v="2"/>
  </r>
  <r>
    <n v="1165"/>
    <x v="1165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19"/>
    <x v="1165"/>
    <x v="3"/>
  </r>
  <r>
    <n v="1166"/>
    <x v="1166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19"/>
    <x v="1166"/>
    <x v="0"/>
  </r>
  <r>
    <n v="1167"/>
    <x v="1167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19"/>
    <x v="1167"/>
    <x v="3"/>
  </r>
  <r>
    <n v="1168"/>
    <x v="1168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19"/>
    <x v="1168"/>
    <x v="2"/>
  </r>
  <r>
    <n v="1169"/>
    <x v="1169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19"/>
    <x v="1169"/>
    <x v="0"/>
  </r>
  <r>
    <n v="1170"/>
    <x v="1170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19"/>
    <x v="1170"/>
    <x v="0"/>
  </r>
  <r>
    <n v="1171"/>
    <x v="1171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19"/>
    <x v="1171"/>
    <x v="3"/>
  </r>
  <r>
    <n v="1172"/>
    <x v="1172"/>
    <s v="Bringing YOUR favorite dog recipes to the streets."/>
    <n v="9000"/>
    <n v="0"/>
    <x v="2"/>
    <s v="US"/>
    <s v="USD"/>
    <n v="1408551752"/>
    <n v="1405959752"/>
    <b v="0"/>
    <n v="0"/>
    <b v="0"/>
    <x v="19"/>
    <x v="1172"/>
    <x v="3"/>
  </r>
  <r>
    <n v="1173"/>
    <x v="1173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19"/>
    <x v="1173"/>
    <x v="0"/>
  </r>
  <r>
    <n v="1174"/>
    <x v="1174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19"/>
    <x v="1174"/>
    <x v="2"/>
  </r>
  <r>
    <n v="1175"/>
    <x v="1175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19"/>
    <x v="1175"/>
    <x v="0"/>
  </r>
  <r>
    <n v="1176"/>
    <x v="1176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19"/>
    <x v="1176"/>
    <x v="1"/>
  </r>
  <r>
    <n v="1177"/>
    <x v="1177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19"/>
    <x v="1177"/>
    <x v="3"/>
  </r>
  <r>
    <n v="1178"/>
    <x v="1178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19"/>
    <x v="1178"/>
    <x v="3"/>
  </r>
  <r>
    <n v="1179"/>
    <x v="1179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19"/>
    <x v="1179"/>
    <x v="0"/>
  </r>
  <r>
    <n v="1180"/>
    <x v="1180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19"/>
    <x v="1180"/>
    <x v="3"/>
  </r>
  <r>
    <n v="1181"/>
    <x v="1181"/>
    <s v="Bringing the best tacos to the streets of Chicago!"/>
    <n v="50000"/>
    <n v="4"/>
    <x v="2"/>
    <s v="US"/>
    <s v="USD"/>
    <n v="1425197321"/>
    <n v="1422605321"/>
    <b v="0"/>
    <n v="3"/>
    <b v="0"/>
    <x v="19"/>
    <x v="1181"/>
    <x v="0"/>
  </r>
  <r>
    <n v="1182"/>
    <x v="1182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19"/>
    <x v="1182"/>
    <x v="2"/>
  </r>
  <r>
    <n v="1183"/>
    <x v="1183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19"/>
    <x v="1183"/>
    <x v="2"/>
  </r>
  <r>
    <n v="1184"/>
    <x v="1184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20"/>
    <x v="1184"/>
    <x v="1"/>
  </r>
  <r>
    <n v="1185"/>
    <x v="1185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20"/>
    <x v="1185"/>
    <x v="0"/>
  </r>
  <r>
    <n v="1186"/>
    <x v="1186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20"/>
    <x v="1186"/>
    <x v="0"/>
  </r>
  <r>
    <n v="1187"/>
    <x v="1187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20"/>
    <x v="1187"/>
    <x v="0"/>
  </r>
  <r>
    <n v="1188"/>
    <x v="1188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20"/>
    <x v="1188"/>
    <x v="2"/>
  </r>
  <r>
    <n v="1189"/>
    <x v="1189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20"/>
    <x v="1189"/>
    <x v="2"/>
  </r>
  <r>
    <n v="1190"/>
    <x v="1190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20"/>
    <x v="1190"/>
    <x v="3"/>
  </r>
  <r>
    <n v="1191"/>
    <x v="1191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20"/>
    <x v="1191"/>
    <x v="2"/>
  </r>
  <r>
    <n v="1192"/>
    <x v="1192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20"/>
    <x v="1192"/>
    <x v="1"/>
  </r>
  <r>
    <n v="1193"/>
    <x v="1193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20"/>
    <x v="1193"/>
    <x v="2"/>
  </r>
  <r>
    <n v="1194"/>
    <x v="1194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20"/>
    <x v="1194"/>
    <x v="0"/>
  </r>
  <r>
    <n v="1195"/>
    <x v="1195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20"/>
    <x v="1195"/>
    <x v="0"/>
  </r>
  <r>
    <n v="1196"/>
    <x v="1196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20"/>
    <x v="1196"/>
    <x v="0"/>
  </r>
  <r>
    <n v="1197"/>
    <x v="1197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20"/>
    <x v="1197"/>
    <x v="2"/>
  </r>
  <r>
    <n v="1198"/>
    <x v="1198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20"/>
    <x v="1198"/>
    <x v="0"/>
  </r>
  <r>
    <n v="1199"/>
    <x v="1199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20"/>
    <x v="1199"/>
    <x v="0"/>
  </r>
  <r>
    <n v="1200"/>
    <x v="1200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20"/>
    <x v="1200"/>
    <x v="0"/>
  </r>
  <r>
    <n v="1201"/>
    <x v="1201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20"/>
    <x v="1201"/>
    <x v="2"/>
  </r>
  <r>
    <n v="1202"/>
    <x v="1202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20"/>
    <x v="1202"/>
    <x v="0"/>
  </r>
  <r>
    <n v="1203"/>
    <x v="1203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20"/>
    <x v="1203"/>
    <x v="0"/>
  </r>
  <r>
    <n v="1204"/>
    <x v="1204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20"/>
    <x v="1204"/>
    <x v="0"/>
  </r>
  <r>
    <n v="1205"/>
    <x v="1205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20"/>
    <x v="1205"/>
    <x v="0"/>
  </r>
  <r>
    <n v="1206"/>
    <x v="1206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20"/>
    <x v="1206"/>
    <x v="1"/>
  </r>
  <r>
    <n v="1207"/>
    <x v="1207"/>
    <s v="A humanistic photo book about ancestral &amp; post-modern Italy."/>
    <n v="16700"/>
    <n v="17396"/>
    <x v="0"/>
    <s v="IT"/>
    <s v="EUR"/>
    <n v="1459418400"/>
    <n v="1456827573"/>
    <b v="0"/>
    <n v="141"/>
    <b v="1"/>
    <x v="20"/>
    <x v="1207"/>
    <x v="2"/>
  </r>
  <r>
    <n v="1208"/>
    <x v="1208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20"/>
    <x v="1208"/>
    <x v="2"/>
  </r>
  <r>
    <n v="1209"/>
    <x v="1209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20"/>
    <x v="1209"/>
    <x v="1"/>
  </r>
  <r>
    <n v="1210"/>
    <x v="1210"/>
    <s v="En fotobok om livet i det enda andra GÃ¶teborg i vÃ¤rlden"/>
    <n v="20000"/>
    <n v="50863"/>
    <x v="0"/>
    <s v="SE"/>
    <s v="SEK"/>
    <n v="1433106000"/>
    <n v="1431124572"/>
    <b v="0"/>
    <n v="103"/>
    <b v="1"/>
    <x v="20"/>
    <x v="1210"/>
    <x v="0"/>
  </r>
  <r>
    <n v="1211"/>
    <x v="1211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20"/>
    <x v="1211"/>
    <x v="2"/>
  </r>
  <r>
    <n v="1212"/>
    <x v="1212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20"/>
    <x v="1212"/>
    <x v="0"/>
  </r>
  <r>
    <n v="1213"/>
    <x v="1213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20"/>
    <x v="1213"/>
    <x v="2"/>
  </r>
  <r>
    <n v="1214"/>
    <x v="1214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20"/>
    <x v="1214"/>
    <x v="0"/>
  </r>
  <r>
    <n v="1215"/>
    <x v="1215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20"/>
    <x v="1215"/>
    <x v="3"/>
  </r>
  <r>
    <n v="1216"/>
    <x v="1216"/>
    <s v="A fine art photography book taking a new look at the art of bonsai."/>
    <n v="14000"/>
    <n v="20398"/>
    <x v="0"/>
    <s v="US"/>
    <s v="USD"/>
    <n v="1443826980"/>
    <n v="1441032457"/>
    <b v="0"/>
    <n v="222"/>
    <b v="1"/>
    <x v="20"/>
    <x v="1216"/>
    <x v="0"/>
  </r>
  <r>
    <n v="1217"/>
    <x v="1217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20"/>
    <x v="1217"/>
    <x v="2"/>
  </r>
  <r>
    <n v="1218"/>
    <x v="1218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20"/>
    <x v="1218"/>
    <x v="0"/>
  </r>
  <r>
    <n v="1219"/>
    <x v="1219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20"/>
    <x v="1219"/>
    <x v="2"/>
  </r>
  <r>
    <n v="1220"/>
    <x v="1220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20"/>
    <x v="1220"/>
    <x v="0"/>
  </r>
  <r>
    <n v="1221"/>
    <x v="1221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20"/>
    <x v="1221"/>
    <x v="2"/>
  </r>
  <r>
    <n v="1222"/>
    <x v="1222"/>
    <s v="Project Pilgrim is my effort to work towards normalizing mental health."/>
    <n v="4000"/>
    <n v="11215"/>
    <x v="0"/>
    <s v="CA"/>
    <s v="CAD"/>
    <n v="1459483200"/>
    <n v="1456852647"/>
    <b v="0"/>
    <n v="138"/>
    <b v="1"/>
    <x v="20"/>
    <x v="1222"/>
    <x v="2"/>
  </r>
  <r>
    <n v="1223"/>
    <x v="1223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20"/>
    <x v="1223"/>
    <x v="2"/>
  </r>
  <r>
    <n v="1224"/>
    <x v="1224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21"/>
    <x v="1224"/>
    <x v="3"/>
  </r>
  <r>
    <n v="1225"/>
    <x v="1225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21"/>
    <x v="1225"/>
    <x v="4"/>
  </r>
  <r>
    <n v="1226"/>
    <x v="1226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21"/>
    <x v="1226"/>
    <x v="3"/>
  </r>
  <r>
    <n v="1227"/>
    <x v="1227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21"/>
    <x v="1227"/>
    <x v="3"/>
  </r>
  <r>
    <n v="1228"/>
    <x v="1228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21"/>
    <x v="1228"/>
    <x v="6"/>
  </r>
  <r>
    <n v="1229"/>
    <x v="1229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21"/>
    <x v="1229"/>
    <x v="5"/>
  </r>
  <r>
    <n v="1230"/>
    <x v="1230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21"/>
    <x v="1230"/>
    <x v="6"/>
  </r>
  <r>
    <n v="1231"/>
    <x v="1231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21"/>
    <x v="1231"/>
    <x v="0"/>
  </r>
  <r>
    <n v="1232"/>
    <x v="1232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21"/>
    <x v="1232"/>
    <x v="4"/>
  </r>
  <r>
    <n v="1233"/>
    <x v="1233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21"/>
    <x v="1233"/>
    <x v="5"/>
  </r>
  <r>
    <n v="1234"/>
    <x v="1234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21"/>
    <x v="1234"/>
    <x v="0"/>
  </r>
  <r>
    <n v="1235"/>
    <x v="1235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21"/>
    <x v="1235"/>
    <x v="4"/>
  </r>
  <r>
    <n v="1236"/>
    <x v="1236"/>
    <s v="Raising money to give the musicians their due."/>
    <n v="2500"/>
    <n v="0"/>
    <x v="1"/>
    <s v="US"/>
    <s v="USD"/>
    <n v="1343491200"/>
    <n v="1342801164"/>
    <b v="0"/>
    <n v="0"/>
    <b v="0"/>
    <x v="21"/>
    <x v="1236"/>
    <x v="5"/>
  </r>
  <r>
    <n v="1237"/>
    <x v="1237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21"/>
    <x v="1237"/>
    <x v="5"/>
  </r>
  <r>
    <n v="1238"/>
    <x v="1238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21"/>
    <x v="1238"/>
    <x v="6"/>
  </r>
  <r>
    <n v="1239"/>
    <x v="1239"/>
    <s v="Please consider helping us with our new CD and Riverdance Tour"/>
    <n v="2500"/>
    <n v="0"/>
    <x v="1"/>
    <s v="US"/>
    <s v="USD"/>
    <n v="1325804767"/>
    <n v="1323212767"/>
    <b v="0"/>
    <n v="0"/>
    <b v="0"/>
    <x v="21"/>
    <x v="1239"/>
    <x v="6"/>
  </r>
  <r>
    <n v="1240"/>
    <x v="1240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21"/>
    <x v="1240"/>
    <x v="4"/>
  </r>
  <r>
    <n v="1241"/>
    <x v="1241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21"/>
    <x v="1241"/>
    <x v="3"/>
  </r>
  <r>
    <n v="1242"/>
    <x v="1242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21"/>
    <x v="1242"/>
    <x v="6"/>
  </r>
  <r>
    <n v="1243"/>
    <x v="1243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21"/>
    <x v="1243"/>
    <x v="6"/>
  </r>
  <r>
    <n v="1244"/>
    <x v="1244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11"/>
    <x v="1244"/>
    <x v="4"/>
  </r>
  <r>
    <n v="1245"/>
    <x v="1245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11"/>
    <x v="1245"/>
    <x v="3"/>
  </r>
  <r>
    <n v="1246"/>
    <x v="1246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11"/>
    <x v="1246"/>
    <x v="6"/>
  </r>
  <r>
    <n v="1247"/>
    <x v="1247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11"/>
    <x v="1247"/>
    <x v="4"/>
  </r>
  <r>
    <n v="1248"/>
    <x v="1248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11"/>
    <x v="1248"/>
    <x v="3"/>
  </r>
  <r>
    <n v="1249"/>
    <x v="1249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11"/>
    <x v="1249"/>
    <x v="5"/>
  </r>
  <r>
    <n v="1250"/>
    <x v="1250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11"/>
    <x v="1250"/>
    <x v="3"/>
  </r>
  <r>
    <n v="1251"/>
    <x v="1251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11"/>
    <x v="1251"/>
    <x v="6"/>
  </r>
  <r>
    <n v="1252"/>
    <x v="1252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11"/>
    <x v="1252"/>
    <x v="4"/>
  </r>
  <r>
    <n v="1253"/>
    <x v="1253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11"/>
    <x v="1253"/>
    <x v="3"/>
  </r>
  <r>
    <n v="1254"/>
    <x v="125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11"/>
    <x v="1254"/>
    <x v="7"/>
  </r>
  <r>
    <n v="1255"/>
    <x v="1255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11"/>
    <x v="1255"/>
    <x v="4"/>
  </r>
  <r>
    <n v="1256"/>
    <x v="1256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11"/>
    <x v="1256"/>
    <x v="5"/>
  </r>
  <r>
    <n v="1257"/>
    <x v="1257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11"/>
    <x v="1257"/>
    <x v="6"/>
  </r>
  <r>
    <n v="1258"/>
    <x v="1258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11"/>
    <x v="1258"/>
    <x v="4"/>
  </r>
  <r>
    <n v="1259"/>
    <x v="1259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11"/>
    <x v="1259"/>
    <x v="3"/>
  </r>
  <r>
    <n v="1260"/>
    <x v="1260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11"/>
    <x v="1260"/>
    <x v="3"/>
  </r>
  <r>
    <n v="1261"/>
    <x v="1261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11"/>
    <x v="1261"/>
    <x v="4"/>
  </r>
  <r>
    <n v="1262"/>
    <x v="1262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11"/>
    <x v="1262"/>
    <x v="3"/>
  </r>
  <r>
    <n v="1263"/>
    <x v="1263"/>
    <s v="A fresh batch of chaos from Toledo, Ohio's reggae-rockers, Tropic Bombs!"/>
    <n v="1500"/>
    <n v="1785"/>
    <x v="0"/>
    <s v="US"/>
    <s v="USD"/>
    <n v="1396054800"/>
    <n v="1393034470"/>
    <b v="1"/>
    <n v="41"/>
    <b v="1"/>
    <x v="11"/>
    <x v="1263"/>
    <x v="3"/>
  </r>
  <r>
    <n v="1264"/>
    <x v="1264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11"/>
    <x v="1264"/>
    <x v="4"/>
  </r>
  <r>
    <n v="1265"/>
    <x v="1265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11"/>
    <x v="1265"/>
    <x v="7"/>
  </r>
  <r>
    <n v="1266"/>
    <x v="1266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11"/>
    <x v="1266"/>
    <x v="4"/>
  </r>
  <r>
    <n v="1267"/>
    <x v="1267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11"/>
    <x v="1267"/>
    <x v="4"/>
  </r>
  <r>
    <n v="1268"/>
    <x v="1268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11"/>
    <x v="1268"/>
    <x v="4"/>
  </r>
  <r>
    <n v="1269"/>
    <x v="1269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11"/>
    <x v="1269"/>
    <x v="2"/>
  </r>
  <r>
    <n v="1270"/>
    <x v="1270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11"/>
    <x v="1270"/>
    <x v="5"/>
  </r>
  <r>
    <n v="1271"/>
    <x v="1271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11"/>
    <x v="1271"/>
    <x v="4"/>
  </r>
  <r>
    <n v="1272"/>
    <x v="1272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11"/>
    <x v="1272"/>
    <x v="7"/>
  </r>
  <r>
    <n v="1273"/>
    <x v="1273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11"/>
    <x v="1273"/>
    <x v="3"/>
  </r>
  <r>
    <n v="1274"/>
    <x v="1274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11"/>
    <x v="1274"/>
    <x v="5"/>
  </r>
  <r>
    <n v="1275"/>
    <x v="1275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11"/>
    <x v="1275"/>
    <x v="4"/>
  </r>
  <r>
    <n v="1276"/>
    <x v="1276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11"/>
    <x v="1276"/>
    <x v="8"/>
  </r>
  <r>
    <n v="1277"/>
    <x v="1277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11"/>
    <x v="1277"/>
    <x v="5"/>
  </r>
  <r>
    <n v="1278"/>
    <x v="1278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11"/>
    <x v="1278"/>
    <x v="3"/>
  </r>
  <r>
    <n v="1279"/>
    <x v="1279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11"/>
    <x v="1279"/>
    <x v="3"/>
  </r>
  <r>
    <n v="1280"/>
    <x v="1280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11"/>
    <x v="1280"/>
    <x v="7"/>
  </r>
  <r>
    <n v="1281"/>
    <x v="1281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11"/>
    <x v="1281"/>
    <x v="4"/>
  </r>
  <r>
    <n v="1282"/>
    <x v="1282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11"/>
    <x v="1282"/>
    <x v="4"/>
  </r>
  <r>
    <n v="1283"/>
    <x v="1283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11"/>
    <x v="1283"/>
    <x v="4"/>
  </r>
  <r>
    <n v="1284"/>
    <x v="1284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6"/>
    <x v="1284"/>
    <x v="2"/>
  </r>
  <r>
    <n v="1285"/>
    <x v="1285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6"/>
    <x v="1285"/>
    <x v="0"/>
  </r>
  <r>
    <n v="1286"/>
    <x v="1286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6"/>
    <x v="1286"/>
    <x v="0"/>
  </r>
  <r>
    <n v="1287"/>
    <x v="1287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6"/>
    <x v="1287"/>
    <x v="0"/>
  </r>
  <r>
    <n v="1288"/>
    <x v="1288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6"/>
    <x v="1288"/>
    <x v="2"/>
  </r>
  <r>
    <n v="1289"/>
    <x v="1289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6"/>
    <x v="1289"/>
    <x v="2"/>
  </r>
  <r>
    <n v="1290"/>
    <x v="1290"/>
    <s v="Sometimes your Heart has to STOP for your Life to START."/>
    <n v="3500"/>
    <n v="3800"/>
    <x v="0"/>
    <s v="US"/>
    <s v="USD"/>
    <n v="1429772340"/>
    <n v="1427121931"/>
    <b v="0"/>
    <n v="86"/>
    <b v="1"/>
    <x v="6"/>
    <x v="1290"/>
    <x v="0"/>
  </r>
  <r>
    <n v="1291"/>
    <x v="1291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6"/>
    <x v="1291"/>
    <x v="0"/>
  </r>
  <r>
    <n v="1292"/>
    <x v="1292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6"/>
    <x v="1292"/>
    <x v="0"/>
  </r>
  <r>
    <n v="1293"/>
    <x v="1293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6"/>
    <x v="1293"/>
    <x v="0"/>
  </r>
  <r>
    <n v="1294"/>
    <x v="1294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6"/>
    <x v="1294"/>
    <x v="0"/>
  </r>
  <r>
    <n v="1295"/>
    <x v="1295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6"/>
    <x v="1295"/>
    <x v="0"/>
  </r>
  <r>
    <n v="1296"/>
    <x v="1296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6"/>
    <x v="1296"/>
    <x v="2"/>
  </r>
  <r>
    <n v="1297"/>
    <x v="1297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6"/>
    <x v="1297"/>
    <x v="2"/>
  </r>
  <r>
    <n v="1298"/>
    <x v="1298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6"/>
    <x v="1298"/>
    <x v="2"/>
  </r>
  <r>
    <n v="1299"/>
    <x v="1299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6"/>
    <x v="1299"/>
    <x v="0"/>
  </r>
  <r>
    <n v="1300"/>
    <x v="1300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6"/>
    <x v="1300"/>
    <x v="2"/>
  </r>
  <r>
    <n v="1301"/>
    <x v="1301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6"/>
    <x v="1301"/>
    <x v="0"/>
  </r>
  <r>
    <n v="1302"/>
    <x v="1302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6"/>
    <x v="1302"/>
    <x v="2"/>
  </r>
  <r>
    <n v="1303"/>
    <x v="1303"/>
    <s v="Groundbreaking queer theatre."/>
    <n v="3500"/>
    <n v="4559.13"/>
    <x v="0"/>
    <s v="GB"/>
    <s v="GBP"/>
    <n v="1469962800"/>
    <n v="1468578920"/>
    <b v="0"/>
    <n v="108"/>
    <b v="1"/>
    <x v="6"/>
    <x v="1303"/>
    <x v="2"/>
  </r>
  <r>
    <n v="1304"/>
    <x v="1304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8"/>
    <x v="1304"/>
    <x v="1"/>
  </r>
  <r>
    <n v="1305"/>
    <x v="1305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8"/>
    <x v="1305"/>
    <x v="2"/>
  </r>
  <r>
    <n v="1306"/>
    <x v="1306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8"/>
    <x v="1306"/>
    <x v="3"/>
  </r>
  <r>
    <n v="1307"/>
    <x v="1307"/>
    <s v="Get VR to Everyone with Mailable, Ready to Use Viewers"/>
    <n v="50000"/>
    <n v="5757"/>
    <x v="1"/>
    <s v="US"/>
    <s v="USD"/>
    <n v="1455710679"/>
    <n v="1453118679"/>
    <b v="0"/>
    <n v="45"/>
    <b v="0"/>
    <x v="8"/>
    <x v="1307"/>
    <x v="2"/>
  </r>
  <r>
    <n v="1308"/>
    <x v="1308"/>
    <s v="Boost Band, a wristband that charges any device"/>
    <n v="10000"/>
    <n v="1136"/>
    <x v="1"/>
    <s v="US"/>
    <s v="USD"/>
    <n v="1475937812"/>
    <n v="1472481812"/>
    <b v="0"/>
    <n v="38"/>
    <b v="0"/>
    <x v="8"/>
    <x v="1308"/>
    <x v="2"/>
  </r>
  <r>
    <n v="1309"/>
    <x v="1309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8"/>
    <x v="1309"/>
    <x v="0"/>
  </r>
  <r>
    <n v="1310"/>
    <x v="1310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8"/>
    <x v="1310"/>
    <x v="2"/>
  </r>
  <r>
    <n v="1311"/>
    <x v="1311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8"/>
    <x v="1311"/>
    <x v="2"/>
  </r>
  <r>
    <n v="1312"/>
    <x v="1312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8"/>
    <x v="1312"/>
    <x v="0"/>
  </r>
  <r>
    <n v="1313"/>
    <x v="1313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8"/>
    <x v="1313"/>
    <x v="2"/>
  </r>
  <r>
    <n v="1314"/>
    <x v="1314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8"/>
    <x v="1314"/>
    <x v="2"/>
  </r>
  <r>
    <n v="1315"/>
    <x v="1315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8"/>
    <x v="1315"/>
    <x v="0"/>
  </r>
  <r>
    <n v="1316"/>
    <x v="1316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8"/>
    <x v="1316"/>
    <x v="2"/>
  </r>
  <r>
    <n v="1317"/>
    <x v="1317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8"/>
    <x v="1317"/>
    <x v="2"/>
  </r>
  <r>
    <n v="1318"/>
    <x v="1318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8"/>
    <x v="1318"/>
    <x v="3"/>
  </r>
  <r>
    <n v="1319"/>
    <x v="1319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8"/>
    <x v="1319"/>
    <x v="3"/>
  </r>
  <r>
    <n v="1320"/>
    <x v="1320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8"/>
    <x v="1320"/>
    <x v="2"/>
  </r>
  <r>
    <n v="1321"/>
    <x v="1321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8"/>
    <x v="1321"/>
    <x v="2"/>
  </r>
  <r>
    <n v="1322"/>
    <x v="1322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8"/>
    <x v="1322"/>
    <x v="0"/>
  </r>
  <r>
    <n v="1323"/>
    <x v="1323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8"/>
    <x v="1323"/>
    <x v="2"/>
  </r>
  <r>
    <n v="1324"/>
    <x v="1324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8"/>
    <x v="1324"/>
    <x v="2"/>
  </r>
  <r>
    <n v="1325"/>
    <x v="1325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8"/>
    <x v="1325"/>
    <x v="2"/>
  </r>
  <r>
    <n v="1326"/>
    <x v="1326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8"/>
    <x v="1326"/>
    <x v="3"/>
  </r>
  <r>
    <n v="1327"/>
    <x v="1327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8"/>
    <x v="1327"/>
    <x v="0"/>
  </r>
  <r>
    <n v="1328"/>
    <x v="1328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8"/>
    <x v="1328"/>
    <x v="2"/>
  </r>
  <r>
    <n v="1329"/>
    <x v="1329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8"/>
    <x v="1329"/>
    <x v="3"/>
  </r>
  <r>
    <n v="1330"/>
    <x v="1330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8"/>
    <x v="1330"/>
    <x v="2"/>
  </r>
  <r>
    <n v="1331"/>
    <x v="1331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8"/>
    <x v="1331"/>
    <x v="2"/>
  </r>
  <r>
    <n v="1332"/>
    <x v="1332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8"/>
    <x v="1332"/>
    <x v="2"/>
  </r>
  <r>
    <n v="1333"/>
    <x v="1333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8"/>
    <x v="1333"/>
    <x v="3"/>
  </r>
  <r>
    <n v="1334"/>
    <x v="1334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8"/>
    <x v="1334"/>
    <x v="2"/>
  </r>
  <r>
    <n v="1335"/>
    <x v="1335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8"/>
    <x v="1335"/>
    <x v="0"/>
  </r>
  <r>
    <n v="1336"/>
    <x v="1336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8"/>
    <x v="1336"/>
    <x v="3"/>
  </r>
  <r>
    <n v="1337"/>
    <x v="1337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8"/>
    <x v="1337"/>
    <x v="1"/>
  </r>
  <r>
    <n v="1338"/>
    <x v="1338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8"/>
    <x v="1338"/>
    <x v="0"/>
  </r>
  <r>
    <n v="1339"/>
    <x v="1339"/>
    <s v="World's Smallest customizable Phone &amp; GPS Watch for kids !"/>
    <n v="50000"/>
    <n v="3317"/>
    <x v="1"/>
    <s v="US"/>
    <s v="USD"/>
    <n v="1418056315"/>
    <n v="1414164715"/>
    <b v="0"/>
    <n v="37"/>
    <b v="0"/>
    <x v="8"/>
    <x v="1339"/>
    <x v="3"/>
  </r>
  <r>
    <n v="1340"/>
    <x v="1340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8"/>
    <x v="1340"/>
    <x v="3"/>
  </r>
  <r>
    <n v="1341"/>
    <x v="1341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8"/>
    <x v="1341"/>
    <x v="2"/>
  </r>
  <r>
    <n v="1342"/>
    <x v="1342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8"/>
    <x v="1342"/>
    <x v="0"/>
  </r>
  <r>
    <n v="1343"/>
    <x v="1343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8"/>
    <x v="1343"/>
    <x v="2"/>
  </r>
  <r>
    <n v="1344"/>
    <x v="1344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9"/>
    <x v="1344"/>
    <x v="2"/>
  </r>
  <r>
    <n v="1345"/>
    <x v="1345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9"/>
    <x v="1345"/>
    <x v="3"/>
  </r>
  <r>
    <n v="1346"/>
    <x v="1346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9"/>
    <x v="1346"/>
    <x v="4"/>
  </r>
  <r>
    <n v="1347"/>
    <x v="1347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9"/>
    <x v="1347"/>
    <x v="0"/>
  </r>
  <r>
    <n v="1348"/>
    <x v="1348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9"/>
    <x v="1348"/>
    <x v="3"/>
  </r>
  <r>
    <n v="1349"/>
    <x v="1349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9"/>
    <x v="1349"/>
    <x v="0"/>
  </r>
  <r>
    <n v="1350"/>
    <x v="1350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9"/>
    <x v="1350"/>
    <x v="0"/>
  </r>
  <r>
    <n v="1351"/>
    <x v="1351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9"/>
    <x v="1351"/>
    <x v="2"/>
  </r>
  <r>
    <n v="1352"/>
    <x v="1352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9"/>
    <x v="1352"/>
    <x v="0"/>
  </r>
  <r>
    <n v="1353"/>
    <x v="1353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9"/>
    <x v="1353"/>
    <x v="4"/>
  </r>
  <r>
    <n v="1354"/>
    <x v="1354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9"/>
    <x v="1354"/>
    <x v="2"/>
  </r>
  <r>
    <n v="1355"/>
    <x v="1355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9"/>
    <x v="1355"/>
    <x v="5"/>
  </r>
  <r>
    <n v="1356"/>
    <x v="1356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9"/>
    <x v="1356"/>
    <x v="4"/>
  </r>
  <r>
    <n v="1357"/>
    <x v="1357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9"/>
    <x v="1357"/>
    <x v="4"/>
  </r>
  <r>
    <n v="1358"/>
    <x v="1358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9"/>
    <x v="1358"/>
    <x v="6"/>
  </r>
  <r>
    <n v="1359"/>
    <x v="1359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9"/>
    <x v="1359"/>
    <x v="6"/>
  </r>
  <r>
    <n v="1360"/>
    <x v="1360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9"/>
    <x v="1360"/>
    <x v="5"/>
  </r>
  <r>
    <n v="1361"/>
    <x v="1361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9"/>
    <x v="1361"/>
    <x v="3"/>
  </r>
  <r>
    <n v="1362"/>
    <x v="1362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9"/>
    <x v="1362"/>
    <x v="4"/>
  </r>
  <r>
    <n v="1363"/>
    <x v="1363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9"/>
    <x v="1363"/>
    <x v="2"/>
  </r>
  <r>
    <n v="1364"/>
    <x v="1364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11"/>
    <x v="1364"/>
    <x v="3"/>
  </r>
  <r>
    <n v="1365"/>
    <x v="1365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11"/>
    <x v="1365"/>
    <x v="0"/>
  </r>
  <r>
    <n v="1366"/>
    <x v="1366"/>
    <s v="A musical memorial for Alexi Petersen."/>
    <n v="7500"/>
    <n v="9486.69"/>
    <x v="0"/>
    <s v="US"/>
    <s v="USD"/>
    <n v="1417049663"/>
    <n v="1413158063"/>
    <b v="0"/>
    <n v="147"/>
    <b v="1"/>
    <x v="11"/>
    <x v="1366"/>
    <x v="3"/>
  </r>
  <r>
    <n v="1367"/>
    <x v="1367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11"/>
    <x v="1367"/>
    <x v="0"/>
  </r>
  <r>
    <n v="1368"/>
    <x v="1368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11"/>
    <x v="1368"/>
    <x v="0"/>
  </r>
  <r>
    <n v="1369"/>
    <x v="1369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11"/>
    <x v="1369"/>
    <x v="3"/>
  </r>
  <r>
    <n v="1370"/>
    <x v="1370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11"/>
    <x v="1370"/>
    <x v="4"/>
  </r>
  <r>
    <n v="1371"/>
    <x v="1371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11"/>
    <x v="1371"/>
    <x v="0"/>
  </r>
  <r>
    <n v="1372"/>
    <x v="1372"/>
    <s v="Please help us raise funds to press our new CD!"/>
    <n v="500"/>
    <n v="620"/>
    <x v="0"/>
    <s v="US"/>
    <s v="USD"/>
    <n v="1342115132"/>
    <n v="1339523132"/>
    <b v="0"/>
    <n v="16"/>
    <b v="1"/>
    <x v="11"/>
    <x v="1372"/>
    <x v="5"/>
  </r>
  <r>
    <n v="1373"/>
    <x v="1373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11"/>
    <x v="1373"/>
    <x v="2"/>
  </r>
  <r>
    <n v="1374"/>
    <x v="1374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11"/>
    <x v="1374"/>
    <x v="2"/>
  </r>
  <r>
    <n v="1375"/>
    <x v="1375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11"/>
    <x v="1375"/>
    <x v="2"/>
  </r>
  <r>
    <n v="1376"/>
    <x v="1376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11"/>
    <x v="1376"/>
    <x v="2"/>
  </r>
  <r>
    <n v="1377"/>
    <x v="1377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11"/>
    <x v="1377"/>
    <x v="1"/>
  </r>
  <r>
    <n v="1378"/>
    <x v="1378"/>
    <s v="A psychedelic post rock masterpiece!"/>
    <n v="2000"/>
    <n v="4067"/>
    <x v="0"/>
    <s v="GB"/>
    <s v="GBP"/>
    <n v="1470075210"/>
    <n v="1468779210"/>
    <b v="0"/>
    <n v="133"/>
    <b v="1"/>
    <x v="11"/>
    <x v="1378"/>
    <x v="2"/>
  </r>
  <r>
    <n v="1379"/>
    <x v="1379"/>
    <s v="---------The long-awaited debut full-length from Justin Ruddy--------"/>
    <n v="10000"/>
    <n v="11160"/>
    <x v="0"/>
    <s v="US"/>
    <s v="USD"/>
    <n v="1433504876"/>
    <n v="1430912876"/>
    <b v="0"/>
    <n v="151"/>
    <b v="1"/>
    <x v="11"/>
    <x v="1379"/>
    <x v="0"/>
  </r>
  <r>
    <n v="1380"/>
    <x v="1380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11"/>
    <x v="1380"/>
    <x v="0"/>
  </r>
  <r>
    <n v="1381"/>
    <x v="1381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11"/>
    <x v="1381"/>
    <x v="2"/>
  </r>
  <r>
    <n v="1382"/>
    <x v="1382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11"/>
    <x v="1382"/>
    <x v="4"/>
  </r>
  <r>
    <n v="1383"/>
    <x v="1383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11"/>
    <x v="1383"/>
    <x v="2"/>
  </r>
  <r>
    <n v="1384"/>
    <x v="1384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11"/>
    <x v="1384"/>
    <x v="0"/>
  </r>
  <r>
    <n v="1385"/>
    <x v="1385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11"/>
    <x v="1385"/>
    <x v="2"/>
  </r>
  <r>
    <n v="1386"/>
    <x v="1386"/>
    <s v="We are a classic hard rock/heavy metal band just trying to keep rock alive!"/>
    <n v="400"/>
    <n v="875"/>
    <x v="0"/>
    <s v="US"/>
    <s v="USD"/>
    <n v="1438183889"/>
    <n v="1435591889"/>
    <b v="0"/>
    <n v="14"/>
    <b v="1"/>
    <x v="11"/>
    <x v="1386"/>
    <x v="0"/>
  </r>
  <r>
    <n v="1387"/>
    <x v="1387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11"/>
    <x v="1387"/>
    <x v="0"/>
  </r>
  <r>
    <n v="1388"/>
    <x v="1388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11"/>
    <x v="1388"/>
    <x v="2"/>
  </r>
  <r>
    <n v="1389"/>
    <x v="1389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11"/>
    <x v="1389"/>
    <x v="2"/>
  </r>
  <r>
    <n v="1390"/>
    <x v="1390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11"/>
    <x v="1390"/>
    <x v="0"/>
  </r>
  <r>
    <n v="1391"/>
    <x v="1391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11"/>
    <x v="1391"/>
    <x v="0"/>
  </r>
  <r>
    <n v="1392"/>
    <x v="1392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11"/>
    <x v="1392"/>
    <x v="2"/>
  </r>
  <r>
    <n v="1393"/>
    <x v="1393"/>
    <s v="Rock n' Roll tales of our times"/>
    <n v="10000"/>
    <n v="10235"/>
    <x v="0"/>
    <s v="US"/>
    <s v="USD"/>
    <n v="1470068523"/>
    <n v="1467476523"/>
    <b v="0"/>
    <n v="52"/>
    <b v="1"/>
    <x v="11"/>
    <x v="1393"/>
    <x v="2"/>
  </r>
  <r>
    <n v="1394"/>
    <x v="1394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11"/>
    <x v="1394"/>
    <x v="1"/>
  </r>
  <r>
    <n v="1395"/>
    <x v="1395"/>
    <s v="Help Quiet Oaks record their debut album!!!"/>
    <n v="3500"/>
    <n v="3916"/>
    <x v="0"/>
    <s v="US"/>
    <s v="USD"/>
    <n v="1484430481"/>
    <n v="1481838481"/>
    <b v="0"/>
    <n v="82"/>
    <b v="1"/>
    <x v="11"/>
    <x v="1395"/>
    <x v="2"/>
  </r>
  <r>
    <n v="1396"/>
    <x v="1396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11"/>
    <x v="1396"/>
    <x v="0"/>
  </r>
  <r>
    <n v="1397"/>
    <x v="1397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11"/>
    <x v="1397"/>
    <x v="2"/>
  </r>
  <r>
    <n v="1398"/>
    <x v="1398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11"/>
    <x v="1398"/>
    <x v="2"/>
  </r>
  <r>
    <n v="1399"/>
    <x v="1399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11"/>
    <x v="1399"/>
    <x v="3"/>
  </r>
  <r>
    <n v="1400"/>
    <x v="1400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11"/>
    <x v="1400"/>
    <x v="2"/>
  </r>
  <r>
    <n v="1401"/>
    <x v="1401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11"/>
    <x v="1401"/>
    <x v="4"/>
  </r>
  <r>
    <n v="1402"/>
    <x v="1402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11"/>
    <x v="1402"/>
    <x v="0"/>
  </r>
  <r>
    <n v="1403"/>
    <x v="1403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11"/>
    <x v="1403"/>
    <x v="4"/>
  </r>
  <r>
    <n v="1404"/>
    <x v="1404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22"/>
    <x v="1404"/>
    <x v="0"/>
  </r>
  <r>
    <n v="1405"/>
    <x v="1405"/>
    <s v="Will more people read the Bible if it were translated into Emoticons?"/>
    <n v="25000"/>
    <n v="105"/>
    <x v="2"/>
    <s v="US"/>
    <s v="USD"/>
    <n v="1417195201"/>
    <n v="1414599601"/>
    <b v="1"/>
    <n v="17"/>
    <b v="0"/>
    <x v="22"/>
    <x v="1405"/>
    <x v="3"/>
  </r>
  <r>
    <n v="1406"/>
    <x v="1406"/>
    <s v="The White coat and the battle dress uniform"/>
    <n v="12000"/>
    <n v="15"/>
    <x v="2"/>
    <s v="IT"/>
    <s v="EUR"/>
    <n v="1449914400"/>
    <n v="1445336607"/>
    <b v="0"/>
    <n v="3"/>
    <b v="0"/>
    <x v="22"/>
    <x v="1406"/>
    <x v="0"/>
  </r>
  <r>
    <n v="1407"/>
    <x v="1407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22"/>
    <x v="1407"/>
    <x v="3"/>
  </r>
  <r>
    <n v="1408"/>
    <x v="1408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22"/>
    <x v="1408"/>
    <x v="0"/>
  </r>
  <r>
    <n v="1409"/>
    <x v="1409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22"/>
    <x v="1409"/>
    <x v="3"/>
  </r>
  <r>
    <n v="1410"/>
    <x v="1410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22"/>
    <x v="1410"/>
    <x v="2"/>
  </r>
  <r>
    <n v="1411"/>
    <x v="1411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22"/>
    <x v="1411"/>
    <x v="0"/>
  </r>
  <r>
    <n v="1412"/>
    <x v="1412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22"/>
    <x v="1412"/>
    <x v="3"/>
  </r>
  <r>
    <n v="1413"/>
    <x v="1413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22"/>
    <x v="1413"/>
    <x v="0"/>
  </r>
  <r>
    <n v="1414"/>
    <x v="1414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22"/>
    <x v="1414"/>
    <x v="2"/>
  </r>
  <r>
    <n v="1415"/>
    <x v="1415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22"/>
    <x v="1415"/>
    <x v="0"/>
  </r>
  <r>
    <n v="1416"/>
    <x v="1416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22"/>
    <x v="1416"/>
    <x v="0"/>
  </r>
  <r>
    <n v="1417"/>
    <x v="1417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22"/>
    <x v="1417"/>
    <x v="0"/>
  </r>
  <r>
    <n v="1418"/>
    <x v="1418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22"/>
    <x v="1418"/>
    <x v="2"/>
  </r>
  <r>
    <n v="1419"/>
    <x v="1419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22"/>
    <x v="1419"/>
    <x v="2"/>
  </r>
  <r>
    <n v="1420"/>
    <x v="1420"/>
    <s v="Help me butcher Shakespeare in a satirical fashion."/>
    <n v="110"/>
    <n v="3"/>
    <x v="2"/>
    <s v="US"/>
    <s v="USD"/>
    <n v="1467129686"/>
    <n v="1464969686"/>
    <b v="0"/>
    <n v="3"/>
    <b v="0"/>
    <x v="22"/>
    <x v="1420"/>
    <x v="2"/>
  </r>
  <r>
    <n v="1421"/>
    <x v="1421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22"/>
    <x v="1421"/>
    <x v="0"/>
  </r>
  <r>
    <n v="1422"/>
    <x v="1422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22"/>
    <x v="1422"/>
    <x v="2"/>
  </r>
  <r>
    <n v="1423"/>
    <x v="1423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22"/>
    <x v="1423"/>
    <x v="0"/>
  </r>
  <r>
    <n v="1424"/>
    <x v="1424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22"/>
    <x v="1424"/>
    <x v="2"/>
  </r>
  <r>
    <n v="1425"/>
    <x v="1425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22"/>
    <x v="1425"/>
    <x v="0"/>
  </r>
  <r>
    <n v="1426"/>
    <x v="1426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22"/>
    <x v="1426"/>
    <x v="0"/>
  </r>
  <r>
    <n v="1427"/>
    <x v="1427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22"/>
    <x v="1427"/>
    <x v="2"/>
  </r>
  <r>
    <n v="1428"/>
    <x v="1428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22"/>
    <x v="1428"/>
    <x v="2"/>
  </r>
  <r>
    <n v="1429"/>
    <x v="1429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22"/>
    <x v="1429"/>
    <x v="0"/>
  </r>
  <r>
    <n v="1430"/>
    <x v="1430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22"/>
    <x v="1430"/>
    <x v="3"/>
  </r>
  <r>
    <n v="1431"/>
    <x v="1431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22"/>
    <x v="1431"/>
    <x v="0"/>
  </r>
  <r>
    <n v="1432"/>
    <x v="1432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22"/>
    <x v="1432"/>
    <x v="0"/>
  </r>
  <r>
    <n v="1433"/>
    <x v="1433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22"/>
    <x v="1433"/>
    <x v="2"/>
  </r>
  <r>
    <n v="1434"/>
    <x v="1434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22"/>
    <x v="1434"/>
    <x v="0"/>
  </r>
  <r>
    <n v="1435"/>
    <x v="1435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22"/>
    <x v="1435"/>
    <x v="0"/>
  </r>
  <r>
    <n v="1436"/>
    <x v="1436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22"/>
    <x v="1436"/>
    <x v="2"/>
  </r>
  <r>
    <n v="1437"/>
    <x v="1437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22"/>
    <x v="1437"/>
    <x v="3"/>
  </r>
  <r>
    <n v="1438"/>
    <x v="1438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22"/>
    <x v="1438"/>
    <x v="2"/>
  </r>
  <r>
    <n v="1439"/>
    <x v="1439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22"/>
    <x v="1439"/>
    <x v="0"/>
  </r>
  <r>
    <n v="1440"/>
    <x v="1440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22"/>
    <x v="1440"/>
    <x v="2"/>
  </r>
  <r>
    <n v="1441"/>
    <x v="1441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22"/>
    <x v="1441"/>
    <x v="0"/>
  </r>
  <r>
    <n v="1442"/>
    <x v="1442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22"/>
    <x v="1442"/>
    <x v="2"/>
  </r>
  <r>
    <n v="1443"/>
    <x v="1443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22"/>
    <x v="1443"/>
    <x v="2"/>
  </r>
  <r>
    <n v="1444"/>
    <x v="1444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22"/>
    <x v="1444"/>
    <x v="0"/>
  </r>
  <r>
    <n v="1445"/>
    <x v="1445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22"/>
    <x v="1445"/>
    <x v="0"/>
  </r>
  <r>
    <n v="1446"/>
    <x v="1446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22"/>
    <x v="1446"/>
    <x v="2"/>
  </r>
  <r>
    <n v="1447"/>
    <x v="1447"/>
    <s v="I'm creating a dictionary of multiple Indian languages."/>
    <n v="500000"/>
    <n v="75"/>
    <x v="2"/>
    <s v="US"/>
    <s v="USD"/>
    <n v="1467999134"/>
    <n v="1465407134"/>
    <b v="0"/>
    <n v="3"/>
    <b v="0"/>
    <x v="22"/>
    <x v="1447"/>
    <x v="2"/>
  </r>
  <r>
    <n v="1448"/>
    <x v="1448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22"/>
    <x v="1448"/>
    <x v="0"/>
  </r>
  <r>
    <n v="1449"/>
    <x v="1449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22"/>
    <x v="1449"/>
    <x v="0"/>
  </r>
  <r>
    <n v="1450"/>
    <x v="1450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22"/>
    <x v="1450"/>
    <x v="2"/>
  </r>
  <r>
    <n v="1451"/>
    <x v="1451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22"/>
    <x v="1451"/>
    <x v="3"/>
  </r>
  <r>
    <n v="1452"/>
    <x v="1452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22"/>
    <x v="1452"/>
    <x v="3"/>
  </r>
  <r>
    <n v="1453"/>
    <x v="1453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22"/>
    <x v="1453"/>
    <x v="1"/>
  </r>
  <r>
    <n v="1454"/>
    <x v="1454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22"/>
    <x v="1454"/>
    <x v="2"/>
  </r>
  <r>
    <n v="1455"/>
    <x v="1455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22"/>
    <x v="1455"/>
    <x v="3"/>
  </r>
  <r>
    <n v="1456"/>
    <x v="1456"/>
    <s v="English Version of my auto-published novel"/>
    <n v="5000"/>
    <n v="145"/>
    <x v="1"/>
    <s v="IT"/>
    <s v="EUR"/>
    <n v="1483459365"/>
    <n v="1480867365"/>
    <b v="0"/>
    <n v="3"/>
    <b v="0"/>
    <x v="22"/>
    <x v="1456"/>
    <x v="2"/>
  </r>
  <r>
    <n v="1457"/>
    <x v="1457"/>
    <s v="Age is more than just a number, I hope your younger than you feel."/>
    <n v="6000"/>
    <n v="0"/>
    <x v="1"/>
    <s v="US"/>
    <s v="USD"/>
    <n v="1447281044"/>
    <n v="1444685444"/>
    <b v="0"/>
    <n v="0"/>
    <b v="0"/>
    <x v="22"/>
    <x v="1457"/>
    <x v="0"/>
  </r>
  <r>
    <n v="1458"/>
    <x v="1458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22"/>
    <x v="1458"/>
    <x v="3"/>
  </r>
  <r>
    <n v="1459"/>
    <x v="1459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22"/>
    <x v="1459"/>
    <x v="0"/>
  </r>
  <r>
    <n v="1460"/>
    <x v="1460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22"/>
    <x v="1460"/>
    <x v="3"/>
  </r>
  <r>
    <n v="1461"/>
    <x v="1461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23"/>
    <x v="1461"/>
    <x v="3"/>
  </r>
  <r>
    <n v="1462"/>
    <x v="1462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23"/>
    <x v="1462"/>
    <x v="4"/>
  </r>
  <r>
    <n v="1463"/>
    <x v="1463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23"/>
    <x v="1463"/>
    <x v="4"/>
  </r>
  <r>
    <n v="1464"/>
    <x v="1464"/>
    <s v="The Best Science Media on the Web"/>
    <n v="5000"/>
    <n v="8160"/>
    <x v="0"/>
    <s v="US"/>
    <s v="USD"/>
    <n v="1361029958"/>
    <n v="1358437958"/>
    <b v="1"/>
    <n v="234"/>
    <b v="1"/>
    <x v="23"/>
    <x v="1464"/>
    <x v="4"/>
  </r>
  <r>
    <n v="1465"/>
    <x v="1465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23"/>
    <x v="1465"/>
    <x v="5"/>
  </r>
  <r>
    <n v="1466"/>
    <x v="1466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23"/>
    <x v="1466"/>
    <x v="0"/>
  </r>
  <r>
    <n v="1467"/>
    <x v="1467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23"/>
    <x v="1467"/>
    <x v="5"/>
  </r>
  <r>
    <n v="1468"/>
    <x v="1468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23"/>
    <x v="1468"/>
    <x v="6"/>
  </r>
  <r>
    <n v="1469"/>
    <x v="1469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23"/>
    <x v="1469"/>
    <x v="4"/>
  </r>
  <r>
    <n v="1470"/>
    <x v="1470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23"/>
    <x v="1470"/>
    <x v="5"/>
  </r>
  <r>
    <n v="1471"/>
    <x v="1471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23"/>
    <x v="1471"/>
    <x v="0"/>
  </r>
  <r>
    <n v="1472"/>
    <x v="147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23"/>
    <x v="1472"/>
    <x v="4"/>
  </r>
  <r>
    <n v="1473"/>
    <x v="1473"/>
    <s v="Public Radio Project"/>
    <n v="1500"/>
    <n v="1807.74"/>
    <x v="0"/>
    <s v="US"/>
    <s v="USD"/>
    <n v="1330644639"/>
    <n v="1328052639"/>
    <b v="1"/>
    <n v="47"/>
    <b v="1"/>
    <x v="23"/>
    <x v="1473"/>
    <x v="5"/>
  </r>
  <r>
    <n v="1474"/>
    <x v="1474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23"/>
    <x v="1474"/>
    <x v="4"/>
  </r>
  <r>
    <n v="1475"/>
    <x v="1475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23"/>
    <x v="1475"/>
    <x v="3"/>
  </r>
  <r>
    <n v="1476"/>
    <x v="1476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23"/>
    <x v="1476"/>
    <x v="6"/>
  </r>
  <r>
    <n v="1477"/>
    <x v="1477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23"/>
    <x v="1477"/>
    <x v="6"/>
  </r>
  <r>
    <n v="1478"/>
    <x v="1478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23"/>
    <x v="1478"/>
    <x v="4"/>
  </r>
  <r>
    <n v="1479"/>
    <x v="1479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23"/>
    <x v="1479"/>
    <x v="3"/>
  </r>
  <r>
    <n v="1480"/>
    <x v="1480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23"/>
    <x v="1480"/>
    <x v="4"/>
  </r>
  <r>
    <n v="1481"/>
    <x v="1481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10"/>
    <x v="1481"/>
    <x v="4"/>
  </r>
  <r>
    <n v="1482"/>
    <x v="1482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10"/>
    <x v="1482"/>
    <x v="5"/>
  </r>
  <r>
    <n v="1483"/>
    <x v="1483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10"/>
    <x v="1483"/>
    <x v="2"/>
  </r>
  <r>
    <n v="1484"/>
    <x v="1484"/>
    <s v="The mussings of an old wizard"/>
    <n v="2000"/>
    <n v="0"/>
    <x v="2"/>
    <s v="US"/>
    <s v="USD"/>
    <n v="1342882260"/>
    <n v="1337834963"/>
    <b v="0"/>
    <n v="0"/>
    <b v="0"/>
    <x v="10"/>
    <x v="1484"/>
    <x v="5"/>
  </r>
  <r>
    <n v="1485"/>
    <x v="1485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10"/>
    <x v="1485"/>
    <x v="0"/>
  </r>
  <r>
    <n v="1486"/>
    <x v="1486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10"/>
    <x v="1486"/>
    <x v="0"/>
  </r>
  <r>
    <n v="1487"/>
    <x v="1487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10"/>
    <x v="1487"/>
    <x v="2"/>
  </r>
  <r>
    <n v="1488"/>
    <x v="1488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10"/>
    <x v="1488"/>
    <x v="4"/>
  </r>
  <r>
    <n v="1489"/>
    <x v="1489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10"/>
    <x v="1489"/>
    <x v="5"/>
  </r>
  <r>
    <n v="1490"/>
    <x v="1490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10"/>
    <x v="1490"/>
    <x v="4"/>
  </r>
  <r>
    <n v="1491"/>
    <x v="1491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10"/>
    <x v="1491"/>
    <x v="3"/>
  </r>
  <r>
    <n v="1492"/>
    <x v="1492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10"/>
    <x v="1492"/>
    <x v="6"/>
  </r>
  <r>
    <n v="1493"/>
    <x v="1493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10"/>
    <x v="1493"/>
    <x v="4"/>
  </r>
  <r>
    <n v="1494"/>
    <x v="1494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10"/>
    <x v="1494"/>
    <x v="0"/>
  </r>
  <r>
    <n v="1495"/>
    <x v="1495"/>
    <s v="The Adventures of Penelope Hawthorne. Part One: The Spellbook of Dracone."/>
    <n v="2000"/>
    <n v="0"/>
    <x v="2"/>
    <s v="US"/>
    <s v="USD"/>
    <n v="1314471431"/>
    <n v="1311879431"/>
    <b v="0"/>
    <n v="0"/>
    <b v="0"/>
    <x v="10"/>
    <x v="1495"/>
    <x v="6"/>
  </r>
  <r>
    <n v="1496"/>
    <x v="1496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10"/>
    <x v="1496"/>
    <x v="3"/>
  </r>
  <r>
    <n v="1497"/>
    <x v="1497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10"/>
    <x v="1497"/>
    <x v="4"/>
  </r>
  <r>
    <n v="1498"/>
    <x v="1498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10"/>
    <x v="1498"/>
    <x v="3"/>
  </r>
  <r>
    <n v="1499"/>
    <x v="1499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10"/>
    <x v="1499"/>
    <x v="2"/>
  </r>
  <r>
    <n v="1500"/>
    <x v="1500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10"/>
    <x v="1500"/>
    <x v="4"/>
  </r>
  <r>
    <n v="1501"/>
    <x v="1501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20"/>
    <x v="1501"/>
    <x v="0"/>
  </r>
  <r>
    <n v="1502"/>
    <x v="1502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20"/>
    <x v="1502"/>
    <x v="2"/>
  </r>
  <r>
    <n v="1503"/>
    <x v="1503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20"/>
    <x v="1503"/>
    <x v="2"/>
  </r>
  <r>
    <n v="1504"/>
    <x v="1504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20"/>
    <x v="1504"/>
    <x v="3"/>
  </r>
  <r>
    <n v="1505"/>
    <x v="1505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20"/>
    <x v="1505"/>
    <x v="2"/>
  </r>
  <r>
    <n v="1506"/>
    <x v="1506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20"/>
    <x v="1506"/>
    <x v="3"/>
  </r>
  <r>
    <n v="1507"/>
    <x v="1507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20"/>
    <x v="1507"/>
    <x v="7"/>
  </r>
  <r>
    <n v="1508"/>
    <x v="1508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20"/>
    <x v="1508"/>
    <x v="3"/>
  </r>
  <r>
    <n v="1509"/>
    <x v="1509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20"/>
    <x v="1509"/>
    <x v="1"/>
  </r>
  <r>
    <n v="1510"/>
    <x v="1510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20"/>
    <x v="1510"/>
    <x v="3"/>
  </r>
  <r>
    <n v="1511"/>
    <x v="1511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20"/>
    <x v="1511"/>
    <x v="0"/>
  </r>
  <r>
    <n v="1512"/>
    <x v="1512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20"/>
    <x v="1512"/>
    <x v="1"/>
  </r>
  <r>
    <n v="1513"/>
    <x v="1513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20"/>
    <x v="1513"/>
    <x v="3"/>
  </r>
  <r>
    <n v="1514"/>
    <x v="1514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20"/>
    <x v="1514"/>
    <x v="0"/>
  </r>
  <r>
    <n v="1515"/>
    <x v="1515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20"/>
    <x v="1515"/>
    <x v="2"/>
  </r>
  <r>
    <n v="1516"/>
    <x v="1516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20"/>
    <x v="1516"/>
    <x v="2"/>
  </r>
  <r>
    <n v="1517"/>
    <x v="1517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20"/>
    <x v="1517"/>
    <x v="3"/>
  </r>
  <r>
    <n v="1518"/>
    <x v="1518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20"/>
    <x v="1518"/>
    <x v="3"/>
  </r>
  <r>
    <n v="1519"/>
    <x v="1519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20"/>
    <x v="1519"/>
    <x v="3"/>
  </r>
  <r>
    <n v="1520"/>
    <x v="1520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20"/>
    <x v="1520"/>
    <x v="3"/>
  </r>
  <r>
    <n v="1521"/>
    <x v="1521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20"/>
    <x v="1521"/>
    <x v="2"/>
  </r>
  <r>
    <n v="1522"/>
    <x v="1522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20"/>
    <x v="1522"/>
    <x v="3"/>
  </r>
  <r>
    <n v="1523"/>
    <x v="1523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20"/>
    <x v="1523"/>
    <x v="3"/>
  </r>
  <r>
    <n v="1524"/>
    <x v="1524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20"/>
    <x v="1524"/>
    <x v="1"/>
  </r>
  <r>
    <n v="1525"/>
    <x v="1525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20"/>
    <x v="1525"/>
    <x v="2"/>
  </r>
  <r>
    <n v="1526"/>
    <x v="1526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20"/>
    <x v="1526"/>
    <x v="0"/>
  </r>
  <r>
    <n v="1527"/>
    <x v="1527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20"/>
    <x v="1527"/>
    <x v="1"/>
  </r>
  <r>
    <n v="1528"/>
    <x v="1528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20"/>
    <x v="1528"/>
    <x v="1"/>
  </r>
  <r>
    <n v="1529"/>
    <x v="1529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20"/>
    <x v="1529"/>
    <x v="0"/>
  </r>
  <r>
    <n v="1530"/>
    <x v="1530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20"/>
    <x v="1530"/>
    <x v="0"/>
  </r>
  <r>
    <n v="1531"/>
    <x v="1531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20"/>
    <x v="1531"/>
    <x v="3"/>
  </r>
  <r>
    <n v="1532"/>
    <x v="1532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20"/>
    <x v="1532"/>
    <x v="2"/>
  </r>
  <r>
    <n v="1533"/>
    <x v="1533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20"/>
    <x v="1533"/>
    <x v="2"/>
  </r>
  <r>
    <n v="1534"/>
    <x v="1534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20"/>
    <x v="1534"/>
    <x v="0"/>
  </r>
  <r>
    <n v="1535"/>
    <x v="1535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20"/>
    <x v="1535"/>
    <x v="2"/>
  </r>
  <r>
    <n v="1536"/>
    <x v="1536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20"/>
    <x v="1536"/>
    <x v="0"/>
  </r>
  <r>
    <n v="1537"/>
    <x v="1537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20"/>
    <x v="1537"/>
    <x v="2"/>
  </r>
  <r>
    <n v="1538"/>
    <x v="1538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20"/>
    <x v="1538"/>
    <x v="3"/>
  </r>
  <r>
    <n v="1539"/>
    <x v="1539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20"/>
    <x v="1539"/>
    <x v="2"/>
  </r>
  <r>
    <n v="1540"/>
    <x v="1540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20"/>
    <x v="1540"/>
    <x v="3"/>
  </r>
  <r>
    <n v="1541"/>
    <x v="1541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24"/>
    <x v="1541"/>
    <x v="3"/>
  </r>
  <r>
    <n v="1542"/>
    <x v="1542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24"/>
    <x v="1542"/>
    <x v="0"/>
  </r>
  <r>
    <n v="1543"/>
    <x v="1543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24"/>
    <x v="1543"/>
    <x v="3"/>
  </r>
  <r>
    <n v="1544"/>
    <x v="1544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24"/>
    <x v="1544"/>
    <x v="0"/>
  </r>
  <r>
    <n v="1545"/>
    <x v="1545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24"/>
    <x v="1545"/>
    <x v="0"/>
  </r>
  <r>
    <n v="1546"/>
    <x v="1546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24"/>
    <x v="1546"/>
    <x v="3"/>
  </r>
  <r>
    <n v="1547"/>
    <x v="1547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24"/>
    <x v="1547"/>
    <x v="1"/>
  </r>
  <r>
    <n v="1548"/>
    <x v="1548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24"/>
    <x v="1548"/>
    <x v="0"/>
  </r>
  <r>
    <n v="1549"/>
    <x v="1549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24"/>
    <x v="1549"/>
    <x v="0"/>
  </r>
  <r>
    <n v="1550"/>
    <x v="1550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24"/>
    <x v="1550"/>
    <x v="2"/>
  </r>
  <r>
    <n v="1551"/>
    <x v="1551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24"/>
    <x v="1551"/>
    <x v="0"/>
  </r>
  <r>
    <n v="1552"/>
    <x v="1552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24"/>
    <x v="1552"/>
    <x v="3"/>
  </r>
  <r>
    <n v="1553"/>
    <x v="1553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24"/>
    <x v="1553"/>
    <x v="0"/>
  </r>
  <r>
    <n v="1554"/>
    <x v="1554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24"/>
    <x v="1554"/>
    <x v="0"/>
  </r>
  <r>
    <n v="1555"/>
    <x v="1555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24"/>
    <x v="1555"/>
    <x v="0"/>
  </r>
  <r>
    <n v="1556"/>
    <x v="1556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24"/>
    <x v="1556"/>
    <x v="2"/>
  </r>
  <r>
    <n v="1557"/>
    <x v="1557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24"/>
    <x v="1557"/>
    <x v="3"/>
  </r>
  <r>
    <n v="1558"/>
    <x v="1558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24"/>
    <x v="1558"/>
    <x v="0"/>
  </r>
  <r>
    <n v="1559"/>
    <x v="1559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24"/>
    <x v="1559"/>
    <x v="0"/>
  </r>
  <r>
    <n v="1560"/>
    <x v="1560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24"/>
    <x v="1560"/>
    <x v="3"/>
  </r>
  <r>
    <n v="1561"/>
    <x v="1561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25"/>
    <x v="1561"/>
    <x v="4"/>
  </r>
  <r>
    <n v="1562"/>
    <x v="1562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25"/>
    <x v="1562"/>
    <x v="8"/>
  </r>
  <r>
    <n v="1563"/>
    <x v="1563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25"/>
    <x v="1563"/>
    <x v="3"/>
  </r>
  <r>
    <n v="1564"/>
    <x v="1564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25"/>
    <x v="1564"/>
    <x v="0"/>
  </r>
  <r>
    <n v="1565"/>
    <x v="1565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25"/>
    <x v="1565"/>
    <x v="6"/>
  </r>
  <r>
    <n v="1566"/>
    <x v="1566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25"/>
    <x v="1566"/>
    <x v="2"/>
  </r>
  <r>
    <n v="1567"/>
    <x v="1567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25"/>
    <x v="1567"/>
    <x v="3"/>
  </r>
  <r>
    <n v="1568"/>
    <x v="1568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25"/>
    <x v="1568"/>
    <x v="3"/>
  </r>
  <r>
    <n v="1569"/>
    <x v="1569"/>
    <s v="to be removed"/>
    <n v="30000"/>
    <n v="0"/>
    <x v="1"/>
    <s v="US"/>
    <s v="USD"/>
    <n v="1369498714"/>
    <n v="1366906714"/>
    <b v="0"/>
    <n v="0"/>
    <b v="0"/>
    <x v="25"/>
    <x v="1569"/>
    <x v="4"/>
  </r>
  <r>
    <n v="1570"/>
    <x v="1570"/>
    <s v="A Coloring Book of Breathtaking Beauties_x000a_To Calm the Heart and Soul"/>
    <n v="6000"/>
    <n v="2484"/>
    <x v="1"/>
    <s v="US"/>
    <s v="USD"/>
    <n v="1460140282"/>
    <n v="1457551882"/>
    <b v="0"/>
    <n v="52"/>
    <b v="0"/>
    <x v="25"/>
    <x v="1570"/>
    <x v="2"/>
  </r>
  <r>
    <n v="1571"/>
    <x v="1571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25"/>
    <x v="1571"/>
    <x v="0"/>
  </r>
  <r>
    <n v="1572"/>
    <x v="1572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25"/>
    <x v="1572"/>
    <x v="2"/>
  </r>
  <r>
    <n v="1573"/>
    <x v="1573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25"/>
    <x v="1573"/>
    <x v="1"/>
  </r>
  <r>
    <n v="1574"/>
    <x v="1574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25"/>
    <x v="1574"/>
    <x v="0"/>
  </r>
  <r>
    <n v="1575"/>
    <x v="1575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25"/>
    <x v="1575"/>
    <x v="3"/>
  </r>
  <r>
    <n v="1576"/>
    <x v="1576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25"/>
    <x v="1576"/>
    <x v="0"/>
  </r>
  <r>
    <n v="1577"/>
    <x v="1577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25"/>
    <x v="1577"/>
    <x v="5"/>
  </r>
  <r>
    <n v="1578"/>
    <x v="1578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25"/>
    <x v="1578"/>
    <x v="7"/>
  </r>
  <r>
    <n v="1579"/>
    <x v="1579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25"/>
    <x v="1579"/>
    <x v="4"/>
  </r>
  <r>
    <n v="1580"/>
    <x v="1580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25"/>
    <x v="1580"/>
    <x v="5"/>
  </r>
  <r>
    <n v="1581"/>
    <x v="1581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26"/>
    <x v="1581"/>
    <x v="0"/>
  </r>
  <r>
    <n v="1582"/>
    <x v="1582"/>
    <s v="I create canvas prints of images from in and around New Orleans"/>
    <n v="1000"/>
    <n v="93"/>
    <x v="2"/>
    <s v="US"/>
    <s v="USD"/>
    <n v="1445894400"/>
    <n v="1440961053"/>
    <b v="0"/>
    <n v="3"/>
    <b v="0"/>
    <x v="26"/>
    <x v="1582"/>
    <x v="0"/>
  </r>
  <r>
    <n v="1583"/>
    <x v="1583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26"/>
    <x v="1583"/>
    <x v="3"/>
  </r>
  <r>
    <n v="1584"/>
    <x v="1584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26"/>
    <x v="1584"/>
    <x v="3"/>
  </r>
  <r>
    <n v="1585"/>
    <x v="1585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26"/>
    <x v="1585"/>
    <x v="2"/>
  </r>
  <r>
    <n v="1586"/>
    <x v="1586"/>
    <s v="Show the world the beauty that is in all of our back yards!"/>
    <n v="1500"/>
    <n v="0"/>
    <x v="2"/>
    <s v="US"/>
    <s v="USD"/>
    <n v="1428197422"/>
    <n v="1425609022"/>
    <b v="0"/>
    <n v="0"/>
    <b v="0"/>
    <x v="26"/>
    <x v="1586"/>
    <x v="0"/>
  </r>
  <r>
    <n v="1587"/>
    <x v="1587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26"/>
    <x v="1587"/>
    <x v="3"/>
  </r>
  <r>
    <n v="1588"/>
    <x v="1588"/>
    <s v="Southeast Texas as seen through the lens of a cell phone camera"/>
    <n v="516"/>
    <n v="0"/>
    <x v="2"/>
    <s v="US"/>
    <s v="USD"/>
    <n v="1422735120"/>
    <n v="1420091999"/>
    <b v="0"/>
    <n v="0"/>
    <b v="0"/>
    <x v="26"/>
    <x v="1588"/>
    <x v="0"/>
  </r>
  <r>
    <n v="1589"/>
    <x v="1589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26"/>
    <x v="1589"/>
    <x v="0"/>
  </r>
  <r>
    <n v="1590"/>
    <x v="1590"/>
    <s v="Discover Italy through photography."/>
    <n v="60000"/>
    <n v="1020"/>
    <x v="2"/>
    <s v="IT"/>
    <s v="EUR"/>
    <n v="1443040464"/>
    <n v="1440448464"/>
    <b v="0"/>
    <n v="2"/>
    <b v="0"/>
    <x v="26"/>
    <x v="1590"/>
    <x v="0"/>
  </r>
  <r>
    <n v="1591"/>
    <x v="1591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26"/>
    <x v="1591"/>
    <x v="2"/>
  </r>
  <r>
    <n v="1592"/>
    <x v="1592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26"/>
    <x v="1592"/>
    <x v="0"/>
  </r>
  <r>
    <n v="1593"/>
    <x v="1593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26"/>
    <x v="1593"/>
    <x v="0"/>
  </r>
  <r>
    <n v="1594"/>
    <x v="1594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26"/>
    <x v="1594"/>
    <x v="2"/>
  </r>
  <r>
    <n v="1595"/>
    <x v="1595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26"/>
    <x v="1595"/>
    <x v="3"/>
  </r>
  <r>
    <n v="1596"/>
    <x v="1596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26"/>
    <x v="1596"/>
    <x v="3"/>
  </r>
  <r>
    <n v="1597"/>
    <x v="1597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26"/>
    <x v="1597"/>
    <x v="2"/>
  </r>
  <r>
    <n v="1598"/>
    <x v="1598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26"/>
    <x v="1598"/>
    <x v="0"/>
  </r>
  <r>
    <n v="1599"/>
    <x v="1599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26"/>
    <x v="1599"/>
    <x v="2"/>
  </r>
  <r>
    <n v="1600"/>
    <x v="1600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26"/>
    <x v="1600"/>
    <x v="3"/>
  </r>
  <r>
    <n v="1601"/>
    <x v="1601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11"/>
    <x v="1601"/>
    <x v="6"/>
  </r>
  <r>
    <n v="1602"/>
    <x v="1602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11"/>
    <x v="1602"/>
    <x v="6"/>
  </r>
  <r>
    <n v="1603"/>
    <x v="1603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11"/>
    <x v="1603"/>
    <x v="6"/>
  </r>
  <r>
    <n v="1604"/>
    <x v="1604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11"/>
    <x v="1604"/>
    <x v="5"/>
  </r>
  <r>
    <n v="1605"/>
    <x v="1605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11"/>
    <x v="1605"/>
    <x v="6"/>
  </r>
  <r>
    <n v="1606"/>
    <x v="1606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11"/>
    <x v="1606"/>
    <x v="7"/>
  </r>
  <r>
    <n v="1607"/>
    <x v="1607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11"/>
    <x v="1607"/>
    <x v="5"/>
  </r>
  <r>
    <n v="1608"/>
    <x v="1608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11"/>
    <x v="1608"/>
    <x v="4"/>
  </r>
  <r>
    <n v="1609"/>
    <x v="1609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11"/>
    <x v="1609"/>
    <x v="6"/>
  </r>
  <r>
    <n v="1610"/>
    <x v="1610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11"/>
    <x v="1610"/>
    <x v="5"/>
  </r>
  <r>
    <n v="1611"/>
    <x v="1611"/>
    <s v="Skelton-Luns CD/7&quot; No Big Deal."/>
    <n v="800"/>
    <n v="1001"/>
    <x v="0"/>
    <s v="US"/>
    <s v="USD"/>
    <n v="1370390432"/>
    <n v="1368576032"/>
    <b v="0"/>
    <n v="27"/>
    <b v="1"/>
    <x v="11"/>
    <x v="1611"/>
    <x v="4"/>
  </r>
  <r>
    <n v="1612"/>
    <x v="1612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11"/>
    <x v="1612"/>
    <x v="5"/>
  </r>
  <r>
    <n v="1613"/>
    <x v="1613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11"/>
    <x v="1613"/>
    <x v="5"/>
  </r>
  <r>
    <n v="1614"/>
    <x v="1614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11"/>
    <x v="1614"/>
    <x v="3"/>
  </r>
  <r>
    <n v="1615"/>
    <x v="1615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11"/>
    <x v="1615"/>
    <x v="6"/>
  </r>
  <r>
    <n v="1616"/>
    <x v="1616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11"/>
    <x v="1616"/>
    <x v="5"/>
  </r>
  <r>
    <n v="1617"/>
    <x v="1617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11"/>
    <x v="1617"/>
    <x v="4"/>
  </r>
  <r>
    <n v="1618"/>
    <x v="1618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11"/>
    <x v="1618"/>
    <x v="4"/>
  </r>
  <r>
    <n v="1619"/>
    <x v="1619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11"/>
    <x v="1619"/>
    <x v="3"/>
  </r>
  <r>
    <n v="1620"/>
    <x v="1620"/>
    <s v="Kickstarting my music career with 300 hard copy CDs of my first release."/>
    <n v="1000"/>
    <n v="1130"/>
    <x v="0"/>
    <s v="US"/>
    <s v="USD"/>
    <n v="1361606940"/>
    <n v="1361002140"/>
    <b v="0"/>
    <n v="17"/>
    <b v="1"/>
    <x v="11"/>
    <x v="1620"/>
    <x v="4"/>
  </r>
  <r>
    <n v="1621"/>
    <x v="1621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11"/>
    <x v="1621"/>
    <x v="5"/>
  </r>
  <r>
    <n v="1622"/>
    <x v="1622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11"/>
    <x v="1622"/>
    <x v="3"/>
  </r>
  <r>
    <n v="1623"/>
    <x v="1623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11"/>
    <x v="1623"/>
    <x v="4"/>
  </r>
  <r>
    <n v="1624"/>
    <x v="1624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11"/>
    <x v="1624"/>
    <x v="5"/>
  </r>
  <r>
    <n v="1625"/>
    <x v="1625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11"/>
    <x v="1625"/>
    <x v="5"/>
  </r>
  <r>
    <n v="1626"/>
    <x v="1626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11"/>
    <x v="1626"/>
    <x v="4"/>
  </r>
  <r>
    <n v="1627"/>
    <x v="1627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11"/>
    <x v="1627"/>
    <x v="5"/>
  </r>
  <r>
    <n v="1628"/>
    <x v="1628"/>
    <s v="Original Jewish rock music on human relationships and identity"/>
    <n v="4000"/>
    <n v="4037"/>
    <x v="0"/>
    <s v="US"/>
    <s v="USD"/>
    <n v="1403026882"/>
    <n v="1400175682"/>
    <b v="0"/>
    <n v="88"/>
    <b v="1"/>
    <x v="11"/>
    <x v="1628"/>
    <x v="3"/>
  </r>
  <r>
    <n v="1629"/>
    <x v="1629"/>
    <s v="Help Off The Turnpike release new music, and set fire to everything!"/>
    <n v="6000"/>
    <n v="6220"/>
    <x v="0"/>
    <s v="US"/>
    <s v="USD"/>
    <n v="1392929333"/>
    <n v="1389041333"/>
    <b v="0"/>
    <n v="82"/>
    <b v="1"/>
    <x v="11"/>
    <x v="1629"/>
    <x v="3"/>
  </r>
  <r>
    <n v="1630"/>
    <x v="1630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11"/>
    <x v="1630"/>
    <x v="5"/>
  </r>
  <r>
    <n v="1631"/>
    <x v="1631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11"/>
    <x v="1631"/>
    <x v="5"/>
  </r>
  <r>
    <n v="1632"/>
    <x v="1632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11"/>
    <x v="1632"/>
    <x v="6"/>
  </r>
  <r>
    <n v="1633"/>
    <x v="1633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11"/>
    <x v="1633"/>
    <x v="6"/>
  </r>
  <r>
    <n v="1634"/>
    <x v="1634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11"/>
    <x v="1634"/>
    <x v="6"/>
  </r>
  <r>
    <n v="1635"/>
    <x v="1635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11"/>
    <x v="1635"/>
    <x v="2"/>
  </r>
  <r>
    <n v="1636"/>
    <x v="1636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11"/>
    <x v="1636"/>
    <x v="6"/>
  </r>
  <r>
    <n v="1637"/>
    <x v="1637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11"/>
    <x v="1637"/>
    <x v="8"/>
  </r>
  <r>
    <n v="1638"/>
    <x v="1638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11"/>
    <x v="1638"/>
    <x v="4"/>
  </r>
  <r>
    <n v="1639"/>
    <x v="1639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11"/>
    <x v="1639"/>
    <x v="5"/>
  </r>
  <r>
    <n v="1640"/>
    <x v="1640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11"/>
    <x v="1640"/>
    <x v="7"/>
  </r>
  <r>
    <n v="1641"/>
    <x v="1641"/>
    <s v="Music Video For Upbeat and Inspiring Song - Run For Your Life"/>
    <n v="2500"/>
    <n v="2535"/>
    <x v="0"/>
    <s v="US"/>
    <s v="USD"/>
    <n v="1418998744"/>
    <n v="1416406744"/>
    <b v="0"/>
    <n v="26"/>
    <b v="1"/>
    <x v="27"/>
    <x v="1641"/>
    <x v="3"/>
  </r>
  <r>
    <n v="1642"/>
    <x v="1642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27"/>
    <x v="1642"/>
    <x v="6"/>
  </r>
  <r>
    <n v="1643"/>
    <x v="1643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27"/>
    <x v="1643"/>
    <x v="5"/>
  </r>
  <r>
    <n v="1644"/>
    <x v="1644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27"/>
    <x v="1644"/>
    <x v="5"/>
  </r>
  <r>
    <n v="1645"/>
    <x v="1645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27"/>
    <x v="1645"/>
    <x v="4"/>
  </r>
  <r>
    <n v="1646"/>
    <x v="1646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27"/>
    <x v="1646"/>
    <x v="3"/>
  </r>
  <r>
    <n v="1647"/>
    <x v="1647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27"/>
    <x v="1647"/>
    <x v="5"/>
  </r>
  <r>
    <n v="1648"/>
    <x v="1648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27"/>
    <x v="1648"/>
    <x v="6"/>
  </r>
  <r>
    <n v="1649"/>
    <x v="1649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27"/>
    <x v="1649"/>
    <x v="3"/>
  </r>
  <r>
    <n v="1650"/>
    <x v="1650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27"/>
    <x v="1650"/>
    <x v="4"/>
  </r>
  <r>
    <n v="1651"/>
    <x v="1651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27"/>
    <x v="1651"/>
    <x v="6"/>
  </r>
  <r>
    <n v="1652"/>
    <x v="1652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27"/>
    <x v="1652"/>
    <x v="4"/>
  </r>
  <r>
    <n v="1653"/>
    <x v="1653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27"/>
    <x v="1653"/>
    <x v="6"/>
  </r>
  <r>
    <n v="1654"/>
    <x v="1654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27"/>
    <x v="1654"/>
    <x v="5"/>
  </r>
  <r>
    <n v="1655"/>
    <x v="1655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27"/>
    <x v="1655"/>
    <x v="5"/>
  </r>
  <r>
    <n v="1656"/>
    <x v="1656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27"/>
    <x v="1656"/>
    <x v="5"/>
  </r>
  <r>
    <n v="1657"/>
    <x v="1657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27"/>
    <x v="1657"/>
    <x v="5"/>
  </r>
  <r>
    <n v="1658"/>
    <x v="1658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27"/>
    <x v="1658"/>
    <x v="5"/>
  </r>
  <r>
    <n v="1659"/>
    <x v="1659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27"/>
    <x v="1659"/>
    <x v="4"/>
  </r>
  <r>
    <n v="1660"/>
    <x v="1660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27"/>
    <x v="1660"/>
    <x v="2"/>
  </r>
  <r>
    <n v="1661"/>
    <x v="1661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27"/>
    <x v="1661"/>
    <x v="0"/>
  </r>
  <r>
    <n v="1662"/>
    <x v="1662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27"/>
    <x v="1662"/>
    <x v="6"/>
  </r>
  <r>
    <n v="1663"/>
    <x v="1663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27"/>
    <x v="1663"/>
    <x v="0"/>
  </r>
  <r>
    <n v="1664"/>
    <x v="1664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27"/>
    <x v="1664"/>
    <x v="5"/>
  </r>
  <r>
    <n v="1665"/>
    <x v="1665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27"/>
    <x v="1665"/>
    <x v="6"/>
  </r>
  <r>
    <n v="1666"/>
    <x v="1666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27"/>
    <x v="1666"/>
    <x v="4"/>
  </r>
  <r>
    <n v="1667"/>
    <x v="1667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27"/>
    <x v="1667"/>
    <x v="3"/>
  </r>
  <r>
    <n v="1668"/>
    <x v="1668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27"/>
    <x v="1668"/>
    <x v="6"/>
  </r>
  <r>
    <n v="1669"/>
    <x v="1669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27"/>
    <x v="1669"/>
    <x v="2"/>
  </r>
  <r>
    <n v="1670"/>
    <x v="1670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27"/>
    <x v="1670"/>
    <x v="7"/>
  </r>
  <r>
    <n v="1671"/>
    <x v="1671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27"/>
    <x v="1671"/>
    <x v="2"/>
  </r>
  <r>
    <n v="1672"/>
    <x v="1672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27"/>
    <x v="1672"/>
    <x v="5"/>
  </r>
  <r>
    <n v="1673"/>
    <x v="1673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27"/>
    <x v="1673"/>
    <x v="0"/>
  </r>
  <r>
    <n v="1674"/>
    <x v="1674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27"/>
    <x v="1674"/>
    <x v="2"/>
  </r>
  <r>
    <n v="1675"/>
    <x v="1675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27"/>
    <x v="1675"/>
    <x v="6"/>
  </r>
  <r>
    <n v="1676"/>
    <x v="1676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27"/>
    <x v="1676"/>
    <x v="5"/>
  </r>
  <r>
    <n v="1677"/>
    <x v="1677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27"/>
    <x v="1677"/>
    <x v="2"/>
  </r>
  <r>
    <n v="1678"/>
    <x v="1678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27"/>
    <x v="1678"/>
    <x v="3"/>
  </r>
  <r>
    <n v="1679"/>
    <x v="1679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27"/>
    <x v="1679"/>
    <x v="6"/>
  </r>
  <r>
    <n v="1680"/>
    <x v="1680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27"/>
    <x v="1680"/>
    <x v="3"/>
  </r>
  <r>
    <n v="1681"/>
    <x v="1681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28"/>
    <x v="1681"/>
    <x v="1"/>
  </r>
  <r>
    <n v="1682"/>
    <x v="1682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28"/>
    <x v="1682"/>
    <x v="1"/>
  </r>
  <r>
    <n v="1683"/>
    <x v="1683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28"/>
    <x v="1683"/>
    <x v="1"/>
  </r>
  <r>
    <n v="1684"/>
    <x v="1684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28"/>
    <x v="1684"/>
    <x v="1"/>
  </r>
  <r>
    <n v="1685"/>
    <x v="1685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28"/>
    <x v="1685"/>
    <x v="1"/>
  </r>
  <r>
    <n v="1686"/>
    <x v="1686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28"/>
    <x v="1686"/>
    <x v="1"/>
  </r>
  <r>
    <n v="1687"/>
    <x v="1687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28"/>
    <x v="1687"/>
    <x v="1"/>
  </r>
  <r>
    <n v="1688"/>
    <x v="1688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28"/>
    <x v="1688"/>
    <x v="1"/>
  </r>
  <r>
    <n v="1689"/>
    <x v="1689"/>
    <s v="Praising the Living God in the second half of life."/>
    <n v="2400"/>
    <n v="2400"/>
    <x v="3"/>
    <s v="US"/>
    <s v="USD"/>
    <n v="1489700230"/>
    <n v="1487111830"/>
    <b v="0"/>
    <n v="14"/>
    <b v="0"/>
    <x v="28"/>
    <x v="1689"/>
    <x v="1"/>
  </r>
  <r>
    <n v="1690"/>
    <x v="1690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28"/>
    <x v="1690"/>
    <x v="1"/>
  </r>
  <r>
    <n v="1691"/>
    <x v="1691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28"/>
    <x v="1691"/>
    <x v="1"/>
  </r>
  <r>
    <n v="1692"/>
    <x v="1692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28"/>
    <x v="1692"/>
    <x v="1"/>
  </r>
  <r>
    <n v="1693"/>
    <x v="1693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28"/>
    <x v="1693"/>
    <x v="1"/>
  </r>
  <r>
    <n v="1694"/>
    <x v="1694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28"/>
    <x v="1694"/>
    <x v="1"/>
  </r>
  <r>
    <n v="1695"/>
    <x v="1695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28"/>
    <x v="1695"/>
    <x v="1"/>
  </r>
  <r>
    <n v="1696"/>
    <x v="1696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28"/>
    <x v="1696"/>
    <x v="1"/>
  </r>
  <r>
    <n v="1697"/>
    <x v="1697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28"/>
    <x v="1697"/>
    <x v="1"/>
  </r>
  <r>
    <n v="1698"/>
    <x v="1698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28"/>
    <x v="1698"/>
    <x v="1"/>
  </r>
  <r>
    <n v="1699"/>
    <x v="1699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28"/>
    <x v="1699"/>
    <x v="1"/>
  </r>
  <r>
    <n v="1700"/>
    <x v="1700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28"/>
    <x v="1700"/>
    <x v="1"/>
  </r>
  <r>
    <n v="1701"/>
    <x v="1701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28"/>
    <x v="1701"/>
    <x v="3"/>
  </r>
  <r>
    <n v="1702"/>
    <x v="1702"/>
    <s v="I can do all things through christ jesus"/>
    <n v="16500"/>
    <n v="1"/>
    <x v="2"/>
    <s v="US"/>
    <s v="USD"/>
    <n v="1427745150"/>
    <n v="1425156750"/>
    <b v="0"/>
    <n v="1"/>
    <b v="0"/>
    <x v="28"/>
    <x v="1702"/>
    <x v="0"/>
  </r>
  <r>
    <n v="1703"/>
    <x v="1703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28"/>
    <x v="1703"/>
    <x v="0"/>
  </r>
  <r>
    <n v="1704"/>
    <x v="1704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28"/>
    <x v="1704"/>
    <x v="0"/>
  </r>
  <r>
    <n v="1705"/>
    <x v="1705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28"/>
    <x v="1705"/>
    <x v="0"/>
  </r>
  <r>
    <n v="1706"/>
    <x v="1706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28"/>
    <x v="1706"/>
    <x v="0"/>
  </r>
  <r>
    <n v="1707"/>
    <x v="1707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28"/>
    <x v="1707"/>
    <x v="2"/>
  </r>
  <r>
    <n v="1708"/>
    <x v="1708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28"/>
    <x v="1708"/>
    <x v="2"/>
  </r>
  <r>
    <n v="1709"/>
    <x v="1709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28"/>
    <x v="1709"/>
    <x v="3"/>
  </r>
  <r>
    <n v="1710"/>
    <x v="1710"/>
    <s v="We want to create a gospel live album which has never been produced before."/>
    <n v="5000"/>
    <n v="34"/>
    <x v="2"/>
    <s v="DE"/>
    <s v="EUR"/>
    <n v="1453122000"/>
    <n v="1449151888"/>
    <b v="0"/>
    <n v="1"/>
    <b v="0"/>
    <x v="28"/>
    <x v="1710"/>
    <x v="0"/>
  </r>
  <r>
    <n v="1711"/>
    <x v="1711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28"/>
    <x v="1711"/>
    <x v="3"/>
  </r>
  <r>
    <n v="1712"/>
    <x v="1712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28"/>
    <x v="1712"/>
    <x v="0"/>
  </r>
  <r>
    <n v="1713"/>
    <x v="1713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28"/>
    <x v="1713"/>
    <x v="3"/>
  </r>
  <r>
    <n v="1714"/>
    <x v="1714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28"/>
    <x v="1714"/>
    <x v="0"/>
  </r>
  <r>
    <n v="1715"/>
    <x v="1715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28"/>
    <x v="1715"/>
    <x v="0"/>
  </r>
  <r>
    <n v="1716"/>
    <x v="1716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28"/>
    <x v="1716"/>
    <x v="2"/>
  </r>
  <r>
    <n v="1717"/>
    <x v="1717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28"/>
    <x v="1717"/>
    <x v="2"/>
  </r>
  <r>
    <n v="1718"/>
    <x v="1718"/>
    <s v="A melody for the galaxy."/>
    <n v="35000"/>
    <n v="75"/>
    <x v="2"/>
    <s v="US"/>
    <s v="USD"/>
    <n v="1463201940"/>
    <n v="1459435149"/>
    <b v="0"/>
    <n v="2"/>
    <b v="0"/>
    <x v="28"/>
    <x v="1718"/>
    <x v="2"/>
  </r>
  <r>
    <n v="1719"/>
    <x v="1719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28"/>
    <x v="1719"/>
    <x v="3"/>
  </r>
  <r>
    <n v="1720"/>
    <x v="1720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28"/>
    <x v="1720"/>
    <x v="3"/>
  </r>
  <r>
    <n v="1721"/>
    <x v="1721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28"/>
    <x v="1721"/>
    <x v="0"/>
  </r>
  <r>
    <n v="1722"/>
    <x v="1722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28"/>
    <x v="1722"/>
    <x v="2"/>
  </r>
  <r>
    <n v="1723"/>
    <x v="1723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28"/>
    <x v="1723"/>
    <x v="0"/>
  </r>
  <r>
    <n v="1724"/>
    <x v="1724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28"/>
    <x v="1724"/>
    <x v="3"/>
  </r>
  <r>
    <n v="1725"/>
    <x v="1725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28"/>
    <x v="1725"/>
    <x v="3"/>
  </r>
  <r>
    <n v="1726"/>
    <x v="1726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28"/>
    <x v="1726"/>
    <x v="3"/>
  </r>
  <r>
    <n v="1727"/>
    <x v="1727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28"/>
    <x v="1727"/>
    <x v="0"/>
  </r>
  <r>
    <n v="1728"/>
    <x v="1728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28"/>
    <x v="1728"/>
    <x v="0"/>
  </r>
  <r>
    <n v="1729"/>
    <x v="1729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28"/>
    <x v="1729"/>
    <x v="2"/>
  </r>
  <r>
    <n v="1730"/>
    <x v="1730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28"/>
    <x v="1730"/>
    <x v="0"/>
  </r>
  <r>
    <n v="1731"/>
    <x v="1731"/>
    <s v="We are a Christin Worship band looking to midwest tour. God Bless!"/>
    <n v="1000"/>
    <n v="0"/>
    <x v="2"/>
    <s v="US"/>
    <s v="USD"/>
    <n v="1434034800"/>
    <n v="1432849552"/>
    <b v="0"/>
    <n v="0"/>
    <b v="0"/>
    <x v="28"/>
    <x v="1731"/>
    <x v="0"/>
  </r>
  <r>
    <n v="1732"/>
    <x v="1732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28"/>
    <x v="1732"/>
    <x v="0"/>
  </r>
  <r>
    <n v="1733"/>
    <x v="1733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28"/>
    <x v="1733"/>
    <x v="2"/>
  </r>
  <r>
    <n v="1734"/>
    <x v="1734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28"/>
    <x v="1734"/>
    <x v="0"/>
  </r>
  <r>
    <n v="1735"/>
    <x v="1735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28"/>
    <x v="1735"/>
    <x v="2"/>
  </r>
  <r>
    <n v="1736"/>
    <x v="1736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28"/>
    <x v="1736"/>
    <x v="0"/>
  </r>
  <r>
    <n v="1737"/>
    <x v="1737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28"/>
    <x v="1737"/>
    <x v="0"/>
  </r>
  <r>
    <n v="1738"/>
    <x v="1738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28"/>
    <x v="1738"/>
    <x v="3"/>
  </r>
  <r>
    <n v="1739"/>
    <x v="1739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28"/>
    <x v="1739"/>
    <x v="2"/>
  </r>
  <r>
    <n v="1740"/>
    <x v="1740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28"/>
    <x v="1740"/>
    <x v="0"/>
  </r>
  <r>
    <n v="1741"/>
    <x v="1741"/>
    <s v="A photo journal documenting my experiences and travels across New Zealand"/>
    <n v="1200"/>
    <n v="1330"/>
    <x v="0"/>
    <s v="GB"/>
    <s v="GBP"/>
    <n v="1433948671"/>
    <n v="1430060671"/>
    <b v="0"/>
    <n v="52"/>
    <b v="1"/>
    <x v="20"/>
    <x v="1741"/>
    <x v="0"/>
  </r>
  <r>
    <n v="1742"/>
    <x v="1742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20"/>
    <x v="1742"/>
    <x v="2"/>
  </r>
  <r>
    <n v="1743"/>
    <x v="1743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20"/>
    <x v="1743"/>
    <x v="2"/>
  </r>
  <r>
    <n v="1744"/>
    <x v="1744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20"/>
    <x v="1744"/>
    <x v="0"/>
  </r>
  <r>
    <n v="1745"/>
    <x v="1745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20"/>
    <x v="1745"/>
    <x v="2"/>
  </r>
  <r>
    <n v="1746"/>
    <x v="1746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20"/>
    <x v="1746"/>
    <x v="2"/>
  </r>
  <r>
    <n v="1747"/>
    <x v="1747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20"/>
    <x v="1747"/>
    <x v="0"/>
  </r>
  <r>
    <n v="1748"/>
    <x v="1748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20"/>
    <x v="1748"/>
    <x v="0"/>
  </r>
  <r>
    <n v="1749"/>
    <x v="1749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20"/>
    <x v="1749"/>
    <x v="1"/>
  </r>
  <r>
    <n v="1750"/>
    <x v="1750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20"/>
    <x v="1750"/>
    <x v="2"/>
  </r>
  <r>
    <n v="1751"/>
    <x v="1751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20"/>
    <x v="1751"/>
    <x v="0"/>
  </r>
  <r>
    <n v="1752"/>
    <x v="1752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20"/>
    <x v="1752"/>
    <x v="2"/>
  </r>
  <r>
    <n v="1753"/>
    <x v="1753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20"/>
    <x v="1753"/>
    <x v="2"/>
  </r>
  <r>
    <n v="1754"/>
    <x v="1754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20"/>
    <x v="1754"/>
    <x v="0"/>
  </r>
  <r>
    <n v="1755"/>
    <x v="1755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20"/>
    <x v="1755"/>
    <x v="0"/>
  </r>
  <r>
    <n v="1756"/>
    <x v="1756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20"/>
    <x v="1756"/>
    <x v="2"/>
  </r>
  <r>
    <n v="1757"/>
    <x v="1757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20"/>
    <x v="1757"/>
    <x v="2"/>
  </r>
  <r>
    <n v="1758"/>
    <x v="1758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20"/>
    <x v="1758"/>
    <x v="2"/>
  </r>
  <r>
    <n v="1759"/>
    <x v="1759"/>
    <s v="Death Valley will be the first photo book of Andi State"/>
    <n v="5000"/>
    <n v="5330"/>
    <x v="0"/>
    <s v="US"/>
    <s v="USD"/>
    <n v="1427309629"/>
    <n v="1425585229"/>
    <b v="0"/>
    <n v="49"/>
    <b v="1"/>
    <x v="20"/>
    <x v="1759"/>
    <x v="0"/>
  </r>
  <r>
    <n v="1760"/>
    <x v="1760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20"/>
    <x v="1760"/>
    <x v="2"/>
  </r>
  <r>
    <n v="1761"/>
    <x v="1761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20"/>
    <x v="1761"/>
    <x v="0"/>
  </r>
  <r>
    <n v="1762"/>
    <x v="1762"/>
    <s v="Project rewards $25 gets you 190+ digital images"/>
    <n v="100"/>
    <n v="885"/>
    <x v="0"/>
    <s v="US"/>
    <s v="USD"/>
    <n v="1457739245"/>
    <n v="1455147245"/>
    <b v="0"/>
    <n v="25"/>
    <b v="1"/>
    <x v="20"/>
    <x v="1762"/>
    <x v="2"/>
  </r>
  <r>
    <n v="1763"/>
    <x v="1763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20"/>
    <x v="1763"/>
    <x v="2"/>
  </r>
  <r>
    <n v="1764"/>
    <x v="1764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20"/>
    <x v="1764"/>
    <x v="3"/>
  </r>
  <r>
    <n v="1765"/>
    <x v="1765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20"/>
    <x v="1765"/>
    <x v="3"/>
  </r>
  <r>
    <n v="1766"/>
    <x v="1766"/>
    <s v="I want to create a beautiful book which documents the Melbourne music scene."/>
    <n v="1500"/>
    <n v="0"/>
    <x v="2"/>
    <s v="AU"/>
    <s v="AUD"/>
    <n v="1408999088"/>
    <n v="1407184688"/>
    <b v="1"/>
    <n v="0"/>
    <b v="0"/>
    <x v="20"/>
    <x v="1766"/>
    <x v="3"/>
  </r>
  <r>
    <n v="1767"/>
    <x v="1767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20"/>
    <x v="1767"/>
    <x v="3"/>
  </r>
  <r>
    <n v="1768"/>
    <x v="1768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20"/>
    <x v="1768"/>
    <x v="3"/>
  </r>
  <r>
    <n v="1769"/>
    <x v="1769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20"/>
    <x v="1769"/>
    <x v="3"/>
  </r>
  <r>
    <n v="1770"/>
    <x v="1770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20"/>
    <x v="1770"/>
    <x v="3"/>
  </r>
  <r>
    <n v="1771"/>
    <x v="1771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20"/>
    <x v="1771"/>
    <x v="3"/>
  </r>
  <r>
    <n v="1772"/>
    <x v="1772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20"/>
    <x v="1772"/>
    <x v="3"/>
  </r>
  <r>
    <n v="1773"/>
    <x v="1773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20"/>
    <x v="1773"/>
    <x v="3"/>
  </r>
  <r>
    <n v="1774"/>
    <x v="1774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20"/>
    <x v="1774"/>
    <x v="3"/>
  </r>
  <r>
    <n v="1775"/>
    <x v="1775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20"/>
    <x v="1775"/>
    <x v="3"/>
  </r>
  <r>
    <n v="1776"/>
    <x v="1776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20"/>
    <x v="1776"/>
    <x v="3"/>
  </r>
  <r>
    <n v="1777"/>
    <x v="1777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20"/>
    <x v="1777"/>
    <x v="0"/>
  </r>
  <r>
    <n v="1778"/>
    <x v="1778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20"/>
    <x v="1778"/>
    <x v="0"/>
  </r>
  <r>
    <n v="1779"/>
    <x v="1779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20"/>
    <x v="1779"/>
    <x v="2"/>
  </r>
  <r>
    <n v="1780"/>
    <x v="1780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20"/>
    <x v="1780"/>
    <x v="2"/>
  </r>
  <r>
    <n v="1781"/>
    <x v="1781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20"/>
    <x v="1781"/>
    <x v="2"/>
  </r>
  <r>
    <n v="1782"/>
    <x v="1782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20"/>
    <x v="1782"/>
    <x v="2"/>
  </r>
  <r>
    <n v="1783"/>
    <x v="1783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20"/>
    <x v="1783"/>
    <x v="0"/>
  </r>
  <r>
    <n v="1784"/>
    <x v="1784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20"/>
    <x v="1784"/>
    <x v="3"/>
  </r>
  <r>
    <n v="1785"/>
    <x v="1785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20"/>
    <x v="1785"/>
    <x v="3"/>
  </r>
  <r>
    <n v="1786"/>
    <x v="178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20"/>
    <x v="1786"/>
    <x v="3"/>
  </r>
  <r>
    <n v="1787"/>
    <x v="1787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20"/>
    <x v="1787"/>
    <x v="0"/>
  </r>
  <r>
    <n v="1788"/>
    <x v="1788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20"/>
    <x v="1788"/>
    <x v="3"/>
  </r>
  <r>
    <n v="1789"/>
    <x v="1789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20"/>
    <x v="1789"/>
    <x v="3"/>
  </r>
  <r>
    <n v="1790"/>
    <x v="1790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20"/>
    <x v="1790"/>
    <x v="0"/>
  </r>
  <r>
    <n v="1791"/>
    <x v="1791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20"/>
    <x v="1791"/>
    <x v="3"/>
  </r>
  <r>
    <n v="1792"/>
    <x v="1792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20"/>
    <x v="1792"/>
    <x v="0"/>
  </r>
  <r>
    <n v="1793"/>
    <x v="1793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20"/>
    <x v="1793"/>
    <x v="3"/>
  </r>
  <r>
    <n v="1794"/>
    <x v="1794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20"/>
    <x v="1794"/>
    <x v="0"/>
  </r>
  <r>
    <n v="1795"/>
    <x v="1795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20"/>
    <x v="1795"/>
    <x v="2"/>
  </r>
  <r>
    <n v="1796"/>
    <x v="1796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20"/>
    <x v="1796"/>
    <x v="2"/>
  </r>
  <r>
    <n v="1797"/>
    <x v="1797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20"/>
    <x v="1797"/>
    <x v="2"/>
  </r>
  <r>
    <n v="1798"/>
    <x v="1798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20"/>
    <x v="1798"/>
    <x v="0"/>
  </r>
  <r>
    <n v="1799"/>
    <x v="1799"/>
    <s v="The UnDiscovered Image, a monthly publication dedicated to photographers."/>
    <n v="4000"/>
    <n v="69.83"/>
    <x v="2"/>
    <s v="GB"/>
    <s v="GBP"/>
    <n v="1415740408"/>
    <n v="1414008808"/>
    <b v="1"/>
    <n v="6"/>
    <b v="0"/>
    <x v="20"/>
    <x v="1799"/>
    <x v="3"/>
  </r>
  <r>
    <n v="1800"/>
    <x v="1800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20"/>
    <x v="1800"/>
    <x v="2"/>
  </r>
  <r>
    <n v="1801"/>
    <x v="1801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20"/>
    <x v="1801"/>
    <x v="0"/>
  </r>
  <r>
    <n v="1802"/>
    <x v="1802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20"/>
    <x v="1802"/>
    <x v="0"/>
  </r>
  <r>
    <n v="1803"/>
    <x v="1803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20"/>
    <x v="1803"/>
    <x v="0"/>
  </r>
  <r>
    <n v="1804"/>
    <x v="1804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20"/>
    <x v="1804"/>
    <x v="0"/>
  </r>
  <r>
    <n v="1805"/>
    <x v="1805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20"/>
    <x v="1805"/>
    <x v="0"/>
  </r>
  <r>
    <n v="1806"/>
    <x v="1806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20"/>
    <x v="1806"/>
    <x v="3"/>
  </r>
  <r>
    <n v="1807"/>
    <x v="1807"/>
    <s v="I want to explore alternative cultures and lifestyles in America."/>
    <n v="5000"/>
    <n v="553"/>
    <x v="2"/>
    <s v="US"/>
    <s v="USD"/>
    <n v="1411868313"/>
    <n v="1409276313"/>
    <b v="1"/>
    <n v="8"/>
    <b v="0"/>
    <x v="20"/>
    <x v="1807"/>
    <x v="3"/>
  </r>
  <r>
    <n v="1808"/>
    <x v="1808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20"/>
    <x v="1808"/>
    <x v="1"/>
  </r>
  <r>
    <n v="1809"/>
    <x v="1809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20"/>
    <x v="1809"/>
    <x v="0"/>
  </r>
  <r>
    <n v="1810"/>
    <x v="1810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20"/>
    <x v="1810"/>
    <x v="3"/>
  </r>
  <r>
    <n v="1811"/>
    <x v="1811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20"/>
    <x v="1811"/>
    <x v="3"/>
  </r>
  <r>
    <n v="1812"/>
    <x v="1812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20"/>
    <x v="1812"/>
    <x v="2"/>
  </r>
  <r>
    <n v="1813"/>
    <x v="1813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20"/>
    <x v="1813"/>
    <x v="3"/>
  </r>
  <r>
    <n v="1814"/>
    <x v="1814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20"/>
    <x v="1814"/>
    <x v="0"/>
  </r>
  <r>
    <n v="1815"/>
    <x v="1815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20"/>
    <x v="1815"/>
    <x v="0"/>
  </r>
  <r>
    <n v="1816"/>
    <x v="1816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20"/>
    <x v="1816"/>
    <x v="2"/>
  </r>
  <r>
    <n v="1817"/>
    <x v="1817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20"/>
    <x v="1817"/>
    <x v="2"/>
  </r>
  <r>
    <n v="1818"/>
    <x v="1818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20"/>
    <x v="1818"/>
    <x v="0"/>
  </r>
  <r>
    <n v="1819"/>
    <x v="1819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20"/>
    <x v="1819"/>
    <x v="3"/>
  </r>
  <r>
    <n v="1820"/>
    <x v="1820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20"/>
    <x v="1820"/>
    <x v="0"/>
  </r>
  <r>
    <n v="1821"/>
    <x v="1821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11"/>
    <x v="1821"/>
    <x v="5"/>
  </r>
  <r>
    <n v="1822"/>
    <x v="1822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11"/>
    <x v="1822"/>
    <x v="4"/>
  </r>
  <r>
    <n v="1823"/>
    <x v="1823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11"/>
    <x v="1823"/>
    <x v="5"/>
  </r>
  <r>
    <n v="1824"/>
    <x v="1824"/>
    <s v="cd fund raiser"/>
    <n v="3000"/>
    <n v="3002"/>
    <x v="0"/>
    <s v="US"/>
    <s v="USD"/>
    <n v="1389146880"/>
    <n v="1387403967"/>
    <b v="0"/>
    <n v="40"/>
    <b v="1"/>
    <x v="11"/>
    <x v="1824"/>
    <x v="4"/>
  </r>
  <r>
    <n v="1825"/>
    <x v="1825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11"/>
    <x v="1825"/>
    <x v="4"/>
  </r>
  <r>
    <n v="1826"/>
    <x v="1826"/>
    <s v="Hear your favorite Bear Ghost in eargasmic quality!"/>
    <n v="2000"/>
    <n v="2020"/>
    <x v="0"/>
    <s v="US"/>
    <s v="USD"/>
    <n v="1392675017"/>
    <n v="1390083017"/>
    <b v="0"/>
    <n v="38"/>
    <b v="1"/>
    <x v="11"/>
    <x v="1826"/>
    <x v="3"/>
  </r>
  <r>
    <n v="1827"/>
    <x v="1827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11"/>
    <x v="1827"/>
    <x v="6"/>
  </r>
  <r>
    <n v="1828"/>
    <x v="1828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11"/>
    <x v="1828"/>
    <x v="3"/>
  </r>
  <r>
    <n v="1829"/>
    <x v="1829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11"/>
    <x v="1829"/>
    <x v="7"/>
  </r>
  <r>
    <n v="1830"/>
    <x v="1830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11"/>
    <x v="1830"/>
    <x v="3"/>
  </r>
  <r>
    <n v="1831"/>
    <x v="1831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11"/>
    <x v="1831"/>
    <x v="5"/>
  </r>
  <r>
    <n v="1832"/>
    <x v="1832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11"/>
    <x v="1832"/>
    <x v="6"/>
  </r>
  <r>
    <n v="1833"/>
    <x v="1833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11"/>
    <x v="1833"/>
    <x v="4"/>
  </r>
  <r>
    <n v="1834"/>
    <x v="1834"/>
    <s v="Help us fund our first tour and promote our new EP!"/>
    <n v="10000"/>
    <n v="11805"/>
    <x v="0"/>
    <s v="US"/>
    <s v="USD"/>
    <n v="1422140895"/>
    <n v="1418684895"/>
    <b v="0"/>
    <n v="90"/>
    <b v="1"/>
    <x v="11"/>
    <x v="1834"/>
    <x v="3"/>
  </r>
  <r>
    <n v="1835"/>
    <x v="1835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11"/>
    <x v="1835"/>
    <x v="2"/>
  </r>
  <r>
    <n v="1836"/>
    <x v="1836"/>
    <s v="Help fund our 2013 Sound &amp; Lighting Touring rig!"/>
    <n v="5000"/>
    <n v="10017"/>
    <x v="0"/>
    <s v="US"/>
    <s v="USD"/>
    <n v="1361129129"/>
    <n v="1359660329"/>
    <b v="0"/>
    <n v="55"/>
    <b v="1"/>
    <x v="11"/>
    <x v="1836"/>
    <x v="4"/>
  </r>
  <r>
    <n v="1837"/>
    <x v="1837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11"/>
    <x v="1837"/>
    <x v="5"/>
  </r>
  <r>
    <n v="1838"/>
    <x v="1838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11"/>
    <x v="1838"/>
    <x v="6"/>
  </r>
  <r>
    <n v="1839"/>
    <x v="1839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11"/>
    <x v="1839"/>
    <x v="2"/>
  </r>
  <r>
    <n v="1840"/>
    <x v="1840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11"/>
    <x v="1840"/>
    <x v="4"/>
  </r>
  <r>
    <n v="1841"/>
    <x v="1841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11"/>
    <x v="1841"/>
    <x v="3"/>
  </r>
  <r>
    <n v="1842"/>
    <x v="1842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11"/>
    <x v="1842"/>
    <x v="0"/>
  </r>
  <r>
    <n v="1843"/>
    <x v="1843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11"/>
    <x v="1843"/>
    <x v="6"/>
  </r>
  <r>
    <n v="1844"/>
    <x v="1844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11"/>
    <x v="1844"/>
    <x v="6"/>
  </r>
  <r>
    <n v="1845"/>
    <x v="1845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11"/>
    <x v="1845"/>
    <x v="2"/>
  </r>
  <r>
    <n v="1846"/>
    <x v="1846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11"/>
    <x v="1846"/>
    <x v="5"/>
  </r>
  <r>
    <n v="1847"/>
    <x v="1847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11"/>
    <x v="1847"/>
    <x v="0"/>
  </r>
  <r>
    <n v="1848"/>
    <x v="1848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11"/>
    <x v="1848"/>
    <x v="6"/>
  </r>
  <r>
    <n v="1849"/>
    <x v="1849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11"/>
    <x v="1849"/>
    <x v="5"/>
  </r>
  <r>
    <n v="1850"/>
    <x v="1850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11"/>
    <x v="1850"/>
    <x v="3"/>
  </r>
  <r>
    <n v="1851"/>
    <x v="1851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11"/>
    <x v="1851"/>
    <x v="3"/>
  </r>
  <r>
    <n v="1852"/>
    <x v="1852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11"/>
    <x v="1852"/>
    <x v="0"/>
  </r>
  <r>
    <n v="1853"/>
    <x v="1853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11"/>
    <x v="1853"/>
    <x v="5"/>
  </r>
  <r>
    <n v="1854"/>
    <x v="1854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11"/>
    <x v="1854"/>
    <x v="4"/>
  </r>
  <r>
    <n v="1855"/>
    <x v="1855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11"/>
    <x v="1855"/>
    <x v="4"/>
  </r>
  <r>
    <n v="1856"/>
    <x v="1856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11"/>
    <x v="1856"/>
    <x v="3"/>
  </r>
  <r>
    <n v="1857"/>
    <x v="1857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11"/>
    <x v="1857"/>
    <x v="3"/>
  </r>
  <r>
    <n v="1858"/>
    <x v="1858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11"/>
    <x v="1858"/>
    <x v="6"/>
  </r>
  <r>
    <n v="1859"/>
    <x v="1859"/>
    <s v="Queen Kwong is going ON TOUR to London and Paris!"/>
    <n v="3000"/>
    <n v="3955"/>
    <x v="0"/>
    <s v="US"/>
    <s v="USD"/>
    <n v="1316716129"/>
    <n v="1314124129"/>
    <b v="0"/>
    <n v="56"/>
    <b v="1"/>
    <x v="11"/>
    <x v="1859"/>
    <x v="6"/>
  </r>
  <r>
    <n v="1860"/>
    <x v="1860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11"/>
    <x v="1860"/>
    <x v="3"/>
  </r>
  <r>
    <n v="1861"/>
    <x v="1861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18"/>
    <x v="1861"/>
    <x v="3"/>
  </r>
  <r>
    <n v="1862"/>
    <x v="1862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18"/>
    <x v="1862"/>
    <x v="1"/>
  </r>
  <r>
    <n v="1863"/>
    <x v="186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18"/>
    <x v="1863"/>
    <x v="3"/>
  </r>
  <r>
    <n v="1864"/>
    <x v="1864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18"/>
    <x v="1864"/>
    <x v="3"/>
  </r>
  <r>
    <n v="1865"/>
    <x v="1865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18"/>
    <x v="1865"/>
    <x v="2"/>
  </r>
  <r>
    <n v="1866"/>
    <x v="1866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18"/>
    <x v="1866"/>
    <x v="1"/>
  </r>
  <r>
    <n v="1867"/>
    <x v="1867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18"/>
    <x v="1867"/>
    <x v="2"/>
  </r>
  <r>
    <n v="1868"/>
    <x v="1868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18"/>
    <x v="1868"/>
    <x v="0"/>
  </r>
  <r>
    <n v="1869"/>
    <x v="1869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18"/>
    <x v="1869"/>
    <x v="2"/>
  </r>
  <r>
    <n v="1870"/>
    <x v="1870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18"/>
    <x v="1870"/>
    <x v="2"/>
  </r>
  <r>
    <n v="1871"/>
    <x v="1871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18"/>
    <x v="1871"/>
    <x v="3"/>
  </r>
  <r>
    <n v="1872"/>
    <x v="1872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18"/>
    <x v="1872"/>
    <x v="0"/>
  </r>
  <r>
    <n v="1873"/>
    <x v="1873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18"/>
    <x v="1873"/>
    <x v="0"/>
  </r>
  <r>
    <n v="1874"/>
    <x v="1874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18"/>
    <x v="1874"/>
    <x v="2"/>
  </r>
  <r>
    <n v="1875"/>
    <x v="1875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18"/>
    <x v="1875"/>
    <x v="2"/>
  </r>
  <r>
    <n v="1876"/>
    <x v="1876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18"/>
    <x v="1876"/>
    <x v="3"/>
  </r>
  <r>
    <n v="1877"/>
    <x v="1877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18"/>
    <x v="1877"/>
    <x v="0"/>
  </r>
  <r>
    <n v="1878"/>
    <x v="1878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18"/>
    <x v="1878"/>
    <x v="3"/>
  </r>
  <r>
    <n v="1879"/>
    <x v="1879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18"/>
    <x v="1879"/>
    <x v="2"/>
  </r>
  <r>
    <n v="1880"/>
    <x v="1880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18"/>
    <x v="1880"/>
    <x v="2"/>
  </r>
  <r>
    <n v="1881"/>
    <x v="1881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14"/>
    <x v="1881"/>
    <x v="0"/>
  </r>
  <r>
    <n v="1882"/>
    <x v="1882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14"/>
    <x v="1882"/>
    <x v="5"/>
  </r>
  <r>
    <n v="1883"/>
    <x v="1883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14"/>
    <x v="1883"/>
    <x v="5"/>
  </r>
  <r>
    <n v="1884"/>
    <x v="1884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14"/>
    <x v="1884"/>
    <x v="5"/>
  </r>
  <r>
    <n v="1885"/>
    <x v="1885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14"/>
    <x v="1885"/>
    <x v="5"/>
  </r>
  <r>
    <n v="1886"/>
    <x v="1886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14"/>
    <x v="1886"/>
    <x v="3"/>
  </r>
  <r>
    <n v="1887"/>
    <x v="1887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14"/>
    <x v="1887"/>
    <x v="0"/>
  </r>
  <r>
    <n v="1888"/>
    <x v="1888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14"/>
    <x v="1888"/>
    <x v="7"/>
  </r>
  <r>
    <n v="1889"/>
    <x v="1889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14"/>
    <x v="1889"/>
    <x v="4"/>
  </r>
  <r>
    <n v="1890"/>
    <x v="1890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14"/>
    <x v="1890"/>
    <x v="5"/>
  </r>
  <r>
    <n v="1891"/>
    <x v="1891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14"/>
    <x v="1891"/>
    <x v="7"/>
  </r>
  <r>
    <n v="1892"/>
    <x v="1892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14"/>
    <x v="1892"/>
    <x v="6"/>
  </r>
  <r>
    <n v="1893"/>
    <x v="1893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14"/>
    <x v="1893"/>
    <x v="6"/>
  </r>
  <r>
    <n v="1894"/>
    <x v="1894"/>
    <s v="Im trying to raise $1000 for a 3 song EP in a studio!"/>
    <n v="1000"/>
    <n v="1145"/>
    <x v="0"/>
    <s v="US"/>
    <s v="USD"/>
    <n v="1329082983"/>
    <n v="1326404583"/>
    <b v="0"/>
    <n v="20"/>
    <b v="1"/>
    <x v="14"/>
    <x v="1894"/>
    <x v="5"/>
  </r>
  <r>
    <n v="1895"/>
    <x v="1895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14"/>
    <x v="1895"/>
    <x v="0"/>
  </r>
  <r>
    <n v="1896"/>
    <x v="1896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14"/>
    <x v="1896"/>
    <x v="5"/>
  </r>
  <r>
    <n v="1897"/>
    <x v="1897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14"/>
    <x v="1897"/>
    <x v="3"/>
  </r>
  <r>
    <n v="1898"/>
    <x v="1898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14"/>
    <x v="1898"/>
    <x v="0"/>
  </r>
  <r>
    <n v="1899"/>
    <x v="1899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14"/>
    <x v="1899"/>
    <x v="0"/>
  </r>
  <r>
    <n v="1900"/>
    <x v="1900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14"/>
    <x v="1900"/>
    <x v="5"/>
  </r>
  <r>
    <n v="1901"/>
    <x v="1901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9"/>
    <x v="1901"/>
    <x v="0"/>
  </r>
  <r>
    <n v="1902"/>
    <x v="1902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9"/>
    <x v="1902"/>
    <x v="0"/>
  </r>
  <r>
    <n v="1903"/>
    <x v="1903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9"/>
    <x v="1903"/>
    <x v="2"/>
  </r>
  <r>
    <n v="1904"/>
    <x v="1904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9"/>
    <x v="1904"/>
    <x v="0"/>
  </r>
  <r>
    <n v="1905"/>
    <x v="1905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9"/>
    <x v="1905"/>
    <x v="3"/>
  </r>
  <r>
    <n v="1906"/>
    <x v="1906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9"/>
    <x v="1906"/>
    <x v="2"/>
  </r>
  <r>
    <n v="1907"/>
    <x v="1907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9"/>
    <x v="1907"/>
    <x v="3"/>
  </r>
  <r>
    <n v="1908"/>
    <x v="1908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9"/>
    <x v="1908"/>
    <x v="2"/>
  </r>
  <r>
    <n v="1909"/>
    <x v="1909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9"/>
    <x v="1909"/>
    <x v="3"/>
  </r>
  <r>
    <n v="1910"/>
    <x v="1910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9"/>
    <x v="1910"/>
    <x v="0"/>
  </r>
  <r>
    <n v="1911"/>
    <x v="1911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9"/>
    <x v="1911"/>
    <x v="3"/>
  </r>
  <r>
    <n v="1912"/>
    <x v="1912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9"/>
    <x v="1912"/>
    <x v="0"/>
  </r>
  <r>
    <n v="1913"/>
    <x v="1913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9"/>
    <x v="1913"/>
    <x v="3"/>
  </r>
  <r>
    <n v="1914"/>
    <x v="1914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9"/>
    <x v="1914"/>
    <x v="3"/>
  </r>
  <r>
    <n v="1915"/>
    <x v="1915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9"/>
    <x v="1915"/>
    <x v="3"/>
  </r>
  <r>
    <n v="1916"/>
    <x v="1916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9"/>
    <x v="1916"/>
    <x v="2"/>
  </r>
  <r>
    <n v="1917"/>
    <x v="1917"/>
    <s v="Let's build a legendary brand altogether"/>
    <n v="390000"/>
    <n v="205025"/>
    <x v="2"/>
    <s v="HK"/>
    <s v="HKD"/>
    <n v="1486708133"/>
    <n v="1484116133"/>
    <b v="0"/>
    <n v="70"/>
    <b v="0"/>
    <x v="29"/>
    <x v="1917"/>
    <x v="1"/>
  </r>
  <r>
    <n v="1918"/>
    <x v="1918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9"/>
    <x v="1918"/>
    <x v="3"/>
  </r>
  <r>
    <n v="1919"/>
    <x v="1919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9"/>
    <x v="1919"/>
    <x v="0"/>
  </r>
  <r>
    <n v="1920"/>
    <x v="1920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9"/>
    <x v="1920"/>
    <x v="0"/>
  </r>
  <r>
    <n v="1921"/>
    <x v="1921"/>
    <s v="The Fine Spirits are making an album, but we need your help!"/>
    <n v="1500"/>
    <n v="2052"/>
    <x v="0"/>
    <s v="US"/>
    <s v="USD"/>
    <n v="1342243143"/>
    <n v="1339651143"/>
    <b v="0"/>
    <n v="38"/>
    <b v="1"/>
    <x v="14"/>
    <x v="1921"/>
    <x v="5"/>
  </r>
  <r>
    <n v="1922"/>
    <x v="1922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14"/>
    <x v="1922"/>
    <x v="4"/>
  </r>
  <r>
    <n v="1923"/>
    <x v="1923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14"/>
    <x v="1923"/>
    <x v="6"/>
  </r>
  <r>
    <n v="1924"/>
    <x v="1924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14"/>
    <x v="1924"/>
    <x v="4"/>
  </r>
  <r>
    <n v="1925"/>
    <x v="1925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14"/>
    <x v="1925"/>
    <x v="4"/>
  </r>
  <r>
    <n v="1926"/>
    <x v="1926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14"/>
    <x v="1926"/>
    <x v="7"/>
  </r>
  <r>
    <n v="1927"/>
    <x v="1927"/>
    <s v="Hampshire is headed to GBS Detroit."/>
    <n v="600"/>
    <n v="620"/>
    <x v="0"/>
    <s v="US"/>
    <s v="USD"/>
    <n v="1331182740"/>
    <n v="1329856839"/>
    <b v="0"/>
    <n v="11"/>
    <b v="1"/>
    <x v="14"/>
    <x v="1927"/>
    <x v="5"/>
  </r>
  <r>
    <n v="1928"/>
    <x v="1928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14"/>
    <x v="1928"/>
    <x v="4"/>
  </r>
  <r>
    <n v="1929"/>
    <x v="1929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14"/>
    <x v="1929"/>
    <x v="6"/>
  </r>
  <r>
    <n v="1930"/>
    <x v="1930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14"/>
    <x v="1930"/>
    <x v="4"/>
  </r>
  <r>
    <n v="1931"/>
    <x v="1931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14"/>
    <x v="1931"/>
    <x v="5"/>
  </r>
  <r>
    <n v="1932"/>
    <x v="1932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14"/>
    <x v="1932"/>
    <x v="5"/>
  </r>
  <r>
    <n v="1933"/>
    <x v="1933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14"/>
    <x v="1933"/>
    <x v="3"/>
  </r>
  <r>
    <n v="1934"/>
    <x v="1934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14"/>
    <x v="1934"/>
    <x v="6"/>
  </r>
  <r>
    <n v="1935"/>
    <x v="1935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14"/>
    <x v="1935"/>
    <x v="3"/>
  </r>
  <r>
    <n v="1936"/>
    <x v="1936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14"/>
    <x v="1936"/>
    <x v="6"/>
  </r>
  <r>
    <n v="1937"/>
    <x v="1937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14"/>
    <x v="1937"/>
    <x v="5"/>
  </r>
  <r>
    <n v="1938"/>
    <x v="1938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14"/>
    <x v="1938"/>
    <x v="4"/>
  </r>
  <r>
    <n v="1939"/>
    <x v="1939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14"/>
    <x v="1939"/>
    <x v="4"/>
  </r>
  <r>
    <n v="1940"/>
    <x v="1940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14"/>
    <x v="1940"/>
    <x v="6"/>
  </r>
  <r>
    <n v="1941"/>
    <x v="1941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30"/>
    <x v="1941"/>
    <x v="3"/>
  </r>
  <r>
    <n v="1942"/>
    <x v="1942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30"/>
    <x v="1942"/>
    <x v="6"/>
  </r>
  <r>
    <n v="1943"/>
    <x v="1943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30"/>
    <x v="1943"/>
    <x v="2"/>
  </r>
  <r>
    <n v="1944"/>
    <x v="1944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30"/>
    <x v="1944"/>
    <x v="3"/>
  </r>
  <r>
    <n v="1945"/>
    <x v="1945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30"/>
    <x v="1945"/>
    <x v="0"/>
  </r>
  <r>
    <n v="1946"/>
    <x v="1946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30"/>
    <x v="1946"/>
    <x v="3"/>
  </r>
  <r>
    <n v="1947"/>
    <x v="1947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30"/>
    <x v="1947"/>
    <x v="8"/>
  </r>
  <r>
    <n v="1948"/>
    <x v="1948"/>
    <s v="10 times more powerful than Raspberry Pi 3, x86 64-bit architecture"/>
    <n v="100000"/>
    <n v="800211"/>
    <x v="0"/>
    <s v="US"/>
    <s v="USD"/>
    <n v="1465232520"/>
    <n v="1460557809"/>
    <b v="1"/>
    <n v="4245"/>
    <b v="1"/>
    <x v="30"/>
    <x v="1948"/>
    <x v="2"/>
  </r>
  <r>
    <n v="1949"/>
    <x v="1949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30"/>
    <x v="1949"/>
    <x v="3"/>
  </r>
  <r>
    <n v="1950"/>
    <x v="1950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30"/>
    <x v="1950"/>
    <x v="6"/>
  </r>
  <r>
    <n v="1951"/>
    <x v="1951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30"/>
    <x v="1951"/>
    <x v="2"/>
  </r>
  <r>
    <n v="1952"/>
    <x v="1952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30"/>
    <x v="1952"/>
    <x v="4"/>
  </r>
  <r>
    <n v="1953"/>
    <x v="1953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30"/>
    <x v="1953"/>
    <x v="5"/>
  </r>
  <r>
    <n v="1954"/>
    <x v="1954"/>
    <s v="The First Home Battery System You Simply Plug in to Install"/>
    <n v="50000"/>
    <n v="349474"/>
    <x v="0"/>
    <s v="US"/>
    <s v="USD"/>
    <n v="1457758800"/>
    <n v="1453730176"/>
    <b v="1"/>
    <n v="415"/>
    <b v="1"/>
    <x v="30"/>
    <x v="1954"/>
    <x v="2"/>
  </r>
  <r>
    <n v="1955"/>
    <x v="1955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30"/>
    <x v="1955"/>
    <x v="5"/>
  </r>
  <r>
    <n v="1956"/>
    <x v="1956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30"/>
    <x v="1956"/>
    <x v="0"/>
  </r>
  <r>
    <n v="1957"/>
    <x v="1957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30"/>
    <x v="1957"/>
    <x v="5"/>
  </r>
  <r>
    <n v="1958"/>
    <x v="1958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30"/>
    <x v="1958"/>
    <x v="4"/>
  </r>
  <r>
    <n v="1959"/>
    <x v="1959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30"/>
    <x v="1959"/>
    <x v="3"/>
  </r>
  <r>
    <n v="1960"/>
    <x v="1960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30"/>
    <x v="1960"/>
    <x v="3"/>
  </r>
  <r>
    <n v="1961"/>
    <x v="1961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30"/>
    <x v="1961"/>
    <x v="5"/>
  </r>
  <r>
    <n v="1962"/>
    <x v="1962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30"/>
    <x v="1962"/>
    <x v="3"/>
  </r>
  <r>
    <n v="1963"/>
    <x v="1963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30"/>
    <x v="1963"/>
    <x v="3"/>
  </r>
  <r>
    <n v="1964"/>
    <x v="1964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30"/>
    <x v="1964"/>
    <x v="2"/>
  </r>
  <r>
    <n v="1965"/>
    <x v="1965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30"/>
    <x v="1965"/>
    <x v="6"/>
  </r>
  <r>
    <n v="1966"/>
    <x v="1966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30"/>
    <x v="1966"/>
    <x v="3"/>
  </r>
  <r>
    <n v="1967"/>
    <x v="1967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30"/>
    <x v="1967"/>
    <x v="3"/>
  </r>
  <r>
    <n v="1968"/>
    <x v="1968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30"/>
    <x v="1968"/>
    <x v="2"/>
  </r>
  <r>
    <n v="1969"/>
    <x v="1969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30"/>
    <x v="1969"/>
    <x v="2"/>
  </r>
  <r>
    <n v="1970"/>
    <x v="1970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30"/>
    <x v="1970"/>
    <x v="4"/>
  </r>
  <r>
    <n v="1971"/>
    <x v="1971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30"/>
    <x v="1971"/>
    <x v="4"/>
  </r>
  <r>
    <n v="1972"/>
    <x v="1972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30"/>
    <x v="1972"/>
    <x v="5"/>
  </r>
  <r>
    <n v="1973"/>
    <x v="1973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30"/>
    <x v="1973"/>
    <x v="2"/>
  </r>
  <r>
    <n v="1974"/>
    <x v="1974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30"/>
    <x v="1974"/>
    <x v="4"/>
  </r>
  <r>
    <n v="1975"/>
    <x v="1975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30"/>
    <x v="1975"/>
    <x v="4"/>
  </r>
  <r>
    <n v="1976"/>
    <x v="1976"/>
    <s v="Can you help us make an ultra bright white one a reality?"/>
    <n v="4000"/>
    <n v="13864"/>
    <x v="0"/>
    <s v="GB"/>
    <s v="GBP"/>
    <n v="1373751325"/>
    <n v="1371159325"/>
    <b v="1"/>
    <n v="473"/>
    <b v="1"/>
    <x v="30"/>
    <x v="1976"/>
    <x v="4"/>
  </r>
  <r>
    <n v="1977"/>
    <x v="1977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30"/>
    <x v="1977"/>
    <x v="0"/>
  </r>
  <r>
    <n v="1978"/>
    <x v="1978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30"/>
    <x v="1978"/>
    <x v="5"/>
  </r>
  <r>
    <n v="1979"/>
    <x v="1979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30"/>
    <x v="1979"/>
    <x v="0"/>
  </r>
  <r>
    <n v="1980"/>
    <x v="1980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30"/>
    <x v="1980"/>
    <x v="2"/>
  </r>
  <r>
    <n v="1981"/>
    <x v="1981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31"/>
    <x v="1981"/>
    <x v="3"/>
  </r>
  <r>
    <n v="1982"/>
    <x v="1982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31"/>
    <x v="1982"/>
    <x v="2"/>
  </r>
  <r>
    <n v="1983"/>
    <x v="1983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31"/>
    <x v="1983"/>
    <x v="2"/>
  </r>
  <r>
    <n v="1984"/>
    <x v="1984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31"/>
    <x v="1984"/>
    <x v="3"/>
  </r>
  <r>
    <n v="1985"/>
    <x v="1985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31"/>
    <x v="1985"/>
    <x v="2"/>
  </r>
  <r>
    <n v="1986"/>
    <x v="1986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31"/>
    <x v="1986"/>
    <x v="2"/>
  </r>
  <r>
    <n v="1987"/>
    <x v="1987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31"/>
    <x v="1987"/>
    <x v="0"/>
  </r>
  <r>
    <n v="1988"/>
    <x v="1988"/>
    <s v="Expressing art in an image!"/>
    <n v="6000"/>
    <n v="25"/>
    <x v="2"/>
    <s v="US"/>
    <s v="USD"/>
    <n v="1440094742"/>
    <n v="1437502742"/>
    <b v="0"/>
    <n v="1"/>
    <b v="0"/>
    <x v="31"/>
    <x v="1988"/>
    <x v="0"/>
  </r>
  <r>
    <n v="1989"/>
    <x v="1989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31"/>
    <x v="1989"/>
    <x v="2"/>
  </r>
  <r>
    <n v="1990"/>
    <x v="1990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31"/>
    <x v="1990"/>
    <x v="2"/>
  </r>
  <r>
    <n v="1991"/>
    <x v="1991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31"/>
    <x v="1991"/>
    <x v="0"/>
  </r>
  <r>
    <n v="1992"/>
    <x v="1992"/>
    <s v="A complete revamp of all the Disney Princes &amp; Princesses!"/>
    <n v="1500"/>
    <n v="2"/>
    <x v="2"/>
    <s v="US"/>
    <s v="USD"/>
    <n v="1424229991"/>
    <n v="1421637991"/>
    <b v="0"/>
    <n v="2"/>
    <b v="0"/>
    <x v="31"/>
    <x v="1992"/>
    <x v="0"/>
  </r>
  <r>
    <n v="1993"/>
    <x v="1993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31"/>
    <x v="1993"/>
    <x v="0"/>
  </r>
  <r>
    <n v="1994"/>
    <x v="1994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31"/>
    <x v="1994"/>
    <x v="2"/>
  </r>
  <r>
    <n v="1995"/>
    <x v="1995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31"/>
    <x v="1995"/>
    <x v="0"/>
  </r>
  <r>
    <n v="1996"/>
    <x v="1996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31"/>
    <x v="1996"/>
    <x v="3"/>
  </r>
  <r>
    <n v="1997"/>
    <x v="1997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31"/>
    <x v="1997"/>
    <x v="3"/>
  </r>
  <r>
    <n v="1998"/>
    <x v="1998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31"/>
    <x v="1998"/>
    <x v="3"/>
  </r>
  <r>
    <n v="1999"/>
    <x v="1999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31"/>
    <x v="1999"/>
    <x v="3"/>
  </r>
  <r>
    <n v="2000"/>
    <x v="2000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31"/>
    <x v="2000"/>
    <x v="0"/>
  </r>
  <r>
    <n v="2001"/>
    <x v="2001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30"/>
    <x v="2001"/>
    <x v="0"/>
  </r>
  <r>
    <n v="2002"/>
    <x v="2002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30"/>
    <x v="2002"/>
    <x v="2"/>
  </r>
  <r>
    <n v="2003"/>
    <x v="2003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30"/>
    <x v="2003"/>
    <x v="7"/>
  </r>
  <r>
    <n v="2004"/>
    <x v="2004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30"/>
    <x v="2004"/>
    <x v="3"/>
  </r>
  <r>
    <n v="2005"/>
    <x v="2005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30"/>
    <x v="2005"/>
    <x v="4"/>
  </r>
  <r>
    <n v="2006"/>
    <x v="2006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30"/>
    <x v="2006"/>
    <x v="3"/>
  </r>
  <r>
    <n v="2007"/>
    <x v="2007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30"/>
    <x v="2007"/>
    <x v="7"/>
  </r>
  <r>
    <n v="2008"/>
    <x v="2008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30"/>
    <x v="2008"/>
    <x v="6"/>
  </r>
  <r>
    <n v="2009"/>
    <x v="2009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30"/>
    <x v="2009"/>
    <x v="2"/>
  </r>
  <r>
    <n v="2010"/>
    <x v="2010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30"/>
    <x v="2010"/>
    <x v="2"/>
  </r>
  <r>
    <n v="2011"/>
    <x v="2011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30"/>
    <x v="2011"/>
    <x v="0"/>
  </r>
  <r>
    <n v="2012"/>
    <x v="2012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30"/>
    <x v="2012"/>
    <x v="0"/>
  </r>
  <r>
    <n v="2013"/>
    <x v="2013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30"/>
    <x v="2013"/>
    <x v="2"/>
  </r>
  <r>
    <n v="2014"/>
    <x v="2014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30"/>
    <x v="2014"/>
    <x v="4"/>
  </r>
  <r>
    <n v="2015"/>
    <x v="2015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30"/>
    <x v="2015"/>
    <x v="6"/>
  </r>
  <r>
    <n v="2016"/>
    <x v="2016"/>
    <s v="A smart, compact power supply designed to power anything, anywhere"/>
    <n v="10000"/>
    <n v="92154.22"/>
    <x v="0"/>
    <s v="US"/>
    <s v="USD"/>
    <n v="1362863299"/>
    <n v="1360271299"/>
    <b v="1"/>
    <n v="479"/>
    <b v="1"/>
    <x v="30"/>
    <x v="2016"/>
    <x v="4"/>
  </r>
  <r>
    <n v="2017"/>
    <x v="2017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30"/>
    <x v="2017"/>
    <x v="5"/>
  </r>
  <r>
    <n v="2018"/>
    <x v="2018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30"/>
    <x v="2018"/>
    <x v="0"/>
  </r>
  <r>
    <n v="2019"/>
    <x v="2019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30"/>
    <x v="2019"/>
    <x v="2"/>
  </r>
  <r>
    <n v="2020"/>
    <x v="2020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30"/>
    <x v="2020"/>
    <x v="3"/>
  </r>
  <r>
    <n v="2021"/>
    <x v="2021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30"/>
    <x v="2021"/>
    <x v="3"/>
  </r>
  <r>
    <n v="2022"/>
    <x v="2022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30"/>
    <x v="2022"/>
    <x v="2"/>
  </r>
  <r>
    <n v="2023"/>
    <x v="2023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30"/>
    <x v="2023"/>
    <x v="0"/>
  </r>
  <r>
    <n v="2024"/>
    <x v="2024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30"/>
    <x v="2024"/>
    <x v="5"/>
  </r>
  <r>
    <n v="2025"/>
    <x v="2025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30"/>
    <x v="2025"/>
    <x v="0"/>
  </r>
  <r>
    <n v="2026"/>
    <x v="2026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30"/>
    <x v="2026"/>
    <x v="3"/>
  </r>
  <r>
    <n v="2027"/>
    <x v="2027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30"/>
    <x v="2027"/>
    <x v="0"/>
  </r>
  <r>
    <n v="2028"/>
    <x v="2028"/>
    <s v="Building an open source Bussard fusion reactor, aka the Polywell."/>
    <n v="3000"/>
    <n v="3785"/>
    <x v="0"/>
    <s v="US"/>
    <s v="USD"/>
    <n v="1268690100"/>
    <n v="1265493806"/>
    <b v="1"/>
    <n v="79"/>
    <b v="1"/>
    <x v="30"/>
    <x v="2028"/>
    <x v="7"/>
  </r>
  <r>
    <n v="2029"/>
    <x v="2029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30"/>
    <x v="2029"/>
    <x v="3"/>
  </r>
  <r>
    <n v="2030"/>
    <x v="2030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30"/>
    <x v="2030"/>
    <x v="5"/>
  </r>
  <r>
    <n v="2031"/>
    <x v="2031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30"/>
    <x v="2031"/>
    <x v="3"/>
  </r>
  <r>
    <n v="2032"/>
    <x v="2032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30"/>
    <x v="2032"/>
    <x v="2"/>
  </r>
  <r>
    <n v="2033"/>
    <x v="2033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30"/>
    <x v="2033"/>
    <x v="3"/>
  </r>
  <r>
    <n v="2034"/>
    <x v="2034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30"/>
    <x v="2034"/>
    <x v="0"/>
  </r>
  <r>
    <n v="2035"/>
    <x v="2035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30"/>
    <x v="2035"/>
    <x v="0"/>
  </r>
  <r>
    <n v="2036"/>
    <x v="2036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30"/>
    <x v="2036"/>
    <x v="3"/>
  </r>
  <r>
    <n v="2037"/>
    <x v="2037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30"/>
    <x v="2037"/>
    <x v="4"/>
  </r>
  <r>
    <n v="2038"/>
    <x v="2038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30"/>
    <x v="2038"/>
    <x v="4"/>
  </r>
  <r>
    <n v="2039"/>
    <x v="2039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30"/>
    <x v="2039"/>
    <x v="2"/>
  </r>
  <r>
    <n v="2040"/>
    <x v="2040"/>
    <s v="4.29 Billion+ Capacitor Combinations._x000a_No Coding Required."/>
    <n v="3000"/>
    <n v="7445.14"/>
    <x v="0"/>
    <s v="US"/>
    <s v="USD"/>
    <n v="1384557303"/>
    <n v="1383257703"/>
    <b v="1"/>
    <n v="271"/>
    <b v="1"/>
    <x v="30"/>
    <x v="2040"/>
    <x v="4"/>
  </r>
  <r>
    <n v="2041"/>
    <x v="2041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30"/>
    <x v="2041"/>
    <x v="2"/>
  </r>
  <r>
    <n v="2042"/>
    <x v="2042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30"/>
    <x v="2042"/>
    <x v="0"/>
  </r>
  <r>
    <n v="2043"/>
    <x v="2043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30"/>
    <x v="2043"/>
    <x v="2"/>
  </r>
  <r>
    <n v="2044"/>
    <x v="2044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30"/>
    <x v="2044"/>
    <x v="0"/>
  </r>
  <r>
    <n v="2045"/>
    <x v="2045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30"/>
    <x v="2045"/>
    <x v="5"/>
  </r>
  <r>
    <n v="2046"/>
    <x v="2046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30"/>
    <x v="2046"/>
    <x v="4"/>
  </r>
  <r>
    <n v="2047"/>
    <x v="2047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30"/>
    <x v="2047"/>
    <x v="0"/>
  </r>
  <r>
    <n v="2048"/>
    <x v="2048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30"/>
    <x v="2048"/>
    <x v="4"/>
  </r>
  <r>
    <n v="2049"/>
    <x v="2049"/>
    <s v="Keyless. Alarm secured. GPS tracking."/>
    <n v="50000"/>
    <n v="60095.35"/>
    <x v="0"/>
    <s v="GB"/>
    <s v="GBP"/>
    <n v="1386025140"/>
    <n v="1382963963"/>
    <b v="0"/>
    <n v="742"/>
    <b v="1"/>
    <x v="30"/>
    <x v="2049"/>
    <x v="4"/>
  </r>
  <r>
    <n v="2050"/>
    <x v="2050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30"/>
    <x v="2050"/>
    <x v="0"/>
  </r>
  <r>
    <n v="2051"/>
    <x v="2051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30"/>
    <x v="2051"/>
    <x v="4"/>
  </r>
  <r>
    <n v="2052"/>
    <x v="2052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30"/>
    <x v="2052"/>
    <x v="2"/>
  </r>
  <r>
    <n v="2053"/>
    <x v="2053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30"/>
    <x v="2053"/>
    <x v="0"/>
  </r>
  <r>
    <n v="2054"/>
    <x v="2054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30"/>
    <x v="2054"/>
    <x v="3"/>
  </r>
  <r>
    <n v="2055"/>
    <x v="2055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30"/>
    <x v="2055"/>
    <x v="3"/>
  </r>
  <r>
    <n v="2056"/>
    <x v="2056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30"/>
    <x v="2056"/>
    <x v="4"/>
  </r>
  <r>
    <n v="2057"/>
    <x v="2057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30"/>
    <x v="2057"/>
    <x v="2"/>
  </r>
  <r>
    <n v="2058"/>
    <x v="2058"/>
    <s v="Making using the serial terminal on the Raspberry Pi as easy as Pi!"/>
    <n v="2560"/>
    <n v="4308"/>
    <x v="0"/>
    <s v="GB"/>
    <s v="GBP"/>
    <n v="1425326400"/>
    <n v="1421916830"/>
    <b v="0"/>
    <n v="410"/>
    <b v="1"/>
    <x v="30"/>
    <x v="2058"/>
    <x v="0"/>
  </r>
  <r>
    <n v="2059"/>
    <x v="2059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30"/>
    <x v="2059"/>
    <x v="0"/>
  </r>
  <r>
    <n v="2060"/>
    <x v="2060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30"/>
    <x v="2060"/>
    <x v="3"/>
  </r>
  <r>
    <n v="2061"/>
    <x v="2061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30"/>
    <x v="2061"/>
    <x v="2"/>
  </r>
  <r>
    <n v="2062"/>
    <x v="2062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30"/>
    <x v="2062"/>
    <x v="2"/>
  </r>
  <r>
    <n v="2063"/>
    <x v="2063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30"/>
    <x v="2063"/>
    <x v="2"/>
  </r>
  <r>
    <n v="2064"/>
    <x v="2064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30"/>
    <x v="2064"/>
    <x v="4"/>
  </r>
  <r>
    <n v="2065"/>
    <x v="2065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30"/>
    <x v="2065"/>
    <x v="4"/>
  </r>
  <r>
    <n v="2066"/>
    <x v="2066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30"/>
    <x v="2066"/>
    <x v="3"/>
  </r>
  <r>
    <n v="2067"/>
    <x v="2067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30"/>
    <x v="2067"/>
    <x v="0"/>
  </r>
  <r>
    <n v="2068"/>
    <x v="2068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30"/>
    <x v="2068"/>
    <x v="2"/>
  </r>
  <r>
    <n v="2069"/>
    <x v="2069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30"/>
    <x v="2069"/>
    <x v="0"/>
  </r>
  <r>
    <n v="2070"/>
    <x v="2070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30"/>
    <x v="2070"/>
    <x v="2"/>
  </r>
  <r>
    <n v="2071"/>
    <x v="2071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30"/>
    <x v="2071"/>
    <x v="2"/>
  </r>
  <r>
    <n v="2072"/>
    <x v="2072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30"/>
    <x v="2072"/>
    <x v="2"/>
  </r>
  <r>
    <n v="2073"/>
    <x v="2073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30"/>
    <x v="2073"/>
    <x v="0"/>
  </r>
  <r>
    <n v="2074"/>
    <x v="2074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30"/>
    <x v="2074"/>
    <x v="2"/>
  </r>
  <r>
    <n v="2075"/>
    <x v="2075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30"/>
    <x v="2075"/>
    <x v="4"/>
  </r>
  <r>
    <n v="2076"/>
    <x v="2076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30"/>
    <x v="2076"/>
    <x v="3"/>
  </r>
  <r>
    <n v="2077"/>
    <x v="2077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30"/>
    <x v="2077"/>
    <x v="0"/>
  </r>
  <r>
    <n v="2078"/>
    <x v="2078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30"/>
    <x v="2078"/>
    <x v="2"/>
  </r>
  <r>
    <n v="2079"/>
    <x v="2079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30"/>
    <x v="2079"/>
    <x v="0"/>
  </r>
  <r>
    <n v="2080"/>
    <x v="2080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30"/>
    <x v="2080"/>
    <x v="0"/>
  </r>
  <r>
    <n v="2081"/>
    <x v="2081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14"/>
    <x v="2081"/>
    <x v="5"/>
  </r>
  <r>
    <n v="2082"/>
    <x v="2082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14"/>
    <x v="2082"/>
    <x v="6"/>
  </r>
  <r>
    <n v="2083"/>
    <x v="2083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14"/>
    <x v="2083"/>
    <x v="5"/>
  </r>
  <r>
    <n v="2084"/>
    <x v="2084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14"/>
    <x v="2084"/>
    <x v="3"/>
  </r>
  <r>
    <n v="2085"/>
    <x v="2085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14"/>
    <x v="2085"/>
    <x v="5"/>
  </r>
  <r>
    <n v="2086"/>
    <x v="2086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14"/>
    <x v="2086"/>
    <x v="6"/>
  </r>
  <r>
    <n v="2087"/>
    <x v="2087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14"/>
    <x v="2087"/>
    <x v="6"/>
  </r>
  <r>
    <n v="2088"/>
    <x v="2088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14"/>
    <x v="2088"/>
    <x v="7"/>
  </r>
  <r>
    <n v="2089"/>
    <x v="2089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14"/>
    <x v="2089"/>
    <x v="4"/>
  </r>
  <r>
    <n v="2090"/>
    <x v="2090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14"/>
    <x v="2090"/>
    <x v="4"/>
  </r>
  <r>
    <n v="2091"/>
    <x v="2091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14"/>
    <x v="2091"/>
    <x v="6"/>
  </r>
  <r>
    <n v="2092"/>
    <x v="2092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14"/>
    <x v="2092"/>
    <x v="6"/>
  </r>
  <r>
    <n v="2093"/>
    <x v="2093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14"/>
    <x v="2093"/>
    <x v="5"/>
  </r>
  <r>
    <n v="2094"/>
    <x v="2094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14"/>
    <x v="2094"/>
    <x v="5"/>
  </r>
  <r>
    <n v="2095"/>
    <x v="2095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14"/>
    <x v="2095"/>
    <x v="6"/>
  </r>
  <r>
    <n v="2096"/>
    <x v="2096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14"/>
    <x v="2096"/>
    <x v="5"/>
  </r>
  <r>
    <n v="2097"/>
    <x v="2097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14"/>
    <x v="2097"/>
    <x v="6"/>
  </r>
  <r>
    <n v="2098"/>
    <x v="2098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14"/>
    <x v="2098"/>
    <x v="5"/>
  </r>
  <r>
    <n v="2099"/>
    <x v="2099"/>
    <s v="Our tour van died, we need help!"/>
    <n v="3000"/>
    <n v="3971"/>
    <x v="0"/>
    <s v="US"/>
    <s v="USD"/>
    <n v="1435808400"/>
    <n v="1434650084"/>
    <b v="0"/>
    <n v="63"/>
    <b v="1"/>
    <x v="14"/>
    <x v="2099"/>
    <x v="0"/>
  </r>
  <r>
    <n v="2100"/>
    <x v="2100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14"/>
    <x v="2100"/>
    <x v="5"/>
  </r>
  <r>
    <n v="2101"/>
    <x v="2101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14"/>
    <x v="2101"/>
    <x v="6"/>
  </r>
  <r>
    <n v="2102"/>
    <x v="2102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14"/>
    <x v="2102"/>
    <x v="6"/>
  </r>
  <r>
    <n v="2103"/>
    <x v="2103"/>
    <s v="Indie rocker, Matthew Moon, has something to share with you..."/>
    <n v="7777"/>
    <n v="11364"/>
    <x v="0"/>
    <s v="US"/>
    <s v="USD"/>
    <n v="1352488027"/>
    <n v="1349892427"/>
    <b v="0"/>
    <n v="115"/>
    <b v="1"/>
    <x v="14"/>
    <x v="2103"/>
    <x v="5"/>
  </r>
  <r>
    <n v="2104"/>
    <x v="2104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14"/>
    <x v="2104"/>
    <x v="4"/>
  </r>
  <r>
    <n v="2105"/>
    <x v="2105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14"/>
    <x v="2105"/>
    <x v="3"/>
  </r>
  <r>
    <n v="2106"/>
    <x v="2106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14"/>
    <x v="2106"/>
    <x v="5"/>
  </r>
  <r>
    <n v="2107"/>
    <x v="2107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14"/>
    <x v="2107"/>
    <x v="3"/>
  </r>
  <r>
    <n v="2108"/>
    <x v="2108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14"/>
    <x v="2108"/>
    <x v="5"/>
  </r>
  <r>
    <n v="2109"/>
    <x v="2109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14"/>
    <x v="2109"/>
    <x v="0"/>
  </r>
  <r>
    <n v="2110"/>
    <x v="2110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14"/>
    <x v="2110"/>
    <x v="3"/>
  </r>
  <r>
    <n v="2111"/>
    <x v="2111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14"/>
    <x v="2111"/>
    <x v="6"/>
  </r>
  <r>
    <n v="2112"/>
    <x v="2112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14"/>
    <x v="2112"/>
    <x v="4"/>
  </r>
  <r>
    <n v="2113"/>
    <x v="2113"/>
    <s v="Help us fund our second full-length album Honeycomb!"/>
    <n v="7000"/>
    <n v="7340"/>
    <x v="0"/>
    <s v="US"/>
    <s v="USD"/>
    <n v="1411505176"/>
    <n v="1408481176"/>
    <b v="0"/>
    <n v="107"/>
    <b v="1"/>
    <x v="14"/>
    <x v="2113"/>
    <x v="3"/>
  </r>
  <r>
    <n v="2114"/>
    <x v="2114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14"/>
    <x v="2114"/>
    <x v="7"/>
  </r>
  <r>
    <n v="2115"/>
    <x v="2115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14"/>
    <x v="2115"/>
    <x v="6"/>
  </r>
  <r>
    <n v="2116"/>
    <x v="2116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14"/>
    <x v="2116"/>
    <x v="5"/>
  </r>
  <r>
    <n v="2117"/>
    <x v="2117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14"/>
    <x v="2117"/>
    <x v="0"/>
  </r>
  <r>
    <n v="2118"/>
    <x v="2118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14"/>
    <x v="2118"/>
    <x v="6"/>
  </r>
  <r>
    <n v="2119"/>
    <x v="2119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14"/>
    <x v="2119"/>
    <x v="5"/>
  </r>
  <r>
    <n v="2120"/>
    <x v="2120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14"/>
    <x v="2120"/>
    <x v="4"/>
  </r>
  <r>
    <n v="2121"/>
    <x v="2121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17"/>
    <x v="2121"/>
    <x v="2"/>
  </r>
  <r>
    <n v="2122"/>
    <x v="2122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17"/>
    <x v="2122"/>
    <x v="2"/>
  </r>
  <r>
    <n v="2123"/>
    <x v="2123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17"/>
    <x v="2123"/>
    <x v="7"/>
  </r>
  <r>
    <n v="2124"/>
    <x v="2124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17"/>
    <x v="2124"/>
    <x v="7"/>
  </r>
  <r>
    <n v="2125"/>
    <x v="2125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17"/>
    <x v="2125"/>
    <x v="0"/>
  </r>
  <r>
    <n v="2126"/>
    <x v="2126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17"/>
    <x v="2126"/>
    <x v="3"/>
  </r>
  <r>
    <n v="2127"/>
    <x v="2127"/>
    <s v="Three Monkeys is an audio adventure game for PC."/>
    <n v="28000"/>
    <n v="8076"/>
    <x v="2"/>
    <s v="GB"/>
    <s v="GBP"/>
    <n v="1426158463"/>
    <n v="1423570063"/>
    <b v="0"/>
    <n v="236"/>
    <b v="0"/>
    <x v="17"/>
    <x v="2127"/>
    <x v="0"/>
  </r>
  <r>
    <n v="2128"/>
    <x v="2128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17"/>
    <x v="2128"/>
    <x v="3"/>
  </r>
  <r>
    <n v="2129"/>
    <x v="2129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17"/>
    <x v="2129"/>
    <x v="2"/>
  </r>
  <r>
    <n v="2130"/>
    <x v="2130"/>
    <s v="You are the hero tasked to save your home from the villainous Sanword."/>
    <n v="42000"/>
    <n v="85"/>
    <x v="2"/>
    <s v="US"/>
    <s v="USD"/>
    <n v="1408154663"/>
    <n v="1405130663"/>
    <b v="0"/>
    <n v="4"/>
    <b v="0"/>
    <x v="17"/>
    <x v="2130"/>
    <x v="3"/>
  </r>
  <r>
    <n v="2131"/>
    <x v="2131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17"/>
    <x v="2131"/>
    <x v="0"/>
  </r>
  <r>
    <n v="2132"/>
    <x v="2132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17"/>
    <x v="2132"/>
    <x v="3"/>
  </r>
  <r>
    <n v="2133"/>
    <x v="2133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17"/>
    <x v="2133"/>
    <x v="6"/>
  </r>
  <r>
    <n v="2134"/>
    <x v="2134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17"/>
    <x v="2134"/>
    <x v="4"/>
  </r>
  <r>
    <n v="2135"/>
    <x v="2135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17"/>
    <x v="2135"/>
    <x v="5"/>
  </r>
  <r>
    <n v="2136"/>
    <x v="2136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17"/>
    <x v="2136"/>
    <x v="4"/>
  </r>
  <r>
    <n v="2137"/>
    <x v="2137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17"/>
    <x v="2137"/>
    <x v="3"/>
  </r>
  <r>
    <n v="2138"/>
    <x v="2138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17"/>
    <x v="2138"/>
    <x v="4"/>
  </r>
  <r>
    <n v="2139"/>
    <x v="2139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17"/>
    <x v="2139"/>
    <x v="2"/>
  </r>
  <r>
    <n v="2140"/>
    <x v="2140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17"/>
    <x v="2140"/>
    <x v="5"/>
  </r>
  <r>
    <n v="2141"/>
    <x v="2141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17"/>
    <x v="2141"/>
    <x v="3"/>
  </r>
  <r>
    <n v="2142"/>
    <x v="2142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17"/>
    <x v="2142"/>
    <x v="0"/>
  </r>
  <r>
    <n v="2143"/>
    <x v="2143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17"/>
    <x v="2143"/>
    <x v="7"/>
  </r>
  <r>
    <n v="2144"/>
    <x v="2144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17"/>
    <x v="2144"/>
    <x v="4"/>
  </r>
  <r>
    <n v="2145"/>
    <x v="2145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17"/>
    <x v="2145"/>
    <x v="4"/>
  </r>
  <r>
    <n v="2146"/>
    <x v="2146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17"/>
    <x v="2146"/>
    <x v="2"/>
  </r>
  <r>
    <n v="2147"/>
    <x v="2147"/>
    <s v="A Point and Click Adventure on Steroids."/>
    <n v="390000"/>
    <n v="2716"/>
    <x v="2"/>
    <s v="US"/>
    <s v="USD"/>
    <n v="1416125148"/>
    <n v="1413356748"/>
    <b v="0"/>
    <n v="55"/>
    <b v="0"/>
    <x v="17"/>
    <x v="2147"/>
    <x v="3"/>
  </r>
  <r>
    <n v="2148"/>
    <x v="2148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17"/>
    <x v="2148"/>
    <x v="0"/>
  </r>
  <r>
    <n v="2149"/>
    <x v="2149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17"/>
    <x v="2149"/>
    <x v="7"/>
  </r>
  <r>
    <n v="2150"/>
    <x v="2150"/>
    <s v="A pixel styled open world detective game."/>
    <n v="50000"/>
    <n v="405"/>
    <x v="2"/>
    <s v="NO"/>
    <s v="NOK"/>
    <n v="1468392599"/>
    <n v="1465800599"/>
    <b v="0"/>
    <n v="4"/>
    <b v="0"/>
    <x v="17"/>
    <x v="2150"/>
    <x v="2"/>
  </r>
  <r>
    <n v="2151"/>
    <x v="2151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17"/>
    <x v="2151"/>
    <x v="2"/>
  </r>
  <r>
    <n v="2152"/>
    <x v="2152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17"/>
    <x v="2152"/>
    <x v="3"/>
  </r>
  <r>
    <n v="2153"/>
    <x v="2153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17"/>
    <x v="2153"/>
    <x v="3"/>
  </r>
  <r>
    <n v="2154"/>
    <x v="2154"/>
    <s v="A Real Time Strategy game based on Greek mythology in a fictional world."/>
    <n v="250"/>
    <n v="2"/>
    <x v="2"/>
    <s v="US"/>
    <s v="USD"/>
    <n v="1390921827"/>
    <n v="1389193827"/>
    <b v="0"/>
    <n v="2"/>
    <b v="0"/>
    <x v="17"/>
    <x v="2154"/>
    <x v="3"/>
  </r>
  <r>
    <n v="2155"/>
    <x v="2155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17"/>
    <x v="2155"/>
    <x v="2"/>
  </r>
  <r>
    <n v="2156"/>
    <x v="2156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17"/>
    <x v="2156"/>
    <x v="4"/>
  </r>
  <r>
    <n v="2157"/>
    <x v="2157"/>
    <s v="Gamers and 90's fans unite in this small tale of epic proportions!"/>
    <n v="75000"/>
    <n v="21144"/>
    <x v="2"/>
    <s v="US"/>
    <s v="USD"/>
    <n v="1482479940"/>
    <n v="1479684783"/>
    <b v="0"/>
    <n v="57"/>
    <b v="0"/>
    <x v="17"/>
    <x v="2157"/>
    <x v="2"/>
  </r>
  <r>
    <n v="2158"/>
    <x v="2158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17"/>
    <x v="2158"/>
    <x v="5"/>
  </r>
  <r>
    <n v="2159"/>
    <x v="2159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17"/>
    <x v="2159"/>
    <x v="6"/>
  </r>
  <r>
    <n v="2160"/>
    <x v="2160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17"/>
    <x v="2160"/>
    <x v="5"/>
  </r>
  <r>
    <n v="2161"/>
    <x v="2161"/>
    <s v="We're trying to fund hard copies of our debut album!"/>
    <n v="400"/>
    <n v="463"/>
    <x v="0"/>
    <s v="US"/>
    <s v="USD"/>
    <n v="1443040059"/>
    <n v="1440448059"/>
    <b v="0"/>
    <n v="13"/>
    <b v="1"/>
    <x v="11"/>
    <x v="2161"/>
    <x v="0"/>
  </r>
  <r>
    <n v="2162"/>
    <x v="2162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11"/>
    <x v="2162"/>
    <x v="3"/>
  </r>
  <r>
    <n v="2163"/>
    <x v="2163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11"/>
    <x v="2163"/>
    <x v="0"/>
  </r>
  <r>
    <n v="2164"/>
    <x v="2164"/>
    <s v="South Florida roots country/rock outfit's long awaited debut record"/>
    <n v="5500"/>
    <n v="5645"/>
    <x v="0"/>
    <s v="US"/>
    <s v="USD"/>
    <n v="1466827140"/>
    <n v="1464196414"/>
    <b v="0"/>
    <n v="83"/>
    <b v="1"/>
    <x v="11"/>
    <x v="2164"/>
    <x v="2"/>
  </r>
  <r>
    <n v="2165"/>
    <x v="2165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11"/>
    <x v="2165"/>
    <x v="2"/>
  </r>
  <r>
    <n v="2166"/>
    <x v="2166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11"/>
    <x v="2166"/>
    <x v="3"/>
  </r>
  <r>
    <n v="2167"/>
    <x v="2167"/>
    <s v="We need YOUR HELP to take one more step to this make release sound amazing!"/>
    <n v="150"/>
    <n v="180"/>
    <x v="0"/>
    <s v="US"/>
    <s v="USD"/>
    <n v="1347672937"/>
    <n v="1346463337"/>
    <b v="0"/>
    <n v="8"/>
    <b v="1"/>
    <x v="11"/>
    <x v="2167"/>
    <x v="5"/>
  </r>
  <r>
    <n v="2168"/>
    <x v="2168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11"/>
    <x v="2168"/>
    <x v="1"/>
  </r>
  <r>
    <n v="2169"/>
    <x v="2169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11"/>
    <x v="2169"/>
    <x v="1"/>
  </r>
  <r>
    <n v="2170"/>
    <x v="2170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11"/>
    <x v="2170"/>
    <x v="0"/>
  </r>
  <r>
    <n v="2171"/>
    <x v="2171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11"/>
    <x v="2171"/>
    <x v="0"/>
  </r>
  <r>
    <n v="2172"/>
    <x v="2172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11"/>
    <x v="2172"/>
    <x v="0"/>
  </r>
  <r>
    <n v="2173"/>
    <x v="2173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11"/>
    <x v="2173"/>
    <x v="4"/>
  </r>
  <r>
    <n v="2174"/>
    <x v="2174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11"/>
    <x v="2174"/>
    <x v="2"/>
  </r>
  <r>
    <n v="2175"/>
    <x v="2175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11"/>
    <x v="2175"/>
    <x v="2"/>
  </r>
  <r>
    <n v="2176"/>
    <x v="2176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11"/>
    <x v="2176"/>
    <x v="0"/>
  </r>
  <r>
    <n v="2177"/>
    <x v="2177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11"/>
    <x v="2177"/>
    <x v="2"/>
  </r>
  <r>
    <n v="2178"/>
    <x v="2178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11"/>
    <x v="2178"/>
    <x v="2"/>
  </r>
  <r>
    <n v="2179"/>
    <x v="2179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11"/>
    <x v="2179"/>
    <x v="0"/>
  </r>
  <r>
    <n v="2180"/>
    <x v="2180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11"/>
    <x v="2180"/>
    <x v="0"/>
  </r>
  <r>
    <n v="2181"/>
    <x v="2181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32"/>
    <x v="2181"/>
    <x v="1"/>
  </r>
  <r>
    <n v="2182"/>
    <x v="2182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32"/>
    <x v="2182"/>
    <x v="3"/>
  </r>
  <r>
    <n v="2183"/>
    <x v="2183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32"/>
    <x v="2183"/>
    <x v="1"/>
  </r>
  <r>
    <n v="2184"/>
    <x v="2184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32"/>
    <x v="2184"/>
    <x v="2"/>
  </r>
  <r>
    <n v="2185"/>
    <x v="2185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32"/>
    <x v="2185"/>
    <x v="4"/>
  </r>
  <r>
    <n v="2186"/>
    <x v="2186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32"/>
    <x v="2186"/>
    <x v="2"/>
  </r>
  <r>
    <n v="2187"/>
    <x v="2187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32"/>
    <x v="2187"/>
    <x v="0"/>
  </r>
  <r>
    <n v="2188"/>
    <x v="2188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32"/>
    <x v="2188"/>
    <x v="2"/>
  </r>
  <r>
    <n v="2189"/>
    <x v="2189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32"/>
    <x v="2189"/>
    <x v="2"/>
  </r>
  <r>
    <n v="2190"/>
    <x v="2190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32"/>
    <x v="2190"/>
    <x v="2"/>
  </r>
  <r>
    <n v="2191"/>
    <x v="2191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32"/>
    <x v="2191"/>
    <x v="1"/>
  </r>
  <r>
    <n v="2192"/>
    <x v="2192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32"/>
    <x v="2192"/>
    <x v="2"/>
  </r>
  <r>
    <n v="2193"/>
    <x v="2193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32"/>
    <x v="2193"/>
    <x v="2"/>
  </r>
  <r>
    <n v="2194"/>
    <x v="2194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32"/>
    <x v="2194"/>
    <x v="2"/>
  </r>
  <r>
    <n v="2195"/>
    <x v="2195"/>
    <s v="A gritty, noir tabletop RPG with a fast-paced combo-based battle system."/>
    <n v="4600"/>
    <n v="5535"/>
    <x v="0"/>
    <s v="US"/>
    <s v="USD"/>
    <n v="1439317900"/>
    <n v="1436725900"/>
    <b v="0"/>
    <n v="115"/>
    <b v="1"/>
    <x v="32"/>
    <x v="2195"/>
    <x v="0"/>
  </r>
  <r>
    <n v="2196"/>
    <x v="2196"/>
    <s v="Race your friends in style with this classic Grand Prix game."/>
    <n v="14000"/>
    <n v="15937"/>
    <x v="0"/>
    <s v="US"/>
    <s v="USD"/>
    <n v="1480662000"/>
    <n v="1478000502"/>
    <b v="0"/>
    <n v="234"/>
    <b v="1"/>
    <x v="32"/>
    <x v="2196"/>
    <x v="2"/>
  </r>
  <r>
    <n v="2197"/>
    <x v="2197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32"/>
    <x v="2197"/>
    <x v="0"/>
  </r>
  <r>
    <n v="2198"/>
    <x v="2198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32"/>
    <x v="2198"/>
    <x v="0"/>
  </r>
  <r>
    <n v="2199"/>
    <x v="2199"/>
    <s v="A new strategic board game designed to flip out your opponent."/>
    <n v="9000"/>
    <n v="13228"/>
    <x v="0"/>
    <s v="IE"/>
    <s v="EUR"/>
    <n v="1444903198"/>
    <n v="1442311198"/>
    <b v="1"/>
    <n v="251"/>
    <b v="1"/>
    <x v="32"/>
    <x v="2199"/>
    <x v="0"/>
  </r>
  <r>
    <n v="2200"/>
    <x v="2200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32"/>
    <x v="2200"/>
    <x v="0"/>
  </r>
  <r>
    <n v="2201"/>
    <x v="2201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15"/>
    <x v="2201"/>
    <x v="4"/>
  </r>
  <r>
    <n v="2202"/>
    <x v="2202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15"/>
    <x v="2202"/>
    <x v="5"/>
  </r>
  <r>
    <n v="2203"/>
    <x v="2203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15"/>
    <x v="2203"/>
    <x v="0"/>
  </r>
  <r>
    <n v="2204"/>
    <x v="2204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15"/>
    <x v="2204"/>
    <x v="4"/>
  </r>
  <r>
    <n v="2205"/>
    <x v="2205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15"/>
    <x v="2205"/>
    <x v="5"/>
  </r>
  <r>
    <n v="2206"/>
    <x v="2206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15"/>
    <x v="2206"/>
    <x v="5"/>
  </r>
  <r>
    <n v="2207"/>
    <x v="2207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15"/>
    <x v="2207"/>
    <x v="4"/>
  </r>
  <r>
    <n v="2208"/>
    <x v="2208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15"/>
    <x v="2208"/>
    <x v="5"/>
  </r>
  <r>
    <n v="2209"/>
    <x v="2209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15"/>
    <x v="2209"/>
    <x v="3"/>
  </r>
  <r>
    <n v="2210"/>
    <x v="2210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15"/>
    <x v="2210"/>
    <x v="5"/>
  </r>
  <r>
    <n v="2211"/>
    <x v="2211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15"/>
    <x v="2211"/>
    <x v="3"/>
  </r>
  <r>
    <n v="2212"/>
    <x v="2212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15"/>
    <x v="2212"/>
    <x v="4"/>
  </r>
  <r>
    <n v="2213"/>
    <x v="2213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15"/>
    <x v="2213"/>
    <x v="0"/>
  </r>
  <r>
    <n v="2214"/>
    <x v="2214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15"/>
    <x v="2214"/>
    <x v="3"/>
  </r>
  <r>
    <n v="2215"/>
    <x v="2215"/>
    <s v="Ambient Electro Grind-fest!"/>
    <n v="550"/>
    <n v="860"/>
    <x v="0"/>
    <s v="US"/>
    <s v="USD"/>
    <n v="1331621940"/>
    <n v="1329671572"/>
    <b v="0"/>
    <n v="33"/>
    <b v="1"/>
    <x v="15"/>
    <x v="2215"/>
    <x v="5"/>
  </r>
  <r>
    <n v="2216"/>
    <x v="2216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15"/>
    <x v="2216"/>
    <x v="0"/>
  </r>
  <r>
    <n v="2217"/>
    <x v="2217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15"/>
    <x v="2217"/>
    <x v="0"/>
  </r>
  <r>
    <n v="2218"/>
    <x v="2218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15"/>
    <x v="2218"/>
    <x v="5"/>
  </r>
  <r>
    <n v="2219"/>
    <x v="2219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15"/>
    <x v="2219"/>
    <x v="0"/>
  </r>
  <r>
    <n v="2220"/>
    <x v="2220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15"/>
    <x v="2220"/>
    <x v="4"/>
  </r>
  <r>
    <n v="2221"/>
    <x v="2221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32"/>
    <x v="2221"/>
    <x v="2"/>
  </r>
  <r>
    <n v="2222"/>
    <x v="2222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32"/>
    <x v="2222"/>
    <x v="6"/>
  </r>
  <r>
    <n v="2223"/>
    <x v="2223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32"/>
    <x v="2223"/>
    <x v="0"/>
  </r>
  <r>
    <n v="2224"/>
    <x v="2224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32"/>
    <x v="2224"/>
    <x v="2"/>
  </r>
  <r>
    <n v="2225"/>
    <x v="2225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32"/>
    <x v="2225"/>
    <x v="3"/>
  </r>
  <r>
    <n v="2226"/>
    <x v="2226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32"/>
    <x v="2226"/>
    <x v="2"/>
  </r>
  <r>
    <n v="2227"/>
    <x v="2227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32"/>
    <x v="2227"/>
    <x v="4"/>
  </r>
  <r>
    <n v="2228"/>
    <x v="2228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32"/>
    <x v="2228"/>
    <x v="0"/>
  </r>
  <r>
    <n v="2229"/>
    <x v="2229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32"/>
    <x v="2229"/>
    <x v="4"/>
  </r>
  <r>
    <n v="2230"/>
    <x v="2230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32"/>
    <x v="2230"/>
    <x v="3"/>
  </r>
  <r>
    <n v="2231"/>
    <x v="2231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32"/>
    <x v="2231"/>
    <x v="4"/>
  </r>
  <r>
    <n v="2232"/>
    <x v="2232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32"/>
    <x v="2232"/>
    <x v="3"/>
  </r>
  <r>
    <n v="2233"/>
    <x v="2233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32"/>
    <x v="2233"/>
    <x v="0"/>
  </r>
  <r>
    <n v="2234"/>
    <x v="2234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32"/>
    <x v="2234"/>
    <x v="2"/>
  </r>
  <r>
    <n v="2235"/>
    <x v="2235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32"/>
    <x v="2235"/>
    <x v="0"/>
  </r>
  <r>
    <n v="2236"/>
    <x v="2236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32"/>
    <x v="2236"/>
    <x v="2"/>
  </r>
  <r>
    <n v="2237"/>
    <x v="2237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32"/>
    <x v="2237"/>
    <x v="3"/>
  </r>
  <r>
    <n v="2238"/>
    <x v="2238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32"/>
    <x v="2238"/>
    <x v="1"/>
  </r>
  <r>
    <n v="2239"/>
    <x v="2239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32"/>
    <x v="2239"/>
    <x v="4"/>
  </r>
  <r>
    <n v="2240"/>
    <x v="2240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32"/>
    <x v="2240"/>
    <x v="2"/>
  </r>
  <r>
    <n v="2241"/>
    <x v="2241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32"/>
    <x v="2241"/>
    <x v="1"/>
  </r>
  <r>
    <n v="2242"/>
    <x v="2242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32"/>
    <x v="2242"/>
    <x v="4"/>
  </r>
  <r>
    <n v="2243"/>
    <x v="2243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32"/>
    <x v="2243"/>
    <x v="1"/>
  </r>
  <r>
    <n v="2244"/>
    <x v="2244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32"/>
    <x v="2244"/>
    <x v="2"/>
  </r>
  <r>
    <n v="2245"/>
    <x v="2245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32"/>
    <x v="2245"/>
    <x v="3"/>
  </r>
  <r>
    <n v="2246"/>
    <x v="2246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32"/>
    <x v="2246"/>
    <x v="0"/>
  </r>
  <r>
    <n v="2247"/>
    <x v="2247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32"/>
    <x v="2247"/>
    <x v="0"/>
  </r>
  <r>
    <n v="2248"/>
    <x v="2248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32"/>
    <x v="2248"/>
    <x v="2"/>
  </r>
  <r>
    <n v="2249"/>
    <x v="2249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32"/>
    <x v="2249"/>
    <x v="4"/>
  </r>
  <r>
    <n v="2250"/>
    <x v="2250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32"/>
    <x v="2250"/>
    <x v="2"/>
  </r>
  <r>
    <n v="2251"/>
    <x v="2251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32"/>
    <x v="2251"/>
    <x v="3"/>
  </r>
  <r>
    <n v="2252"/>
    <x v="2252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32"/>
    <x v="2252"/>
    <x v="2"/>
  </r>
  <r>
    <n v="2253"/>
    <x v="2253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32"/>
    <x v="2253"/>
    <x v="0"/>
  </r>
  <r>
    <n v="2254"/>
    <x v="2254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32"/>
    <x v="2254"/>
    <x v="1"/>
  </r>
  <r>
    <n v="2255"/>
    <x v="2255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32"/>
    <x v="2255"/>
    <x v="2"/>
  </r>
  <r>
    <n v="2256"/>
    <x v="2256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32"/>
    <x v="2256"/>
    <x v="2"/>
  </r>
  <r>
    <n v="2257"/>
    <x v="2257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32"/>
    <x v="2257"/>
    <x v="2"/>
  </r>
  <r>
    <n v="2258"/>
    <x v="2258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32"/>
    <x v="2258"/>
    <x v="0"/>
  </r>
  <r>
    <n v="2259"/>
    <x v="2259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32"/>
    <x v="2259"/>
    <x v="2"/>
  </r>
  <r>
    <n v="2260"/>
    <x v="2260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32"/>
    <x v="2260"/>
    <x v="3"/>
  </r>
  <r>
    <n v="2261"/>
    <x v="2261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32"/>
    <x v="2261"/>
    <x v="1"/>
  </r>
  <r>
    <n v="2262"/>
    <x v="2262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32"/>
    <x v="2262"/>
    <x v="3"/>
  </r>
  <r>
    <n v="2263"/>
    <x v="2263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32"/>
    <x v="2263"/>
    <x v="0"/>
  </r>
  <r>
    <n v="2264"/>
    <x v="2264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32"/>
    <x v="2264"/>
    <x v="2"/>
  </r>
  <r>
    <n v="2265"/>
    <x v="2265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32"/>
    <x v="2265"/>
    <x v="2"/>
  </r>
  <r>
    <n v="2266"/>
    <x v="2266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32"/>
    <x v="2266"/>
    <x v="2"/>
  </r>
  <r>
    <n v="2267"/>
    <x v="2267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32"/>
    <x v="2267"/>
    <x v="3"/>
  </r>
  <r>
    <n v="2268"/>
    <x v="2268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32"/>
    <x v="2268"/>
    <x v="1"/>
  </r>
  <r>
    <n v="2269"/>
    <x v="2269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32"/>
    <x v="2269"/>
    <x v="1"/>
  </r>
  <r>
    <n v="2270"/>
    <x v="2270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32"/>
    <x v="2270"/>
    <x v="2"/>
  </r>
  <r>
    <n v="2271"/>
    <x v="2271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32"/>
    <x v="2271"/>
    <x v="2"/>
  </r>
  <r>
    <n v="2272"/>
    <x v="2272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32"/>
    <x v="2272"/>
    <x v="0"/>
  </r>
  <r>
    <n v="2273"/>
    <x v="2273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32"/>
    <x v="2273"/>
    <x v="1"/>
  </r>
  <r>
    <n v="2274"/>
    <x v="2274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32"/>
    <x v="2274"/>
    <x v="3"/>
  </r>
  <r>
    <n v="2275"/>
    <x v="2275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32"/>
    <x v="2275"/>
    <x v="3"/>
  </r>
  <r>
    <n v="2276"/>
    <x v="2276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32"/>
    <x v="2276"/>
    <x v="4"/>
  </r>
  <r>
    <n v="2277"/>
    <x v="2277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32"/>
    <x v="2277"/>
    <x v="5"/>
  </r>
  <r>
    <n v="2278"/>
    <x v="2278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32"/>
    <x v="2278"/>
    <x v="0"/>
  </r>
  <r>
    <n v="2279"/>
    <x v="2279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32"/>
    <x v="2279"/>
    <x v="0"/>
  </r>
  <r>
    <n v="2280"/>
    <x v="2280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32"/>
    <x v="2280"/>
    <x v="0"/>
  </r>
  <r>
    <n v="2281"/>
    <x v="2281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11"/>
    <x v="2281"/>
    <x v="6"/>
  </r>
  <r>
    <n v="2282"/>
    <x v="2282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11"/>
    <x v="2282"/>
    <x v="0"/>
  </r>
  <r>
    <n v="2283"/>
    <x v="2283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11"/>
    <x v="2283"/>
    <x v="5"/>
  </r>
  <r>
    <n v="2284"/>
    <x v="2284"/>
    <s v="The Vinyl Skyway reunite to make a third album. "/>
    <n v="6000"/>
    <n v="6373.27"/>
    <x v="0"/>
    <s v="US"/>
    <s v="USD"/>
    <n v="1299902400"/>
    <n v="1297451245"/>
    <b v="0"/>
    <n v="59"/>
    <b v="1"/>
    <x v="11"/>
    <x v="2284"/>
    <x v="6"/>
  </r>
  <r>
    <n v="2285"/>
    <x v="2285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11"/>
    <x v="2285"/>
    <x v="5"/>
  </r>
  <r>
    <n v="2286"/>
    <x v="2286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11"/>
    <x v="2286"/>
    <x v="4"/>
  </r>
  <r>
    <n v="2287"/>
    <x v="2287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11"/>
    <x v="2287"/>
    <x v="3"/>
  </r>
  <r>
    <n v="2288"/>
    <x v="2288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11"/>
    <x v="2288"/>
    <x v="5"/>
  </r>
  <r>
    <n v="2289"/>
    <x v="2289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11"/>
    <x v="2289"/>
    <x v="4"/>
  </r>
  <r>
    <n v="2290"/>
    <x v="2290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11"/>
    <x v="2290"/>
    <x v="8"/>
  </r>
  <r>
    <n v="2291"/>
    <x v="2291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11"/>
    <x v="2291"/>
    <x v="5"/>
  </r>
  <r>
    <n v="2292"/>
    <x v="2292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11"/>
    <x v="2292"/>
    <x v="5"/>
  </r>
  <r>
    <n v="2293"/>
    <x v="2293"/>
    <s v="Donate here to be a part of the upcoming album. Every little bit helps!"/>
    <n v="850"/>
    <n v="920"/>
    <x v="0"/>
    <s v="US"/>
    <s v="USD"/>
    <n v="1348545540"/>
    <n v="1346345999"/>
    <b v="0"/>
    <n v="27"/>
    <b v="1"/>
    <x v="11"/>
    <x v="2293"/>
    <x v="5"/>
  </r>
  <r>
    <n v="2294"/>
    <x v="2294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11"/>
    <x v="2294"/>
    <x v="5"/>
  </r>
  <r>
    <n v="2295"/>
    <x v="2295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11"/>
    <x v="2295"/>
    <x v="5"/>
  </r>
  <r>
    <n v="2296"/>
    <x v="2296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11"/>
    <x v="2296"/>
    <x v="5"/>
  </r>
  <r>
    <n v="2297"/>
    <x v="2297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11"/>
    <x v="2297"/>
    <x v="5"/>
  </r>
  <r>
    <n v="2298"/>
    <x v="2298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11"/>
    <x v="2298"/>
    <x v="3"/>
  </r>
  <r>
    <n v="2299"/>
    <x v="2299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11"/>
    <x v="2299"/>
    <x v="6"/>
  </r>
  <r>
    <n v="2300"/>
    <x v="2300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11"/>
    <x v="2300"/>
    <x v="5"/>
  </r>
  <r>
    <n v="2301"/>
    <x v="2301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14"/>
    <x v="2301"/>
    <x v="4"/>
  </r>
  <r>
    <n v="2302"/>
    <x v="2302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14"/>
    <x v="2302"/>
    <x v="4"/>
  </r>
  <r>
    <n v="2303"/>
    <x v="2303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14"/>
    <x v="2303"/>
    <x v="6"/>
  </r>
  <r>
    <n v="2304"/>
    <x v="2304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14"/>
    <x v="2304"/>
    <x v="7"/>
  </r>
  <r>
    <n v="2305"/>
    <x v="2305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14"/>
    <x v="2305"/>
    <x v="3"/>
  </r>
  <r>
    <n v="2306"/>
    <x v="2306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14"/>
    <x v="2306"/>
    <x v="5"/>
  </r>
  <r>
    <n v="2307"/>
    <x v="2307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14"/>
    <x v="2307"/>
    <x v="5"/>
  </r>
  <r>
    <n v="2308"/>
    <x v="2308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14"/>
    <x v="2308"/>
    <x v="3"/>
  </r>
  <r>
    <n v="2309"/>
    <x v="2309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14"/>
    <x v="2309"/>
    <x v="4"/>
  </r>
  <r>
    <n v="2310"/>
    <x v="2310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14"/>
    <x v="2310"/>
    <x v="4"/>
  </r>
  <r>
    <n v="2311"/>
    <x v="2311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14"/>
    <x v="2311"/>
    <x v="3"/>
  </r>
  <r>
    <n v="2312"/>
    <x v="2312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14"/>
    <x v="2312"/>
    <x v="3"/>
  </r>
  <r>
    <n v="2313"/>
    <x v="2313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14"/>
    <x v="2313"/>
    <x v="5"/>
  </r>
  <r>
    <n v="2314"/>
    <x v="2314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14"/>
    <x v="2314"/>
    <x v="5"/>
  </r>
  <r>
    <n v="2315"/>
    <x v="2315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14"/>
    <x v="2315"/>
    <x v="5"/>
  </r>
  <r>
    <n v="2316"/>
    <x v="2316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14"/>
    <x v="2316"/>
    <x v="8"/>
  </r>
  <r>
    <n v="2317"/>
    <x v="2317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14"/>
    <x v="2317"/>
    <x v="7"/>
  </r>
  <r>
    <n v="2318"/>
    <x v="2318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14"/>
    <x v="2318"/>
    <x v="8"/>
  </r>
  <r>
    <n v="2319"/>
    <x v="2319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14"/>
    <x v="2319"/>
    <x v="4"/>
  </r>
  <r>
    <n v="2320"/>
    <x v="2320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14"/>
    <x v="2320"/>
    <x v="3"/>
  </r>
  <r>
    <n v="2321"/>
    <x v="2321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33"/>
    <x v="2321"/>
    <x v="1"/>
  </r>
  <r>
    <n v="2322"/>
    <x v="2322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33"/>
    <x v="2322"/>
    <x v="1"/>
  </r>
  <r>
    <n v="2323"/>
    <x v="2323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33"/>
    <x v="2323"/>
    <x v="1"/>
  </r>
  <r>
    <n v="2324"/>
    <x v="2324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33"/>
    <x v="2324"/>
    <x v="1"/>
  </r>
  <r>
    <n v="2325"/>
    <x v="2325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33"/>
    <x v="2325"/>
    <x v="1"/>
  </r>
  <r>
    <n v="2326"/>
    <x v="2326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33"/>
    <x v="2326"/>
    <x v="1"/>
  </r>
  <r>
    <n v="2327"/>
    <x v="2327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33"/>
    <x v="2327"/>
    <x v="3"/>
  </r>
  <r>
    <n v="2328"/>
    <x v="2328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33"/>
    <x v="2328"/>
    <x v="0"/>
  </r>
  <r>
    <n v="2329"/>
    <x v="2329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33"/>
    <x v="2329"/>
    <x v="3"/>
  </r>
  <r>
    <n v="2330"/>
    <x v="2330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33"/>
    <x v="2330"/>
    <x v="0"/>
  </r>
  <r>
    <n v="2331"/>
    <x v="2331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33"/>
    <x v="2331"/>
    <x v="3"/>
  </r>
  <r>
    <n v="2332"/>
    <x v="2332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33"/>
    <x v="2332"/>
    <x v="0"/>
  </r>
  <r>
    <n v="2333"/>
    <x v="2333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33"/>
    <x v="2333"/>
    <x v="3"/>
  </r>
  <r>
    <n v="2334"/>
    <x v="2334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33"/>
    <x v="2334"/>
    <x v="3"/>
  </r>
  <r>
    <n v="2335"/>
    <x v="2335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33"/>
    <x v="2335"/>
    <x v="3"/>
  </r>
  <r>
    <n v="2336"/>
    <x v="2336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33"/>
    <x v="2336"/>
    <x v="3"/>
  </r>
  <r>
    <n v="2337"/>
    <x v="2337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33"/>
    <x v="2337"/>
    <x v="3"/>
  </r>
  <r>
    <n v="2338"/>
    <x v="2338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33"/>
    <x v="2338"/>
    <x v="3"/>
  </r>
  <r>
    <n v="2339"/>
    <x v="2339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33"/>
    <x v="2339"/>
    <x v="2"/>
  </r>
  <r>
    <n v="2340"/>
    <x v="2340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33"/>
    <x v="2340"/>
    <x v="2"/>
  </r>
  <r>
    <n v="2341"/>
    <x v="2341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7"/>
    <x v="2341"/>
    <x v="0"/>
  </r>
  <r>
    <n v="2342"/>
    <x v="2342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7"/>
    <x v="2342"/>
    <x v="3"/>
  </r>
  <r>
    <n v="2343"/>
    <x v="2343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7"/>
    <x v="2343"/>
    <x v="0"/>
  </r>
  <r>
    <n v="2344"/>
    <x v="2344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7"/>
    <x v="2344"/>
    <x v="2"/>
  </r>
  <r>
    <n v="2345"/>
    <x v="2345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7"/>
    <x v="2345"/>
    <x v="0"/>
  </r>
  <r>
    <n v="2346"/>
    <x v="2346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7"/>
    <x v="2346"/>
    <x v="2"/>
  </r>
  <r>
    <n v="2347"/>
    <x v="2347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7"/>
    <x v="2347"/>
    <x v="2"/>
  </r>
  <r>
    <n v="2348"/>
    <x v="2348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7"/>
    <x v="2348"/>
    <x v="0"/>
  </r>
  <r>
    <n v="2349"/>
    <x v="2349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7"/>
    <x v="2349"/>
    <x v="0"/>
  </r>
  <r>
    <n v="2350"/>
    <x v="2350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7"/>
    <x v="2350"/>
    <x v="2"/>
  </r>
  <r>
    <n v="2351"/>
    <x v="2351"/>
    <s v="Donate $30 or more and receive a free selfie stick."/>
    <n v="18900"/>
    <n v="108"/>
    <x v="1"/>
    <s v="NZ"/>
    <s v="NZD"/>
    <n v="1430360739"/>
    <n v="1427768739"/>
    <b v="0"/>
    <n v="7"/>
    <b v="0"/>
    <x v="7"/>
    <x v="2351"/>
    <x v="0"/>
  </r>
  <r>
    <n v="2352"/>
    <x v="2352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7"/>
    <x v="2352"/>
    <x v="0"/>
  </r>
  <r>
    <n v="2353"/>
    <x v="2353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7"/>
    <x v="2353"/>
    <x v="0"/>
  </r>
  <r>
    <n v="2354"/>
    <x v="2354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7"/>
    <x v="2354"/>
    <x v="3"/>
  </r>
  <r>
    <n v="2355"/>
    <x v="2355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7"/>
    <x v="2355"/>
    <x v="0"/>
  </r>
  <r>
    <n v="2356"/>
    <x v="2356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7"/>
    <x v="2356"/>
    <x v="0"/>
  </r>
  <r>
    <n v="2357"/>
    <x v="2357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7"/>
    <x v="2357"/>
    <x v="0"/>
  </r>
  <r>
    <n v="2358"/>
    <x v="2358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7"/>
    <x v="2358"/>
    <x v="3"/>
  </r>
  <r>
    <n v="2359"/>
    <x v="2359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7"/>
    <x v="2359"/>
    <x v="0"/>
  </r>
  <r>
    <n v="2360"/>
    <x v="2360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7"/>
    <x v="2360"/>
    <x v="2"/>
  </r>
  <r>
    <n v="2361"/>
    <x v="2361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7"/>
    <x v="2361"/>
    <x v="2"/>
  </r>
  <r>
    <n v="2362"/>
    <x v="2362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7"/>
    <x v="2362"/>
    <x v="3"/>
  </r>
  <r>
    <n v="2363"/>
    <x v="2363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7"/>
    <x v="2363"/>
    <x v="0"/>
  </r>
  <r>
    <n v="2364"/>
    <x v="2364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7"/>
    <x v="2364"/>
    <x v="0"/>
  </r>
  <r>
    <n v="2365"/>
    <x v="2365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7"/>
    <x v="2365"/>
    <x v="0"/>
  </r>
  <r>
    <n v="2366"/>
    <x v="2366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7"/>
    <x v="2366"/>
    <x v="0"/>
  </r>
  <r>
    <n v="2367"/>
    <x v="2367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7"/>
    <x v="2367"/>
    <x v="2"/>
  </r>
  <r>
    <n v="2368"/>
    <x v="2368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7"/>
    <x v="2368"/>
    <x v="0"/>
  </r>
  <r>
    <n v="2369"/>
    <x v="2369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7"/>
    <x v="2369"/>
    <x v="2"/>
  </r>
  <r>
    <n v="2370"/>
    <x v="2370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7"/>
    <x v="2370"/>
    <x v="3"/>
  </r>
  <r>
    <n v="2371"/>
    <x v="2371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7"/>
    <x v="2371"/>
    <x v="0"/>
  </r>
  <r>
    <n v="2372"/>
    <x v="2372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7"/>
    <x v="2372"/>
    <x v="0"/>
  </r>
  <r>
    <n v="2373"/>
    <x v="2373"/>
    <s v="We want to create a safe marketplace for buying and selling bicycles."/>
    <n v="850000"/>
    <n v="50"/>
    <x v="1"/>
    <s v="SE"/>
    <s v="SEK"/>
    <n v="1440863624"/>
    <n v="1438271624"/>
    <b v="0"/>
    <n v="1"/>
    <b v="0"/>
    <x v="7"/>
    <x v="2373"/>
    <x v="0"/>
  </r>
  <r>
    <n v="2374"/>
    <x v="2374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7"/>
    <x v="2374"/>
    <x v="0"/>
  </r>
  <r>
    <n v="2375"/>
    <x v="2375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7"/>
    <x v="2375"/>
    <x v="2"/>
  </r>
  <r>
    <n v="2376"/>
    <x v="2376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7"/>
    <x v="2376"/>
    <x v="0"/>
  </r>
  <r>
    <n v="2377"/>
    <x v="2377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7"/>
    <x v="2377"/>
    <x v="2"/>
  </r>
  <r>
    <n v="2378"/>
    <x v="2378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7"/>
    <x v="2378"/>
    <x v="0"/>
  </r>
  <r>
    <n v="2379"/>
    <x v="2379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7"/>
    <x v="2379"/>
    <x v="0"/>
  </r>
  <r>
    <n v="2380"/>
    <x v="2380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7"/>
    <x v="2380"/>
    <x v="0"/>
  </r>
  <r>
    <n v="2381"/>
    <x v="2381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7"/>
    <x v="2381"/>
    <x v="0"/>
  </r>
  <r>
    <n v="2382"/>
    <x v="2382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7"/>
    <x v="2382"/>
    <x v="0"/>
  </r>
  <r>
    <n v="2383"/>
    <x v="2383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7"/>
    <x v="2383"/>
    <x v="0"/>
  </r>
  <r>
    <n v="2384"/>
    <x v="2384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7"/>
    <x v="2384"/>
    <x v="3"/>
  </r>
  <r>
    <n v="2385"/>
    <x v="2385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7"/>
    <x v="2385"/>
    <x v="0"/>
  </r>
  <r>
    <n v="2386"/>
    <x v="2386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7"/>
    <x v="2386"/>
    <x v="3"/>
  </r>
  <r>
    <n v="2387"/>
    <x v="2387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7"/>
    <x v="2387"/>
    <x v="2"/>
  </r>
  <r>
    <n v="2388"/>
    <x v="2388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7"/>
    <x v="2388"/>
    <x v="3"/>
  </r>
  <r>
    <n v="2389"/>
    <x v="2389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7"/>
    <x v="2389"/>
    <x v="0"/>
  </r>
  <r>
    <n v="2390"/>
    <x v="2390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7"/>
    <x v="2390"/>
    <x v="3"/>
  </r>
  <r>
    <n v="2391"/>
    <x v="2391"/>
    <s v="Using the power of internet to help people save hundreds in car repair."/>
    <n v="20000"/>
    <n v="25"/>
    <x v="1"/>
    <s v="US"/>
    <s v="USD"/>
    <n v="1427825044"/>
    <n v="1425236644"/>
    <b v="0"/>
    <n v="1"/>
    <b v="0"/>
    <x v="7"/>
    <x v="2391"/>
    <x v="0"/>
  </r>
  <r>
    <n v="2392"/>
    <x v="2392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7"/>
    <x v="2392"/>
    <x v="0"/>
  </r>
  <r>
    <n v="2393"/>
    <x v="2393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7"/>
    <x v="2393"/>
    <x v="0"/>
  </r>
  <r>
    <n v="2394"/>
    <x v="2394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7"/>
    <x v="2394"/>
    <x v="0"/>
  </r>
  <r>
    <n v="2395"/>
    <x v="2395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7"/>
    <x v="2395"/>
    <x v="2"/>
  </r>
  <r>
    <n v="2396"/>
    <x v="2396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7"/>
    <x v="2396"/>
    <x v="0"/>
  </r>
  <r>
    <n v="2397"/>
    <x v="2397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7"/>
    <x v="2397"/>
    <x v="3"/>
  </r>
  <r>
    <n v="2398"/>
    <x v="2398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7"/>
    <x v="2398"/>
    <x v="0"/>
  </r>
  <r>
    <n v="2399"/>
    <x v="2399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7"/>
    <x v="2399"/>
    <x v="3"/>
  </r>
  <r>
    <n v="2400"/>
    <x v="2400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7"/>
    <x v="2400"/>
    <x v="2"/>
  </r>
  <r>
    <n v="2401"/>
    <x v="2401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19"/>
    <x v="2401"/>
    <x v="2"/>
  </r>
  <r>
    <n v="2402"/>
    <x v="2402"/>
    <s v="Small town, delicious treats, and a mobile truck"/>
    <n v="12000"/>
    <n v="52"/>
    <x v="2"/>
    <s v="US"/>
    <s v="USD"/>
    <n v="1431533931"/>
    <n v="1428941931"/>
    <b v="0"/>
    <n v="1"/>
    <b v="0"/>
    <x v="19"/>
    <x v="2402"/>
    <x v="0"/>
  </r>
  <r>
    <n v="2403"/>
    <x v="2403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19"/>
    <x v="2403"/>
    <x v="2"/>
  </r>
  <r>
    <n v="2404"/>
    <x v="2404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19"/>
    <x v="2404"/>
    <x v="0"/>
  </r>
  <r>
    <n v="2405"/>
    <x v="2405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19"/>
    <x v="2405"/>
    <x v="2"/>
  </r>
  <r>
    <n v="2406"/>
    <x v="2406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19"/>
    <x v="2406"/>
    <x v="3"/>
  </r>
  <r>
    <n v="2407"/>
    <x v="2407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19"/>
    <x v="2407"/>
    <x v="0"/>
  </r>
  <r>
    <n v="2408"/>
    <x v="2408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19"/>
    <x v="2408"/>
    <x v="3"/>
  </r>
  <r>
    <n v="2409"/>
    <x v="2409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19"/>
    <x v="2409"/>
    <x v="0"/>
  </r>
  <r>
    <n v="2410"/>
    <x v="2410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19"/>
    <x v="2410"/>
    <x v="0"/>
  </r>
  <r>
    <n v="2411"/>
    <x v="2411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19"/>
    <x v="2411"/>
    <x v="0"/>
  </r>
  <r>
    <n v="2412"/>
    <x v="2412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19"/>
    <x v="2412"/>
    <x v="2"/>
  </r>
  <r>
    <n v="2413"/>
    <x v="2413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19"/>
    <x v="2413"/>
    <x v="3"/>
  </r>
  <r>
    <n v="2414"/>
    <x v="2414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19"/>
    <x v="2414"/>
    <x v="0"/>
  </r>
  <r>
    <n v="2415"/>
    <x v="2415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19"/>
    <x v="2415"/>
    <x v="2"/>
  </r>
  <r>
    <n v="2416"/>
    <x v="2416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19"/>
    <x v="2416"/>
    <x v="0"/>
  </r>
  <r>
    <n v="2417"/>
    <x v="2417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19"/>
    <x v="2417"/>
    <x v="3"/>
  </r>
  <r>
    <n v="2418"/>
    <x v="2418"/>
    <s v="I want to start my food truck business."/>
    <n v="25000"/>
    <n v="5"/>
    <x v="2"/>
    <s v="US"/>
    <s v="USD"/>
    <n v="1427225644"/>
    <n v="1422045244"/>
    <b v="0"/>
    <n v="5"/>
    <b v="0"/>
    <x v="19"/>
    <x v="2418"/>
    <x v="0"/>
  </r>
  <r>
    <n v="2419"/>
    <x v="2419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19"/>
    <x v="2419"/>
    <x v="3"/>
  </r>
  <r>
    <n v="2420"/>
    <x v="2420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19"/>
    <x v="2420"/>
    <x v="3"/>
  </r>
  <r>
    <n v="2421"/>
    <x v="2421"/>
    <s v="help me start Merrill's first hot dog cart in this empty lot"/>
    <n v="6000"/>
    <n v="1"/>
    <x v="2"/>
    <s v="US"/>
    <s v="USD"/>
    <n v="1424536196"/>
    <n v="1421944196"/>
    <b v="0"/>
    <n v="1"/>
    <b v="0"/>
    <x v="19"/>
    <x v="2421"/>
    <x v="0"/>
  </r>
  <r>
    <n v="2422"/>
    <x v="2422"/>
    <s v="Family owned business serving BBQ and seafood to the public"/>
    <n v="500"/>
    <n v="1"/>
    <x v="2"/>
    <s v="US"/>
    <s v="USD"/>
    <n v="1426091036"/>
    <n v="1423502636"/>
    <b v="0"/>
    <n v="1"/>
    <b v="0"/>
    <x v="19"/>
    <x v="2422"/>
    <x v="0"/>
  </r>
  <r>
    <n v="2423"/>
    <x v="2423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19"/>
    <x v="2423"/>
    <x v="3"/>
  </r>
  <r>
    <n v="2424"/>
    <x v="2424"/>
    <s v="Great and creative food from the heart in the form of a sweet food truck!"/>
    <n v="25000"/>
    <n v="310"/>
    <x v="2"/>
    <s v="US"/>
    <s v="USD"/>
    <n v="1414445108"/>
    <n v="1411853108"/>
    <b v="0"/>
    <n v="9"/>
    <b v="0"/>
    <x v="19"/>
    <x v="2424"/>
    <x v="3"/>
  </r>
  <r>
    <n v="2425"/>
    <x v="2425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19"/>
    <x v="2425"/>
    <x v="2"/>
  </r>
  <r>
    <n v="2426"/>
    <x v="2426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19"/>
    <x v="2426"/>
    <x v="0"/>
  </r>
  <r>
    <n v="2427"/>
    <x v="2427"/>
    <s v="Fast and simple lunches for those on the go.  All (lunch) deals $10 or less."/>
    <n v="50000"/>
    <n v="1"/>
    <x v="2"/>
    <s v="US"/>
    <s v="USD"/>
    <n v="1458715133"/>
    <n v="1455262733"/>
    <b v="0"/>
    <n v="1"/>
    <b v="0"/>
    <x v="19"/>
    <x v="2427"/>
    <x v="2"/>
  </r>
  <r>
    <n v="2428"/>
    <x v="2428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19"/>
    <x v="2428"/>
    <x v="0"/>
  </r>
  <r>
    <n v="2429"/>
    <x v="2429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19"/>
    <x v="2429"/>
    <x v="2"/>
  </r>
  <r>
    <n v="2430"/>
    <x v="2430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19"/>
    <x v="2430"/>
    <x v="2"/>
  </r>
  <r>
    <n v="2431"/>
    <x v="2431"/>
    <s v="Go to Colorado and run a food truck with homemade food of all kinds."/>
    <n v="100000"/>
    <n v="2"/>
    <x v="2"/>
    <s v="US"/>
    <s v="USD"/>
    <n v="1467080613"/>
    <n v="1461896613"/>
    <b v="0"/>
    <n v="2"/>
    <b v="0"/>
    <x v="19"/>
    <x v="2431"/>
    <x v="2"/>
  </r>
  <r>
    <n v="2432"/>
    <x v="2432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19"/>
    <x v="2432"/>
    <x v="0"/>
  </r>
  <r>
    <n v="2433"/>
    <x v="2433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19"/>
    <x v="2433"/>
    <x v="2"/>
  </r>
  <r>
    <n v="2434"/>
    <x v="2434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19"/>
    <x v="2434"/>
    <x v="0"/>
  </r>
  <r>
    <n v="2435"/>
    <x v="2435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19"/>
    <x v="2435"/>
    <x v="0"/>
  </r>
  <r>
    <n v="2436"/>
    <x v="2436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19"/>
    <x v="2436"/>
    <x v="0"/>
  </r>
  <r>
    <n v="2437"/>
    <x v="2437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19"/>
    <x v="2437"/>
    <x v="0"/>
  </r>
  <r>
    <n v="2438"/>
    <x v="2438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19"/>
    <x v="2438"/>
    <x v="0"/>
  </r>
  <r>
    <n v="2439"/>
    <x v="2439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19"/>
    <x v="2439"/>
    <x v="0"/>
  </r>
  <r>
    <n v="2440"/>
    <x v="2440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19"/>
    <x v="2440"/>
    <x v="2"/>
  </r>
  <r>
    <n v="2441"/>
    <x v="2441"/>
    <s v="YOU can help Alchemy Pops POP up on a street near you!"/>
    <n v="7500"/>
    <n v="8091"/>
    <x v="0"/>
    <s v="US"/>
    <s v="USD"/>
    <n v="1437627540"/>
    <n v="1435806054"/>
    <b v="0"/>
    <n v="109"/>
    <b v="1"/>
    <x v="33"/>
    <x v="2441"/>
    <x v="0"/>
  </r>
  <r>
    <n v="2442"/>
    <x v="2442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33"/>
    <x v="2442"/>
    <x v="0"/>
  </r>
  <r>
    <n v="2443"/>
    <x v="2443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33"/>
    <x v="2443"/>
    <x v="3"/>
  </r>
  <r>
    <n v="2444"/>
    <x v="2444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33"/>
    <x v="2444"/>
    <x v="2"/>
  </r>
  <r>
    <n v="2445"/>
    <x v="2445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33"/>
    <x v="2445"/>
    <x v="0"/>
  </r>
  <r>
    <n v="2446"/>
    <x v="2446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33"/>
    <x v="2446"/>
    <x v="2"/>
  </r>
  <r>
    <n v="2447"/>
    <x v="2447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33"/>
    <x v="2447"/>
    <x v="2"/>
  </r>
  <r>
    <n v="2448"/>
    <x v="2448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33"/>
    <x v="2448"/>
    <x v="2"/>
  </r>
  <r>
    <n v="2449"/>
    <x v="2449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33"/>
    <x v="2449"/>
    <x v="3"/>
  </r>
  <r>
    <n v="2450"/>
    <x v="2450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33"/>
    <x v="2450"/>
    <x v="3"/>
  </r>
  <r>
    <n v="2451"/>
    <x v="2451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33"/>
    <x v="2451"/>
    <x v="1"/>
  </r>
  <r>
    <n v="2452"/>
    <x v="2452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33"/>
    <x v="2452"/>
    <x v="0"/>
  </r>
  <r>
    <n v="2453"/>
    <x v="2453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33"/>
    <x v="2453"/>
    <x v="1"/>
  </r>
  <r>
    <n v="2454"/>
    <x v="2454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33"/>
    <x v="2454"/>
    <x v="1"/>
  </r>
  <r>
    <n v="2455"/>
    <x v="2455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33"/>
    <x v="2455"/>
    <x v="2"/>
  </r>
  <r>
    <n v="2456"/>
    <x v="2456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33"/>
    <x v="2456"/>
    <x v="1"/>
  </r>
  <r>
    <n v="2457"/>
    <x v="2457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33"/>
    <x v="2457"/>
    <x v="2"/>
  </r>
  <r>
    <n v="2458"/>
    <x v="2458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33"/>
    <x v="2458"/>
    <x v="2"/>
  </r>
  <r>
    <n v="2459"/>
    <x v="2459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33"/>
    <x v="2459"/>
    <x v="2"/>
  </r>
  <r>
    <n v="2460"/>
    <x v="2460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33"/>
    <x v="2460"/>
    <x v="2"/>
  </r>
  <r>
    <n v="2461"/>
    <x v="2461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14"/>
    <x v="2461"/>
    <x v="6"/>
  </r>
  <r>
    <n v="2462"/>
    <x v="2462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14"/>
    <x v="2462"/>
    <x v="5"/>
  </r>
  <r>
    <n v="2463"/>
    <x v="2463"/>
    <s v="Emma Ate The Lion's debut full length album"/>
    <n v="2000"/>
    <n v="2325"/>
    <x v="0"/>
    <s v="US"/>
    <s v="USD"/>
    <n v="1366138800"/>
    <n v="1362710425"/>
    <b v="0"/>
    <n v="75"/>
    <b v="1"/>
    <x v="14"/>
    <x v="2463"/>
    <x v="4"/>
  </r>
  <r>
    <n v="2464"/>
    <x v="2464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14"/>
    <x v="2464"/>
    <x v="0"/>
  </r>
  <r>
    <n v="2465"/>
    <x v="2465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14"/>
    <x v="2465"/>
    <x v="5"/>
  </r>
  <r>
    <n v="2466"/>
    <x v="2466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14"/>
    <x v="2466"/>
    <x v="4"/>
  </r>
  <r>
    <n v="2467"/>
    <x v="2467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14"/>
    <x v="2467"/>
    <x v="5"/>
  </r>
  <r>
    <n v="2468"/>
    <x v="2468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14"/>
    <x v="2468"/>
    <x v="5"/>
  </r>
  <r>
    <n v="2469"/>
    <x v="2469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14"/>
    <x v="2469"/>
    <x v="6"/>
  </r>
  <r>
    <n v="2470"/>
    <x v="2470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14"/>
    <x v="2470"/>
    <x v="5"/>
  </r>
  <r>
    <n v="2471"/>
    <x v="2471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14"/>
    <x v="2471"/>
    <x v="6"/>
  </r>
  <r>
    <n v="2472"/>
    <x v="2472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14"/>
    <x v="2472"/>
    <x v="7"/>
  </r>
  <r>
    <n v="2473"/>
    <x v="2473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14"/>
    <x v="2473"/>
    <x v="5"/>
  </r>
  <r>
    <n v="2474"/>
    <x v="2474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14"/>
    <x v="2474"/>
    <x v="7"/>
  </r>
  <r>
    <n v="2475"/>
    <x v="2475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14"/>
    <x v="2475"/>
    <x v="7"/>
  </r>
  <r>
    <n v="2476"/>
    <x v="2476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14"/>
    <x v="2476"/>
    <x v="3"/>
  </r>
  <r>
    <n v="2477"/>
    <x v="823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14"/>
    <x v="2477"/>
    <x v="5"/>
  </r>
  <r>
    <n v="2478"/>
    <x v="2477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14"/>
    <x v="2478"/>
    <x v="5"/>
  </r>
  <r>
    <n v="2479"/>
    <x v="2478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14"/>
    <x v="2479"/>
    <x v="5"/>
  </r>
  <r>
    <n v="2480"/>
    <x v="2479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14"/>
    <x v="2480"/>
    <x v="0"/>
  </r>
  <r>
    <n v="2481"/>
    <x v="2480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14"/>
    <x v="2481"/>
    <x v="5"/>
  </r>
  <r>
    <n v="2482"/>
    <x v="2481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14"/>
    <x v="2482"/>
    <x v="6"/>
  </r>
  <r>
    <n v="2483"/>
    <x v="2482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14"/>
    <x v="2483"/>
    <x v="5"/>
  </r>
  <r>
    <n v="2484"/>
    <x v="2483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14"/>
    <x v="2484"/>
    <x v="6"/>
  </r>
  <r>
    <n v="2485"/>
    <x v="2484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14"/>
    <x v="2485"/>
    <x v="6"/>
  </r>
  <r>
    <n v="2486"/>
    <x v="2485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14"/>
    <x v="2486"/>
    <x v="5"/>
  </r>
  <r>
    <n v="2487"/>
    <x v="2486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14"/>
    <x v="2487"/>
    <x v="5"/>
  </r>
  <r>
    <n v="2488"/>
    <x v="2487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14"/>
    <x v="2488"/>
    <x v="6"/>
  </r>
  <r>
    <n v="2489"/>
    <x v="2488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14"/>
    <x v="2489"/>
    <x v="4"/>
  </r>
  <r>
    <n v="2490"/>
    <x v="2489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14"/>
    <x v="2490"/>
    <x v="5"/>
  </r>
  <r>
    <n v="2491"/>
    <x v="2490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14"/>
    <x v="2491"/>
    <x v="7"/>
  </r>
  <r>
    <n v="2492"/>
    <x v="2491"/>
    <s v="We're a band from Hawaii trying to produce our first EP and we need help!"/>
    <n v="600"/>
    <n v="750"/>
    <x v="0"/>
    <s v="US"/>
    <s v="USD"/>
    <n v="1339840740"/>
    <n v="1335397188"/>
    <b v="0"/>
    <n v="27"/>
    <b v="1"/>
    <x v="14"/>
    <x v="2492"/>
    <x v="5"/>
  </r>
  <r>
    <n v="2493"/>
    <x v="2492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14"/>
    <x v="2493"/>
    <x v="4"/>
  </r>
  <r>
    <n v="2494"/>
    <x v="2493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14"/>
    <x v="2494"/>
    <x v="5"/>
  </r>
  <r>
    <n v="2495"/>
    <x v="2494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14"/>
    <x v="2495"/>
    <x v="5"/>
  </r>
  <r>
    <n v="2496"/>
    <x v="2495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14"/>
    <x v="2496"/>
    <x v="4"/>
  </r>
  <r>
    <n v="2497"/>
    <x v="2496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14"/>
    <x v="2497"/>
    <x v="6"/>
  </r>
  <r>
    <n v="2498"/>
    <x v="2497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14"/>
    <x v="2498"/>
    <x v="0"/>
  </r>
  <r>
    <n v="2499"/>
    <x v="2498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14"/>
    <x v="2499"/>
    <x v="5"/>
  </r>
  <r>
    <n v="2500"/>
    <x v="2499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14"/>
    <x v="2500"/>
    <x v="5"/>
  </r>
  <r>
    <n v="2501"/>
    <x v="2500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34"/>
    <x v="2501"/>
    <x v="0"/>
  </r>
  <r>
    <n v="2502"/>
    <x v="2501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34"/>
    <x v="2502"/>
    <x v="3"/>
  </r>
  <r>
    <n v="2503"/>
    <x v="2502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34"/>
    <x v="2503"/>
    <x v="2"/>
  </r>
  <r>
    <n v="2504"/>
    <x v="2503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34"/>
    <x v="2504"/>
    <x v="3"/>
  </r>
  <r>
    <n v="2505"/>
    <x v="2504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34"/>
    <x v="2505"/>
    <x v="0"/>
  </r>
  <r>
    <n v="2506"/>
    <x v="2505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34"/>
    <x v="2506"/>
    <x v="0"/>
  </r>
  <r>
    <n v="2507"/>
    <x v="2506"/>
    <s v="Unique dishes for a unique city!."/>
    <n v="42850"/>
    <n v="0"/>
    <x v="2"/>
    <s v="US"/>
    <s v="USD"/>
    <n v="1431308704"/>
    <n v="1428716704"/>
    <b v="0"/>
    <n v="0"/>
    <b v="0"/>
    <x v="34"/>
    <x v="2507"/>
    <x v="0"/>
  </r>
  <r>
    <n v="2508"/>
    <x v="2507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34"/>
    <x v="2508"/>
    <x v="3"/>
  </r>
  <r>
    <n v="2509"/>
    <x v="2508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34"/>
    <x v="2509"/>
    <x v="0"/>
  </r>
  <r>
    <n v="2510"/>
    <x v="2509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34"/>
    <x v="2510"/>
    <x v="0"/>
  </r>
  <r>
    <n v="2511"/>
    <x v="2510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34"/>
    <x v="2511"/>
    <x v="2"/>
  </r>
  <r>
    <n v="2512"/>
    <x v="2511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34"/>
    <x v="2512"/>
    <x v="3"/>
  </r>
  <r>
    <n v="2513"/>
    <x v="2512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34"/>
    <x v="2513"/>
    <x v="2"/>
  </r>
  <r>
    <n v="2514"/>
    <x v="2513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34"/>
    <x v="2514"/>
    <x v="3"/>
  </r>
  <r>
    <n v="2515"/>
    <x v="2514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34"/>
    <x v="2515"/>
    <x v="0"/>
  </r>
  <r>
    <n v="2516"/>
    <x v="2515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34"/>
    <x v="2516"/>
    <x v="3"/>
  </r>
  <r>
    <n v="2517"/>
    <x v="2516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34"/>
    <x v="2517"/>
    <x v="0"/>
  </r>
  <r>
    <n v="2518"/>
    <x v="2517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34"/>
    <x v="2518"/>
    <x v="3"/>
  </r>
  <r>
    <n v="2519"/>
    <x v="2518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34"/>
    <x v="2519"/>
    <x v="3"/>
  </r>
  <r>
    <n v="2520"/>
    <x v="2519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34"/>
    <x v="2520"/>
    <x v="2"/>
  </r>
  <r>
    <n v="2521"/>
    <x v="2520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35"/>
    <x v="2521"/>
    <x v="0"/>
  </r>
  <r>
    <n v="2522"/>
    <x v="2521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35"/>
    <x v="2522"/>
    <x v="2"/>
  </r>
  <r>
    <n v="2523"/>
    <x v="2522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35"/>
    <x v="2523"/>
    <x v="3"/>
  </r>
  <r>
    <n v="2524"/>
    <x v="2523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35"/>
    <x v="2524"/>
    <x v="3"/>
  </r>
  <r>
    <n v="2525"/>
    <x v="2524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35"/>
    <x v="2525"/>
    <x v="5"/>
  </r>
  <r>
    <n v="2526"/>
    <x v="2525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35"/>
    <x v="2526"/>
    <x v="3"/>
  </r>
  <r>
    <n v="2527"/>
    <x v="2526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35"/>
    <x v="2527"/>
    <x v="4"/>
  </r>
  <r>
    <n v="2528"/>
    <x v="2527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35"/>
    <x v="2528"/>
    <x v="0"/>
  </r>
  <r>
    <n v="2529"/>
    <x v="2528"/>
    <s v="Opera. Short. New."/>
    <n v="6000"/>
    <n v="6257"/>
    <x v="0"/>
    <s v="US"/>
    <s v="USD"/>
    <n v="1332636975"/>
    <n v="1328752575"/>
    <b v="0"/>
    <n v="76"/>
    <b v="1"/>
    <x v="35"/>
    <x v="2529"/>
    <x v="5"/>
  </r>
  <r>
    <n v="2530"/>
    <x v="2529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35"/>
    <x v="2530"/>
    <x v="0"/>
  </r>
  <r>
    <n v="2531"/>
    <x v="2530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35"/>
    <x v="2531"/>
    <x v="0"/>
  </r>
  <r>
    <n v="2532"/>
    <x v="2531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35"/>
    <x v="2532"/>
    <x v="5"/>
  </r>
  <r>
    <n v="2533"/>
    <x v="2532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35"/>
    <x v="2533"/>
    <x v="4"/>
  </r>
  <r>
    <n v="2534"/>
    <x v="2533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35"/>
    <x v="2534"/>
    <x v="8"/>
  </r>
  <r>
    <n v="2535"/>
    <x v="2534"/>
    <s v="Mark Hayes: Requiem Recording"/>
    <n v="20000"/>
    <n v="20755"/>
    <x v="0"/>
    <s v="US"/>
    <s v="USD"/>
    <n v="1417463945"/>
    <n v="1414781945"/>
    <b v="0"/>
    <n v="78"/>
    <b v="1"/>
    <x v="35"/>
    <x v="2535"/>
    <x v="3"/>
  </r>
  <r>
    <n v="2536"/>
    <x v="2535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35"/>
    <x v="2536"/>
    <x v="4"/>
  </r>
  <r>
    <n v="2537"/>
    <x v="2536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35"/>
    <x v="2537"/>
    <x v="6"/>
  </r>
  <r>
    <n v="2538"/>
    <x v="2537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35"/>
    <x v="2538"/>
    <x v="4"/>
  </r>
  <r>
    <n v="2539"/>
    <x v="2538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35"/>
    <x v="2539"/>
    <x v="3"/>
  </r>
  <r>
    <n v="2540"/>
    <x v="2539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35"/>
    <x v="2540"/>
    <x v="6"/>
  </r>
  <r>
    <n v="2541"/>
    <x v="2540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35"/>
    <x v="2541"/>
    <x v="4"/>
  </r>
  <r>
    <n v="2542"/>
    <x v="2541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35"/>
    <x v="2542"/>
    <x v="4"/>
  </r>
  <r>
    <n v="2543"/>
    <x v="2542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35"/>
    <x v="2543"/>
    <x v="7"/>
  </r>
  <r>
    <n v="2544"/>
    <x v="2543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35"/>
    <x v="2544"/>
    <x v="5"/>
  </r>
  <r>
    <n v="2545"/>
    <x v="2544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35"/>
    <x v="2545"/>
    <x v="0"/>
  </r>
  <r>
    <n v="2546"/>
    <x v="2545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35"/>
    <x v="2546"/>
    <x v="4"/>
  </r>
  <r>
    <n v="2547"/>
    <x v="2546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35"/>
    <x v="2547"/>
    <x v="5"/>
  </r>
  <r>
    <n v="2548"/>
    <x v="2547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35"/>
    <x v="2548"/>
    <x v="2"/>
  </r>
  <r>
    <n v="2549"/>
    <x v="2548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35"/>
    <x v="2549"/>
    <x v="4"/>
  </r>
  <r>
    <n v="2550"/>
    <x v="2549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35"/>
    <x v="2550"/>
    <x v="0"/>
  </r>
  <r>
    <n v="2551"/>
    <x v="2550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35"/>
    <x v="2551"/>
    <x v="5"/>
  </r>
  <r>
    <n v="2552"/>
    <x v="2551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35"/>
    <x v="2552"/>
    <x v="1"/>
  </r>
  <r>
    <n v="2553"/>
    <x v="2552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35"/>
    <x v="2553"/>
    <x v="5"/>
  </r>
  <r>
    <n v="2554"/>
    <x v="2553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35"/>
    <x v="2554"/>
    <x v="0"/>
  </r>
  <r>
    <n v="2555"/>
    <x v="2554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35"/>
    <x v="2555"/>
    <x v="5"/>
  </r>
  <r>
    <n v="2556"/>
    <x v="2555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35"/>
    <x v="2556"/>
    <x v="5"/>
  </r>
  <r>
    <n v="2557"/>
    <x v="2556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35"/>
    <x v="2557"/>
    <x v="3"/>
  </r>
  <r>
    <n v="2558"/>
    <x v="2557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35"/>
    <x v="2558"/>
    <x v="0"/>
  </r>
  <r>
    <n v="2559"/>
    <x v="2558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35"/>
    <x v="2559"/>
    <x v="6"/>
  </r>
  <r>
    <n v="2560"/>
    <x v="2559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35"/>
    <x v="2560"/>
    <x v="0"/>
  </r>
  <r>
    <n v="2561"/>
    <x v="2560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19"/>
    <x v="2561"/>
    <x v="0"/>
  </r>
  <r>
    <n v="2562"/>
    <x v="2561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19"/>
    <x v="2562"/>
    <x v="2"/>
  </r>
  <r>
    <n v="2563"/>
    <x v="2562"/>
    <s v="Michigan based bubble tea and specialty ice cream food truck"/>
    <n v="20000"/>
    <n v="0"/>
    <x v="1"/>
    <s v="US"/>
    <s v="USD"/>
    <n v="1438226451"/>
    <n v="1433042451"/>
    <b v="0"/>
    <n v="0"/>
    <b v="0"/>
    <x v="19"/>
    <x v="2563"/>
    <x v="0"/>
  </r>
  <r>
    <n v="2564"/>
    <x v="2563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19"/>
    <x v="2564"/>
    <x v="3"/>
  </r>
  <r>
    <n v="2565"/>
    <x v="2564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19"/>
    <x v="2565"/>
    <x v="2"/>
  </r>
  <r>
    <n v="2566"/>
    <x v="2565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19"/>
    <x v="2566"/>
    <x v="3"/>
  </r>
  <r>
    <n v="2567"/>
    <x v="2566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19"/>
    <x v="2567"/>
    <x v="0"/>
  </r>
  <r>
    <n v="2568"/>
    <x v="2567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19"/>
    <x v="2568"/>
    <x v="2"/>
  </r>
  <r>
    <n v="2569"/>
    <x v="2568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19"/>
    <x v="2569"/>
    <x v="0"/>
  </r>
  <r>
    <n v="2570"/>
    <x v="2569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19"/>
    <x v="2570"/>
    <x v="1"/>
  </r>
  <r>
    <n v="2571"/>
    <x v="2570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19"/>
    <x v="2571"/>
    <x v="2"/>
  </r>
  <r>
    <n v="2572"/>
    <x v="2571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19"/>
    <x v="2572"/>
    <x v="0"/>
  </r>
  <r>
    <n v="2573"/>
    <x v="2572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19"/>
    <x v="2573"/>
    <x v="3"/>
  </r>
  <r>
    <n v="2574"/>
    <x v="2573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19"/>
    <x v="2574"/>
    <x v="2"/>
  </r>
  <r>
    <n v="2575"/>
    <x v="2574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19"/>
    <x v="2575"/>
    <x v="3"/>
  </r>
  <r>
    <n v="2576"/>
    <x v="2575"/>
    <s v="A New Twist with an American and Philippine fast food Mobile Trailer."/>
    <n v="10000"/>
    <n v="0"/>
    <x v="1"/>
    <s v="US"/>
    <s v="USD"/>
    <n v="1428707647"/>
    <n v="1424823247"/>
    <b v="0"/>
    <n v="0"/>
    <b v="0"/>
    <x v="19"/>
    <x v="2576"/>
    <x v="0"/>
  </r>
  <r>
    <n v="2577"/>
    <x v="2576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19"/>
    <x v="2577"/>
    <x v="3"/>
  </r>
  <r>
    <n v="2578"/>
    <x v="2577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19"/>
    <x v="2578"/>
    <x v="0"/>
  </r>
  <r>
    <n v="2579"/>
    <x v="2578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19"/>
    <x v="2579"/>
    <x v="3"/>
  </r>
  <r>
    <n v="2580"/>
    <x v="2579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19"/>
    <x v="2580"/>
    <x v="0"/>
  </r>
  <r>
    <n v="2581"/>
    <x v="2580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19"/>
    <x v="2581"/>
    <x v="0"/>
  </r>
  <r>
    <n v="2582"/>
    <x v="2581"/>
    <s v="The place where chicken meets liquor for the first time!"/>
    <n v="90000"/>
    <n v="1"/>
    <x v="2"/>
    <s v="US"/>
    <s v="USD"/>
    <n v="1477784634"/>
    <n v="1475192634"/>
    <b v="0"/>
    <n v="1"/>
    <b v="0"/>
    <x v="19"/>
    <x v="2582"/>
    <x v="2"/>
  </r>
  <r>
    <n v="2583"/>
    <x v="2582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19"/>
    <x v="2583"/>
    <x v="0"/>
  </r>
  <r>
    <n v="2584"/>
    <x v="2583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19"/>
    <x v="2584"/>
    <x v="0"/>
  </r>
  <r>
    <n v="2585"/>
    <x v="2584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19"/>
    <x v="2585"/>
    <x v="3"/>
  </r>
  <r>
    <n v="2586"/>
    <x v="2585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19"/>
    <x v="2586"/>
    <x v="0"/>
  </r>
  <r>
    <n v="2587"/>
    <x v="2586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19"/>
    <x v="2587"/>
    <x v="0"/>
  </r>
  <r>
    <n v="2588"/>
    <x v="2587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19"/>
    <x v="2588"/>
    <x v="0"/>
  </r>
  <r>
    <n v="2589"/>
    <x v="2588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19"/>
    <x v="2589"/>
    <x v="2"/>
  </r>
  <r>
    <n v="2590"/>
    <x v="2589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19"/>
    <x v="2590"/>
    <x v="2"/>
  </r>
  <r>
    <n v="2591"/>
    <x v="2590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19"/>
    <x v="2591"/>
    <x v="2"/>
  </r>
  <r>
    <n v="2592"/>
    <x v="2591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19"/>
    <x v="2592"/>
    <x v="3"/>
  </r>
  <r>
    <n v="2593"/>
    <x v="2592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19"/>
    <x v="2593"/>
    <x v="0"/>
  </r>
  <r>
    <n v="2594"/>
    <x v="2593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19"/>
    <x v="2594"/>
    <x v="3"/>
  </r>
  <r>
    <n v="2595"/>
    <x v="2594"/>
    <s v="Looking to put the best baked goods in Bowling Green on wheels"/>
    <n v="15000"/>
    <n v="1825"/>
    <x v="2"/>
    <s v="US"/>
    <s v="USD"/>
    <n v="1487915500"/>
    <n v="1485323500"/>
    <b v="0"/>
    <n v="19"/>
    <b v="0"/>
    <x v="19"/>
    <x v="2595"/>
    <x v="1"/>
  </r>
  <r>
    <n v="2596"/>
    <x v="2595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19"/>
    <x v="2596"/>
    <x v="3"/>
  </r>
  <r>
    <n v="2597"/>
    <x v="2596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19"/>
    <x v="2597"/>
    <x v="2"/>
  </r>
  <r>
    <n v="2598"/>
    <x v="2597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19"/>
    <x v="2598"/>
    <x v="0"/>
  </r>
  <r>
    <n v="2599"/>
    <x v="2598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19"/>
    <x v="2599"/>
    <x v="3"/>
  </r>
  <r>
    <n v="2600"/>
    <x v="2599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19"/>
    <x v="2600"/>
    <x v="2"/>
  </r>
  <r>
    <n v="2601"/>
    <x v="2600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36"/>
    <x v="2601"/>
    <x v="5"/>
  </r>
  <r>
    <n v="2602"/>
    <x v="2601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36"/>
    <x v="2602"/>
    <x v="3"/>
  </r>
  <r>
    <n v="2603"/>
    <x v="2602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36"/>
    <x v="2603"/>
    <x v="4"/>
  </r>
  <r>
    <n v="2604"/>
    <x v="2603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36"/>
    <x v="2604"/>
    <x v="5"/>
  </r>
  <r>
    <n v="2605"/>
    <x v="2604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36"/>
    <x v="2605"/>
    <x v="2"/>
  </r>
  <r>
    <n v="2606"/>
    <x v="2605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36"/>
    <x v="2606"/>
    <x v="3"/>
  </r>
  <r>
    <n v="2607"/>
    <x v="2606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36"/>
    <x v="2607"/>
    <x v="0"/>
  </r>
  <r>
    <n v="2608"/>
    <x v="2607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36"/>
    <x v="2608"/>
    <x v="1"/>
  </r>
  <r>
    <n v="2609"/>
    <x v="2608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36"/>
    <x v="2609"/>
    <x v="5"/>
  </r>
  <r>
    <n v="2610"/>
    <x v="2609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36"/>
    <x v="2610"/>
    <x v="2"/>
  </r>
  <r>
    <n v="2611"/>
    <x v="2610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36"/>
    <x v="2611"/>
    <x v="2"/>
  </r>
  <r>
    <n v="2612"/>
    <x v="2611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36"/>
    <x v="2612"/>
    <x v="3"/>
  </r>
  <r>
    <n v="2613"/>
    <x v="2612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36"/>
    <x v="2613"/>
    <x v="5"/>
  </r>
  <r>
    <n v="2614"/>
    <x v="2613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36"/>
    <x v="2614"/>
    <x v="3"/>
  </r>
  <r>
    <n v="2615"/>
    <x v="2614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36"/>
    <x v="2615"/>
    <x v="2"/>
  </r>
  <r>
    <n v="2616"/>
    <x v="2615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36"/>
    <x v="2616"/>
    <x v="0"/>
  </r>
  <r>
    <n v="2617"/>
    <x v="2616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36"/>
    <x v="2617"/>
    <x v="3"/>
  </r>
  <r>
    <n v="2618"/>
    <x v="2617"/>
    <s v="LTD ED COLLECTIBLE SPACE ART FEAT. ASTRONAUTS"/>
    <n v="15000"/>
    <n v="15808"/>
    <x v="0"/>
    <s v="US"/>
    <s v="USD"/>
    <n v="1449000061"/>
    <n v="1443812461"/>
    <b v="1"/>
    <n v="77"/>
    <b v="1"/>
    <x v="36"/>
    <x v="2618"/>
    <x v="0"/>
  </r>
  <r>
    <n v="2619"/>
    <x v="2618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36"/>
    <x v="2619"/>
    <x v="0"/>
  </r>
  <r>
    <n v="2620"/>
    <x v="2619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36"/>
    <x v="2620"/>
    <x v="0"/>
  </r>
  <r>
    <n v="2621"/>
    <x v="2620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36"/>
    <x v="2621"/>
    <x v="0"/>
  </r>
  <r>
    <n v="2622"/>
    <x v="2621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36"/>
    <x v="2622"/>
    <x v="2"/>
  </r>
  <r>
    <n v="2623"/>
    <x v="2622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36"/>
    <x v="2623"/>
    <x v="2"/>
  </r>
  <r>
    <n v="2624"/>
    <x v="2623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36"/>
    <x v="2624"/>
    <x v="5"/>
  </r>
  <r>
    <n v="2625"/>
    <x v="2624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36"/>
    <x v="2625"/>
    <x v="2"/>
  </r>
  <r>
    <n v="2626"/>
    <x v="2625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36"/>
    <x v="2626"/>
    <x v="0"/>
  </r>
  <r>
    <n v="2627"/>
    <x v="2626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36"/>
    <x v="2627"/>
    <x v="0"/>
  </r>
  <r>
    <n v="2628"/>
    <x v="2627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36"/>
    <x v="2628"/>
    <x v="3"/>
  </r>
  <r>
    <n v="2629"/>
    <x v="2628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36"/>
    <x v="2629"/>
    <x v="0"/>
  </r>
  <r>
    <n v="2630"/>
    <x v="2629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36"/>
    <x v="2630"/>
    <x v="2"/>
  </r>
  <r>
    <n v="2631"/>
    <x v="2630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36"/>
    <x v="2631"/>
    <x v="0"/>
  </r>
  <r>
    <n v="2632"/>
    <x v="2631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36"/>
    <x v="2632"/>
    <x v="2"/>
  </r>
  <r>
    <n v="2633"/>
    <x v="2632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36"/>
    <x v="2633"/>
    <x v="3"/>
  </r>
  <r>
    <n v="2634"/>
    <x v="2633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36"/>
    <x v="2634"/>
    <x v="2"/>
  </r>
  <r>
    <n v="2635"/>
    <x v="2634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36"/>
    <x v="2635"/>
    <x v="0"/>
  </r>
  <r>
    <n v="2636"/>
    <x v="2635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36"/>
    <x v="2636"/>
    <x v="2"/>
  </r>
  <r>
    <n v="2637"/>
    <x v="2636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36"/>
    <x v="2637"/>
    <x v="2"/>
  </r>
  <r>
    <n v="2638"/>
    <x v="2637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36"/>
    <x v="2638"/>
    <x v="3"/>
  </r>
  <r>
    <n v="2639"/>
    <x v="2638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36"/>
    <x v="2639"/>
    <x v="0"/>
  </r>
  <r>
    <n v="2640"/>
    <x v="2639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36"/>
    <x v="2640"/>
    <x v="0"/>
  </r>
  <r>
    <n v="2641"/>
    <x v="2640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36"/>
    <x v="2641"/>
    <x v="3"/>
  </r>
  <r>
    <n v="2642"/>
    <x v="2641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36"/>
    <x v="2642"/>
    <x v="2"/>
  </r>
  <r>
    <n v="2643"/>
    <x v="2642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36"/>
    <x v="2643"/>
    <x v="2"/>
  </r>
  <r>
    <n v="2644"/>
    <x v="2643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36"/>
    <x v="2644"/>
    <x v="1"/>
  </r>
  <r>
    <n v="2645"/>
    <x v="2644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36"/>
    <x v="2645"/>
    <x v="3"/>
  </r>
  <r>
    <n v="2646"/>
    <x v="2645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36"/>
    <x v="2646"/>
    <x v="0"/>
  </r>
  <r>
    <n v="2647"/>
    <x v="2646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36"/>
    <x v="2647"/>
    <x v="0"/>
  </r>
  <r>
    <n v="2648"/>
    <x v="2647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36"/>
    <x v="2648"/>
    <x v="2"/>
  </r>
  <r>
    <n v="2649"/>
    <x v="2648"/>
    <s v="They have launched a Kickstarter."/>
    <n v="125000"/>
    <n v="124"/>
    <x v="1"/>
    <s v="US"/>
    <s v="USD"/>
    <n v="1454370941"/>
    <n v="1449186941"/>
    <b v="0"/>
    <n v="3"/>
    <b v="0"/>
    <x v="36"/>
    <x v="2649"/>
    <x v="0"/>
  </r>
  <r>
    <n v="2650"/>
    <x v="2649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36"/>
    <x v="2650"/>
    <x v="2"/>
  </r>
  <r>
    <n v="2651"/>
    <x v="2650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36"/>
    <x v="2651"/>
    <x v="0"/>
  </r>
  <r>
    <n v="2652"/>
    <x v="2651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36"/>
    <x v="2652"/>
    <x v="3"/>
  </r>
  <r>
    <n v="2653"/>
    <x v="2652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36"/>
    <x v="2653"/>
    <x v="3"/>
  </r>
  <r>
    <n v="2654"/>
    <x v="2653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36"/>
    <x v="2654"/>
    <x v="0"/>
  </r>
  <r>
    <n v="2655"/>
    <x v="2654"/>
    <s v="Thank you for your support!"/>
    <n v="15000"/>
    <n v="3155"/>
    <x v="1"/>
    <s v="US"/>
    <s v="USD"/>
    <n v="1455048000"/>
    <n v="1452631647"/>
    <b v="0"/>
    <n v="43"/>
    <b v="0"/>
    <x v="36"/>
    <x v="2655"/>
    <x v="2"/>
  </r>
  <r>
    <n v="2656"/>
    <x v="2655"/>
    <s v="MoonWatcher will be bringing the Moon closer to all of us."/>
    <n v="150000"/>
    <n v="17155"/>
    <x v="1"/>
    <s v="US"/>
    <s v="USD"/>
    <n v="1489345200"/>
    <n v="1485966688"/>
    <b v="0"/>
    <n v="152"/>
    <b v="0"/>
    <x v="36"/>
    <x v="2656"/>
    <x v="1"/>
  </r>
  <r>
    <n v="2657"/>
    <x v="2656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36"/>
    <x v="2657"/>
    <x v="2"/>
  </r>
  <r>
    <n v="2658"/>
    <x v="2657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36"/>
    <x v="2658"/>
    <x v="2"/>
  </r>
  <r>
    <n v="2659"/>
    <x v="2658"/>
    <s v="test"/>
    <n v="49000"/>
    <n v="1333"/>
    <x v="1"/>
    <s v="US"/>
    <s v="USD"/>
    <n v="1429321210"/>
    <n v="1426729210"/>
    <b v="0"/>
    <n v="10"/>
    <b v="0"/>
    <x v="36"/>
    <x v="2659"/>
    <x v="0"/>
  </r>
  <r>
    <n v="2660"/>
    <x v="2659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36"/>
    <x v="2660"/>
    <x v="0"/>
  </r>
  <r>
    <n v="2661"/>
    <x v="2660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37"/>
    <x v="2661"/>
    <x v="4"/>
  </r>
  <r>
    <n v="2662"/>
    <x v="2661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37"/>
    <x v="2662"/>
    <x v="0"/>
  </r>
  <r>
    <n v="2663"/>
    <x v="2662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37"/>
    <x v="2663"/>
    <x v="0"/>
  </r>
  <r>
    <n v="2664"/>
    <x v="2663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37"/>
    <x v="2664"/>
    <x v="0"/>
  </r>
  <r>
    <n v="2665"/>
    <x v="2664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37"/>
    <x v="2665"/>
    <x v="0"/>
  </r>
  <r>
    <n v="2666"/>
    <x v="2665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37"/>
    <x v="2666"/>
    <x v="0"/>
  </r>
  <r>
    <n v="2667"/>
    <x v="2666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37"/>
    <x v="2667"/>
    <x v="2"/>
  </r>
  <r>
    <n v="2668"/>
    <x v="2667"/>
    <s v="Creativity on the go! |_x000a_CrÃ©ativitÃ© en mouvement !"/>
    <n v="1000"/>
    <n v="1707"/>
    <x v="0"/>
    <s v="CA"/>
    <s v="CAD"/>
    <n v="1447079520"/>
    <n v="1443449265"/>
    <b v="0"/>
    <n v="28"/>
    <b v="1"/>
    <x v="37"/>
    <x v="2668"/>
    <x v="0"/>
  </r>
  <r>
    <n v="2669"/>
    <x v="2668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37"/>
    <x v="2669"/>
    <x v="0"/>
  </r>
  <r>
    <n v="2670"/>
    <x v="2669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37"/>
    <x v="2670"/>
    <x v="3"/>
  </r>
  <r>
    <n v="2671"/>
    <x v="2670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37"/>
    <x v="2671"/>
    <x v="3"/>
  </r>
  <r>
    <n v="2672"/>
    <x v="2671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37"/>
    <x v="2672"/>
    <x v="0"/>
  </r>
  <r>
    <n v="2673"/>
    <x v="2672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37"/>
    <x v="2673"/>
    <x v="3"/>
  </r>
  <r>
    <n v="2674"/>
    <x v="2673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37"/>
    <x v="2674"/>
    <x v="2"/>
  </r>
  <r>
    <n v="2675"/>
    <x v="2674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37"/>
    <x v="2675"/>
    <x v="3"/>
  </r>
  <r>
    <n v="2676"/>
    <x v="2675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37"/>
    <x v="2676"/>
    <x v="2"/>
  </r>
  <r>
    <n v="2677"/>
    <x v="2676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37"/>
    <x v="2677"/>
    <x v="3"/>
  </r>
  <r>
    <n v="2678"/>
    <x v="2677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37"/>
    <x v="2678"/>
    <x v="0"/>
  </r>
  <r>
    <n v="2679"/>
    <x v="2678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37"/>
    <x v="2679"/>
    <x v="0"/>
  </r>
  <r>
    <n v="2680"/>
    <x v="2679"/>
    <s v="iHeartPillow, Connecting loved ones"/>
    <n v="32000"/>
    <n v="276"/>
    <x v="2"/>
    <s v="ES"/>
    <s v="EUR"/>
    <n v="1459915491"/>
    <n v="1457327091"/>
    <b v="0"/>
    <n v="4"/>
    <b v="0"/>
    <x v="37"/>
    <x v="2680"/>
    <x v="2"/>
  </r>
  <r>
    <n v="2681"/>
    <x v="2680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19"/>
    <x v="2681"/>
    <x v="3"/>
  </r>
  <r>
    <n v="2682"/>
    <x v="2681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19"/>
    <x v="2682"/>
    <x v="3"/>
  </r>
  <r>
    <n v="2683"/>
    <x v="2682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19"/>
    <x v="2683"/>
    <x v="0"/>
  </r>
  <r>
    <n v="2684"/>
    <x v="2683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19"/>
    <x v="2684"/>
    <x v="3"/>
  </r>
  <r>
    <n v="2685"/>
    <x v="2684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19"/>
    <x v="2685"/>
    <x v="0"/>
  </r>
  <r>
    <n v="2686"/>
    <x v="2685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19"/>
    <x v="2686"/>
    <x v="3"/>
  </r>
  <r>
    <n v="2687"/>
    <x v="2686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19"/>
    <x v="2687"/>
    <x v="0"/>
  </r>
  <r>
    <n v="2688"/>
    <x v="2687"/>
    <s v="The amazing gourmet Mac N Cheez Food Truck Campaigne!"/>
    <n v="50000"/>
    <n v="74"/>
    <x v="2"/>
    <s v="US"/>
    <s v="USD"/>
    <n v="1424746800"/>
    <n v="1422067870"/>
    <b v="0"/>
    <n v="14"/>
    <b v="0"/>
    <x v="19"/>
    <x v="2688"/>
    <x v="0"/>
  </r>
  <r>
    <n v="2689"/>
    <x v="2688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19"/>
    <x v="2689"/>
    <x v="2"/>
  </r>
  <r>
    <n v="2690"/>
    <x v="2689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19"/>
    <x v="2690"/>
    <x v="0"/>
  </r>
  <r>
    <n v="2691"/>
    <x v="2690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19"/>
    <x v="2691"/>
    <x v="0"/>
  </r>
  <r>
    <n v="2692"/>
    <x v="2691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19"/>
    <x v="2692"/>
    <x v="0"/>
  </r>
  <r>
    <n v="2693"/>
    <x v="2692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19"/>
    <x v="2693"/>
    <x v="3"/>
  </r>
  <r>
    <n v="2694"/>
    <x v="2693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19"/>
    <x v="2694"/>
    <x v="3"/>
  </r>
  <r>
    <n v="2695"/>
    <x v="2694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19"/>
    <x v="2695"/>
    <x v="0"/>
  </r>
  <r>
    <n v="2696"/>
    <x v="2695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19"/>
    <x v="2696"/>
    <x v="3"/>
  </r>
  <r>
    <n v="2697"/>
    <x v="2696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19"/>
    <x v="2697"/>
    <x v="0"/>
  </r>
  <r>
    <n v="2698"/>
    <x v="2697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19"/>
    <x v="2698"/>
    <x v="3"/>
  </r>
  <r>
    <n v="2699"/>
    <x v="2698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19"/>
    <x v="2699"/>
    <x v="3"/>
  </r>
  <r>
    <n v="2700"/>
    <x v="2699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19"/>
    <x v="2700"/>
    <x v="3"/>
  </r>
  <r>
    <n v="2701"/>
    <x v="2700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38"/>
    <x v="2701"/>
    <x v="1"/>
  </r>
  <r>
    <n v="2702"/>
    <x v="2701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38"/>
    <x v="2702"/>
    <x v="1"/>
  </r>
  <r>
    <n v="2703"/>
    <x v="2702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38"/>
    <x v="2703"/>
    <x v="1"/>
  </r>
  <r>
    <n v="2704"/>
    <x v="2703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38"/>
    <x v="2704"/>
    <x v="1"/>
  </r>
  <r>
    <n v="2705"/>
    <x v="2704"/>
    <s v="Help light the lights at the historic Fischer Theatre in Danville, IL."/>
    <n v="16500"/>
    <n v="1739"/>
    <x v="3"/>
    <s v="US"/>
    <s v="USD"/>
    <n v="1490389158"/>
    <n v="1486504758"/>
    <b v="0"/>
    <n v="8"/>
    <b v="0"/>
    <x v="38"/>
    <x v="2705"/>
    <x v="1"/>
  </r>
  <r>
    <n v="2706"/>
    <x v="2705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38"/>
    <x v="2706"/>
    <x v="3"/>
  </r>
  <r>
    <n v="2707"/>
    <x v="2706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38"/>
    <x v="2707"/>
    <x v="4"/>
  </r>
  <r>
    <n v="2708"/>
    <x v="2707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38"/>
    <x v="2708"/>
    <x v="2"/>
  </r>
  <r>
    <n v="2709"/>
    <x v="2708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38"/>
    <x v="2709"/>
    <x v="2"/>
  </r>
  <r>
    <n v="2710"/>
    <x v="2709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38"/>
    <x v="2710"/>
    <x v="3"/>
  </r>
  <r>
    <n v="2711"/>
    <x v="2710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38"/>
    <x v="2711"/>
    <x v="3"/>
  </r>
  <r>
    <n v="2712"/>
    <x v="2711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38"/>
    <x v="2712"/>
    <x v="4"/>
  </r>
  <r>
    <n v="2713"/>
    <x v="2712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38"/>
    <x v="2713"/>
    <x v="0"/>
  </r>
  <r>
    <n v="2714"/>
    <x v="2713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38"/>
    <x v="2714"/>
    <x v="2"/>
  </r>
  <r>
    <n v="2715"/>
    <x v="2714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38"/>
    <x v="2715"/>
    <x v="2"/>
  </r>
  <r>
    <n v="2716"/>
    <x v="2715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38"/>
    <x v="2716"/>
    <x v="0"/>
  </r>
  <r>
    <n v="2717"/>
    <x v="2716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38"/>
    <x v="2717"/>
    <x v="3"/>
  </r>
  <r>
    <n v="2718"/>
    <x v="2717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38"/>
    <x v="2718"/>
    <x v="2"/>
  </r>
  <r>
    <n v="2719"/>
    <x v="2718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38"/>
    <x v="2719"/>
    <x v="2"/>
  </r>
  <r>
    <n v="2720"/>
    <x v="2719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38"/>
    <x v="2720"/>
    <x v="2"/>
  </r>
  <r>
    <n v="2721"/>
    <x v="2720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30"/>
    <x v="2721"/>
    <x v="4"/>
  </r>
  <r>
    <n v="2722"/>
    <x v="2721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30"/>
    <x v="2722"/>
    <x v="2"/>
  </r>
  <r>
    <n v="2723"/>
    <x v="2722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30"/>
    <x v="2723"/>
    <x v="3"/>
  </r>
  <r>
    <n v="2724"/>
    <x v="2723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30"/>
    <x v="2724"/>
    <x v="0"/>
  </r>
  <r>
    <n v="2725"/>
    <x v="2724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30"/>
    <x v="2725"/>
    <x v="1"/>
  </r>
  <r>
    <n v="2726"/>
    <x v="2725"/>
    <s v="Krimston TWO: iPhone Dual SIM Case"/>
    <n v="100000"/>
    <n v="105745"/>
    <x v="0"/>
    <s v="US"/>
    <s v="USD"/>
    <n v="1461333311"/>
    <n v="1458741311"/>
    <b v="0"/>
    <n v="404"/>
    <b v="1"/>
    <x v="30"/>
    <x v="2726"/>
    <x v="2"/>
  </r>
  <r>
    <n v="2727"/>
    <x v="2726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30"/>
    <x v="2727"/>
    <x v="0"/>
  </r>
  <r>
    <n v="2728"/>
    <x v="2727"/>
    <s v="SSD, WiFi, RTC w/Battery and high power USB all in one shield."/>
    <n v="15000"/>
    <n v="30274"/>
    <x v="0"/>
    <s v="US"/>
    <s v="USD"/>
    <n v="1451485434"/>
    <n v="1448461434"/>
    <b v="0"/>
    <n v="392"/>
    <b v="1"/>
    <x v="30"/>
    <x v="2728"/>
    <x v="0"/>
  </r>
  <r>
    <n v="2729"/>
    <x v="2728"/>
    <s v="A luggage that is more than a luggage! It is what you want it to be."/>
    <n v="7500"/>
    <n v="7833"/>
    <x v="0"/>
    <s v="US"/>
    <s v="USD"/>
    <n v="1430459197"/>
    <n v="1427867197"/>
    <b v="0"/>
    <n v="23"/>
    <b v="1"/>
    <x v="30"/>
    <x v="2729"/>
    <x v="0"/>
  </r>
  <r>
    <n v="2730"/>
    <x v="2729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30"/>
    <x v="2730"/>
    <x v="4"/>
  </r>
  <r>
    <n v="2731"/>
    <x v="2730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30"/>
    <x v="2731"/>
    <x v="3"/>
  </r>
  <r>
    <n v="2732"/>
    <x v="2731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30"/>
    <x v="2732"/>
    <x v="4"/>
  </r>
  <r>
    <n v="2733"/>
    <x v="2732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30"/>
    <x v="2733"/>
    <x v="0"/>
  </r>
  <r>
    <n v="2734"/>
    <x v="2733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30"/>
    <x v="2734"/>
    <x v="2"/>
  </r>
  <r>
    <n v="2735"/>
    <x v="2734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30"/>
    <x v="2735"/>
    <x v="4"/>
  </r>
  <r>
    <n v="2736"/>
    <x v="2735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30"/>
    <x v="2736"/>
    <x v="3"/>
  </r>
  <r>
    <n v="2737"/>
    <x v="2736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30"/>
    <x v="2737"/>
    <x v="4"/>
  </r>
  <r>
    <n v="2738"/>
    <x v="2737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30"/>
    <x v="2738"/>
    <x v="2"/>
  </r>
  <r>
    <n v="2739"/>
    <x v="2738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30"/>
    <x v="2739"/>
    <x v="3"/>
  </r>
  <r>
    <n v="2740"/>
    <x v="2739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30"/>
    <x v="2740"/>
    <x v="0"/>
  </r>
  <r>
    <n v="2741"/>
    <x v="2740"/>
    <s v="Help me publish my 1st children's book as an aspiring author!"/>
    <n v="8000"/>
    <n v="35"/>
    <x v="2"/>
    <s v="US"/>
    <s v="USD"/>
    <n v="1413770820"/>
    <n v="1412005602"/>
    <b v="0"/>
    <n v="4"/>
    <b v="0"/>
    <x v="39"/>
    <x v="2741"/>
    <x v="3"/>
  </r>
  <r>
    <n v="2742"/>
    <x v="2741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9"/>
    <x v="2742"/>
    <x v="5"/>
  </r>
  <r>
    <n v="2743"/>
    <x v="2742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9"/>
    <x v="2743"/>
    <x v="2"/>
  </r>
  <r>
    <n v="2744"/>
    <x v="2743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9"/>
    <x v="2744"/>
    <x v="5"/>
  </r>
  <r>
    <n v="2745"/>
    <x v="2744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9"/>
    <x v="2745"/>
    <x v="5"/>
  </r>
  <r>
    <n v="2746"/>
    <x v="2745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9"/>
    <x v="2746"/>
    <x v="3"/>
  </r>
  <r>
    <n v="2747"/>
    <x v="2746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9"/>
    <x v="2747"/>
    <x v="5"/>
  </r>
  <r>
    <n v="2748"/>
    <x v="2747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9"/>
    <x v="2748"/>
    <x v="2"/>
  </r>
  <r>
    <n v="2749"/>
    <x v="2748"/>
    <s v="Self-publishing my children's book."/>
    <n v="10000"/>
    <n v="110"/>
    <x v="2"/>
    <s v="US"/>
    <s v="USD"/>
    <n v="1428171037"/>
    <n v="1425582637"/>
    <b v="0"/>
    <n v="2"/>
    <b v="0"/>
    <x v="39"/>
    <x v="2749"/>
    <x v="0"/>
  </r>
  <r>
    <n v="2750"/>
    <x v="2749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9"/>
    <x v="2750"/>
    <x v="5"/>
  </r>
  <r>
    <n v="2751"/>
    <x v="2750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9"/>
    <x v="2751"/>
    <x v="3"/>
  </r>
  <r>
    <n v="2752"/>
    <x v="2751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9"/>
    <x v="2752"/>
    <x v="6"/>
  </r>
  <r>
    <n v="2753"/>
    <x v="2752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9"/>
    <x v="2753"/>
    <x v="5"/>
  </r>
  <r>
    <n v="2754"/>
    <x v="2753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9"/>
    <x v="2754"/>
    <x v="3"/>
  </r>
  <r>
    <n v="2755"/>
    <x v="2754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9"/>
    <x v="2755"/>
    <x v="0"/>
  </r>
  <r>
    <n v="2756"/>
    <x v="2755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9"/>
    <x v="2756"/>
    <x v="4"/>
  </r>
  <r>
    <n v="2757"/>
    <x v="2756"/>
    <s v="A children's letter book that Lampoons Hillary Clinton"/>
    <n v="1500"/>
    <n v="10"/>
    <x v="2"/>
    <s v="US"/>
    <s v="USD"/>
    <n v="1470498332"/>
    <n v="1469202332"/>
    <b v="0"/>
    <n v="2"/>
    <b v="0"/>
    <x v="39"/>
    <x v="2757"/>
    <x v="2"/>
  </r>
  <r>
    <n v="2758"/>
    <x v="2757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9"/>
    <x v="2758"/>
    <x v="2"/>
  </r>
  <r>
    <n v="2759"/>
    <x v="2758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9"/>
    <x v="2759"/>
    <x v="2"/>
  </r>
  <r>
    <n v="2760"/>
    <x v="2759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9"/>
    <x v="2760"/>
    <x v="4"/>
  </r>
  <r>
    <n v="2761"/>
    <x v="2760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9"/>
    <x v="2761"/>
    <x v="5"/>
  </r>
  <r>
    <n v="2762"/>
    <x v="2761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9"/>
    <x v="2762"/>
    <x v="5"/>
  </r>
  <r>
    <n v="2763"/>
    <x v="2762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9"/>
    <x v="2763"/>
    <x v="4"/>
  </r>
  <r>
    <n v="2764"/>
    <x v="2763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9"/>
    <x v="2764"/>
    <x v="5"/>
  </r>
  <r>
    <n v="2765"/>
    <x v="2764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9"/>
    <x v="2765"/>
    <x v="5"/>
  </r>
  <r>
    <n v="2766"/>
    <x v="2765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9"/>
    <x v="2766"/>
    <x v="6"/>
  </r>
  <r>
    <n v="2767"/>
    <x v="2766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9"/>
    <x v="2767"/>
    <x v="0"/>
  </r>
  <r>
    <n v="2768"/>
    <x v="2767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9"/>
    <x v="2768"/>
    <x v="5"/>
  </r>
  <r>
    <n v="2769"/>
    <x v="2768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9"/>
    <x v="2769"/>
    <x v="3"/>
  </r>
  <r>
    <n v="2770"/>
    <x v="2769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9"/>
    <x v="2770"/>
    <x v="3"/>
  </r>
  <r>
    <n v="2771"/>
    <x v="2770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9"/>
    <x v="2771"/>
    <x v="5"/>
  </r>
  <r>
    <n v="2772"/>
    <x v="2771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9"/>
    <x v="2772"/>
    <x v="4"/>
  </r>
  <r>
    <n v="2773"/>
    <x v="2772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9"/>
    <x v="2773"/>
    <x v="2"/>
  </r>
  <r>
    <n v="2774"/>
    <x v="2773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9"/>
    <x v="2774"/>
    <x v="4"/>
  </r>
  <r>
    <n v="2775"/>
    <x v="2774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9"/>
    <x v="2775"/>
    <x v="6"/>
  </r>
  <r>
    <n v="2776"/>
    <x v="2775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9"/>
    <x v="2776"/>
    <x v="0"/>
  </r>
  <r>
    <n v="2777"/>
    <x v="2776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9"/>
    <x v="2777"/>
    <x v="0"/>
  </r>
  <r>
    <n v="2778"/>
    <x v="2777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9"/>
    <x v="2778"/>
    <x v="3"/>
  </r>
  <r>
    <n v="2779"/>
    <x v="2778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9"/>
    <x v="2779"/>
    <x v="0"/>
  </r>
  <r>
    <n v="2780"/>
    <x v="2779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9"/>
    <x v="2780"/>
    <x v="1"/>
  </r>
  <r>
    <n v="2781"/>
    <x v="2780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6"/>
    <x v="2781"/>
    <x v="0"/>
  </r>
  <r>
    <n v="2782"/>
    <x v="2781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6"/>
    <x v="2782"/>
    <x v="0"/>
  </r>
  <r>
    <n v="2783"/>
    <x v="2782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6"/>
    <x v="2783"/>
    <x v="0"/>
  </r>
  <r>
    <n v="2784"/>
    <x v="2783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6"/>
    <x v="2784"/>
    <x v="3"/>
  </r>
  <r>
    <n v="2785"/>
    <x v="2784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6"/>
    <x v="2785"/>
    <x v="2"/>
  </r>
  <r>
    <n v="2786"/>
    <x v="2785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6"/>
    <x v="2786"/>
    <x v="3"/>
  </r>
  <r>
    <n v="2787"/>
    <x v="2786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6"/>
    <x v="2787"/>
    <x v="3"/>
  </r>
  <r>
    <n v="2788"/>
    <x v="2787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6"/>
    <x v="2788"/>
    <x v="2"/>
  </r>
  <r>
    <n v="2789"/>
    <x v="2788"/>
    <s v="BNT's Biggest Adventure So Far: Our 2015 full length production!"/>
    <n v="3000"/>
    <n v="3035"/>
    <x v="0"/>
    <s v="US"/>
    <s v="USD"/>
    <n v="1426132800"/>
    <n v="1424477934"/>
    <b v="0"/>
    <n v="24"/>
    <b v="1"/>
    <x v="6"/>
    <x v="2789"/>
    <x v="0"/>
  </r>
  <r>
    <n v="2790"/>
    <x v="2789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6"/>
    <x v="2790"/>
    <x v="0"/>
  </r>
  <r>
    <n v="2791"/>
    <x v="2790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6"/>
    <x v="2791"/>
    <x v="2"/>
  </r>
  <r>
    <n v="2792"/>
    <x v="2791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6"/>
    <x v="2792"/>
    <x v="0"/>
  </r>
  <r>
    <n v="2793"/>
    <x v="2792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6"/>
    <x v="2793"/>
    <x v="0"/>
  </r>
  <r>
    <n v="2794"/>
    <x v="2793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6"/>
    <x v="2794"/>
    <x v="2"/>
  </r>
  <r>
    <n v="2795"/>
    <x v="2794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6"/>
    <x v="2795"/>
    <x v="3"/>
  </r>
  <r>
    <n v="2796"/>
    <x v="2795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6"/>
    <x v="2796"/>
    <x v="3"/>
  </r>
  <r>
    <n v="2797"/>
    <x v="2796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6"/>
    <x v="2797"/>
    <x v="3"/>
  </r>
  <r>
    <n v="2798"/>
    <x v="2797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6"/>
    <x v="2798"/>
    <x v="0"/>
  </r>
  <r>
    <n v="2799"/>
    <x v="2798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6"/>
    <x v="2799"/>
    <x v="2"/>
  </r>
  <r>
    <n v="2800"/>
    <x v="2799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6"/>
    <x v="2800"/>
    <x v="3"/>
  </r>
  <r>
    <n v="2801"/>
    <x v="2800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6"/>
    <x v="2801"/>
    <x v="3"/>
  </r>
  <r>
    <n v="2802"/>
    <x v="2801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6"/>
    <x v="2802"/>
    <x v="0"/>
  </r>
  <r>
    <n v="2803"/>
    <x v="2802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6"/>
    <x v="2803"/>
    <x v="0"/>
  </r>
  <r>
    <n v="2804"/>
    <x v="2803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6"/>
    <x v="2804"/>
    <x v="3"/>
  </r>
  <r>
    <n v="2805"/>
    <x v="2804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6"/>
    <x v="2805"/>
    <x v="0"/>
  </r>
  <r>
    <n v="2806"/>
    <x v="2805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6"/>
    <x v="2806"/>
    <x v="0"/>
  </r>
  <r>
    <n v="2807"/>
    <x v="2806"/>
    <s v="Bringing Shakespeare back to the Playwrights"/>
    <n v="5000"/>
    <n v="6300"/>
    <x v="0"/>
    <s v="US"/>
    <s v="USD"/>
    <n v="1435611438"/>
    <n v="1433019438"/>
    <b v="0"/>
    <n v="93"/>
    <b v="1"/>
    <x v="6"/>
    <x v="2807"/>
    <x v="0"/>
  </r>
  <r>
    <n v="2808"/>
    <x v="2807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6"/>
    <x v="2808"/>
    <x v="0"/>
  </r>
  <r>
    <n v="2809"/>
    <x v="2808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6"/>
    <x v="2809"/>
    <x v="2"/>
  </r>
  <r>
    <n v="2810"/>
    <x v="2809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6"/>
    <x v="2810"/>
    <x v="3"/>
  </r>
  <r>
    <n v="2811"/>
    <x v="2810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6"/>
    <x v="2811"/>
    <x v="0"/>
  </r>
  <r>
    <n v="2812"/>
    <x v="2811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6"/>
    <x v="2812"/>
    <x v="0"/>
  </r>
  <r>
    <n v="2813"/>
    <x v="2812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6"/>
    <x v="2813"/>
    <x v="2"/>
  </r>
  <r>
    <n v="2814"/>
    <x v="2813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6"/>
    <x v="2814"/>
    <x v="0"/>
  </r>
  <r>
    <n v="2815"/>
    <x v="2814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6"/>
    <x v="2815"/>
    <x v="2"/>
  </r>
  <r>
    <n v="2816"/>
    <x v="2815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6"/>
    <x v="2816"/>
    <x v="0"/>
  </r>
  <r>
    <n v="2817"/>
    <x v="2816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6"/>
    <x v="2817"/>
    <x v="0"/>
  </r>
  <r>
    <n v="2818"/>
    <x v="2817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6"/>
    <x v="2818"/>
    <x v="0"/>
  </r>
  <r>
    <n v="2819"/>
    <x v="2818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6"/>
    <x v="2819"/>
    <x v="0"/>
  </r>
  <r>
    <n v="2820"/>
    <x v="2819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6"/>
    <x v="2820"/>
    <x v="2"/>
  </r>
  <r>
    <n v="2821"/>
    <x v="2820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6"/>
    <x v="2821"/>
    <x v="3"/>
  </r>
  <r>
    <n v="2822"/>
    <x v="2821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6"/>
    <x v="2822"/>
    <x v="0"/>
  </r>
  <r>
    <n v="2823"/>
    <x v="2822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6"/>
    <x v="2823"/>
    <x v="0"/>
  </r>
  <r>
    <n v="2824"/>
    <x v="2823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6"/>
    <x v="2824"/>
    <x v="0"/>
  </r>
  <r>
    <n v="2825"/>
    <x v="2824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6"/>
    <x v="2825"/>
    <x v="0"/>
  </r>
  <r>
    <n v="2826"/>
    <x v="2825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6"/>
    <x v="2826"/>
    <x v="0"/>
  </r>
  <r>
    <n v="2827"/>
    <x v="2826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6"/>
    <x v="2827"/>
    <x v="2"/>
  </r>
  <r>
    <n v="2828"/>
    <x v="2827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6"/>
    <x v="2828"/>
    <x v="0"/>
  </r>
  <r>
    <n v="2829"/>
    <x v="2828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6"/>
    <x v="2829"/>
    <x v="2"/>
  </r>
  <r>
    <n v="2830"/>
    <x v="2829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6"/>
    <x v="2830"/>
    <x v="3"/>
  </r>
  <r>
    <n v="2831"/>
    <x v="2830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6"/>
    <x v="2831"/>
    <x v="0"/>
  </r>
  <r>
    <n v="2832"/>
    <x v="2831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6"/>
    <x v="2832"/>
    <x v="3"/>
  </r>
  <r>
    <n v="2833"/>
    <x v="2832"/>
    <s v="A new play about exploring outer space"/>
    <n v="2700"/>
    <n v="2923"/>
    <x v="0"/>
    <s v="US"/>
    <s v="USD"/>
    <n v="1444528800"/>
    <n v="1442804633"/>
    <b v="0"/>
    <n v="35"/>
    <b v="1"/>
    <x v="6"/>
    <x v="2833"/>
    <x v="0"/>
  </r>
  <r>
    <n v="2834"/>
    <x v="2833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6"/>
    <x v="2834"/>
    <x v="0"/>
  </r>
  <r>
    <n v="2835"/>
    <x v="2834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6"/>
    <x v="2835"/>
    <x v="0"/>
  </r>
  <r>
    <n v="2836"/>
    <x v="2835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6"/>
    <x v="2836"/>
    <x v="1"/>
  </r>
  <r>
    <n v="2837"/>
    <x v="2836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6"/>
    <x v="2837"/>
    <x v="0"/>
  </r>
  <r>
    <n v="2838"/>
    <x v="2837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6"/>
    <x v="2838"/>
    <x v="3"/>
  </r>
  <r>
    <n v="2839"/>
    <x v="2838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6"/>
    <x v="2839"/>
    <x v="3"/>
  </r>
  <r>
    <n v="2840"/>
    <x v="2839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6"/>
    <x v="2840"/>
    <x v="0"/>
  </r>
  <r>
    <n v="2841"/>
    <x v="2840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6"/>
    <x v="2841"/>
    <x v="0"/>
  </r>
  <r>
    <n v="2842"/>
    <x v="2841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6"/>
    <x v="2842"/>
    <x v="3"/>
  </r>
  <r>
    <n v="2843"/>
    <x v="2842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6"/>
    <x v="2843"/>
    <x v="2"/>
  </r>
  <r>
    <n v="2844"/>
    <x v="2843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6"/>
    <x v="2844"/>
    <x v="2"/>
  </r>
  <r>
    <n v="2845"/>
    <x v="2844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6"/>
    <x v="2845"/>
    <x v="0"/>
  </r>
  <r>
    <n v="2846"/>
    <x v="2845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6"/>
    <x v="2846"/>
    <x v="0"/>
  </r>
  <r>
    <n v="2847"/>
    <x v="2846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6"/>
    <x v="2847"/>
    <x v="2"/>
  </r>
  <r>
    <n v="2848"/>
    <x v="2847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6"/>
    <x v="2848"/>
    <x v="0"/>
  </r>
  <r>
    <n v="2849"/>
    <x v="2848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6"/>
    <x v="2849"/>
    <x v="2"/>
  </r>
  <r>
    <n v="2850"/>
    <x v="2849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6"/>
    <x v="2850"/>
    <x v="3"/>
  </r>
  <r>
    <n v="2851"/>
    <x v="2850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6"/>
    <x v="2851"/>
    <x v="2"/>
  </r>
  <r>
    <n v="2852"/>
    <x v="2851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6"/>
    <x v="2852"/>
    <x v="3"/>
  </r>
  <r>
    <n v="2853"/>
    <x v="2852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6"/>
    <x v="2853"/>
    <x v="3"/>
  </r>
  <r>
    <n v="2854"/>
    <x v="2853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6"/>
    <x v="2854"/>
    <x v="0"/>
  </r>
  <r>
    <n v="2855"/>
    <x v="2854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6"/>
    <x v="2855"/>
    <x v="2"/>
  </r>
  <r>
    <n v="2856"/>
    <x v="2855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6"/>
    <x v="2856"/>
    <x v="0"/>
  </r>
  <r>
    <n v="2857"/>
    <x v="2856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6"/>
    <x v="2857"/>
    <x v="2"/>
  </r>
  <r>
    <n v="2858"/>
    <x v="2857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6"/>
    <x v="2858"/>
    <x v="3"/>
  </r>
  <r>
    <n v="2859"/>
    <x v="2858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6"/>
    <x v="2859"/>
    <x v="0"/>
  </r>
  <r>
    <n v="2860"/>
    <x v="2859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6"/>
    <x v="2860"/>
    <x v="2"/>
  </r>
  <r>
    <n v="2861"/>
    <x v="2860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6"/>
    <x v="2861"/>
    <x v="0"/>
  </r>
  <r>
    <n v="2862"/>
    <x v="2861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6"/>
    <x v="2862"/>
    <x v="3"/>
  </r>
  <r>
    <n v="2863"/>
    <x v="2862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6"/>
    <x v="2863"/>
    <x v="3"/>
  </r>
  <r>
    <n v="2864"/>
    <x v="2863"/>
    <s v="Accessible, original theatre for all!"/>
    <n v="2500"/>
    <n v="40"/>
    <x v="2"/>
    <s v="GB"/>
    <s v="GBP"/>
    <n v="1437139080"/>
    <n v="1434552207"/>
    <b v="0"/>
    <n v="3"/>
    <b v="0"/>
    <x v="6"/>
    <x v="2864"/>
    <x v="0"/>
  </r>
  <r>
    <n v="2865"/>
    <x v="2864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6"/>
    <x v="2865"/>
    <x v="3"/>
  </r>
  <r>
    <n v="2866"/>
    <x v="2865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6"/>
    <x v="2866"/>
    <x v="2"/>
  </r>
  <r>
    <n v="2867"/>
    <x v="2866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6"/>
    <x v="2867"/>
    <x v="2"/>
  </r>
  <r>
    <n v="2868"/>
    <x v="2867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6"/>
    <x v="2868"/>
    <x v="2"/>
  </r>
  <r>
    <n v="2869"/>
    <x v="2868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6"/>
    <x v="2869"/>
    <x v="2"/>
  </r>
  <r>
    <n v="2870"/>
    <x v="2869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6"/>
    <x v="2870"/>
    <x v="3"/>
  </r>
  <r>
    <n v="2871"/>
    <x v="2870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6"/>
    <x v="2871"/>
    <x v="3"/>
  </r>
  <r>
    <n v="2872"/>
    <x v="2871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6"/>
    <x v="2872"/>
    <x v="0"/>
  </r>
  <r>
    <n v="2873"/>
    <x v="2872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6"/>
    <x v="2873"/>
    <x v="3"/>
  </r>
  <r>
    <n v="2874"/>
    <x v="2873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6"/>
    <x v="2874"/>
    <x v="2"/>
  </r>
  <r>
    <n v="2875"/>
    <x v="2874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6"/>
    <x v="2875"/>
    <x v="2"/>
  </r>
  <r>
    <n v="2876"/>
    <x v="2875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6"/>
    <x v="2876"/>
    <x v="0"/>
  </r>
  <r>
    <n v="2877"/>
    <x v="2876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6"/>
    <x v="2877"/>
    <x v="2"/>
  </r>
  <r>
    <n v="2878"/>
    <x v="2877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6"/>
    <x v="2878"/>
    <x v="0"/>
  </r>
  <r>
    <n v="2879"/>
    <x v="2878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6"/>
    <x v="2879"/>
    <x v="0"/>
  </r>
  <r>
    <n v="2880"/>
    <x v="2879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6"/>
    <x v="2880"/>
    <x v="0"/>
  </r>
  <r>
    <n v="2881"/>
    <x v="2880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6"/>
    <x v="2881"/>
    <x v="3"/>
  </r>
  <r>
    <n v="2882"/>
    <x v="2881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6"/>
    <x v="2882"/>
    <x v="2"/>
  </r>
  <r>
    <n v="2883"/>
    <x v="2882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6"/>
    <x v="2883"/>
    <x v="2"/>
  </r>
  <r>
    <n v="2884"/>
    <x v="2883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6"/>
    <x v="2884"/>
    <x v="3"/>
  </r>
  <r>
    <n v="2885"/>
    <x v="2884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6"/>
    <x v="2885"/>
    <x v="0"/>
  </r>
  <r>
    <n v="2886"/>
    <x v="2885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6"/>
    <x v="2886"/>
    <x v="0"/>
  </r>
  <r>
    <n v="2887"/>
    <x v="2886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6"/>
    <x v="2887"/>
    <x v="3"/>
  </r>
  <r>
    <n v="2888"/>
    <x v="2887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6"/>
    <x v="2888"/>
    <x v="3"/>
  </r>
  <r>
    <n v="2889"/>
    <x v="2888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6"/>
    <x v="2889"/>
    <x v="3"/>
  </r>
  <r>
    <n v="2890"/>
    <x v="2889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6"/>
    <x v="2890"/>
    <x v="3"/>
  </r>
  <r>
    <n v="2891"/>
    <x v="2890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6"/>
    <x v="2891"/>
    <x v="2"/>
  </r>
  <r>
    <n v="2892"/>
    <x v="2891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6"/>
    <x v="2892"/>
    <x v="3"/>
  </r>
  <r>
    <n v="2893"/>
    <x v="2892"/>
    <s v="Fundraising for REDISCOVERING KIA THE PLAY"/>
    <n v="5000"/>
    <n v="25"/>
    <x v="2"/>
    <s v="US"/>
    <s v="USD"/>
    <n v="1420768800"/>
    <n v="1415644395"/>
    <b v="0"/>
    <n v="2"/>
    <b v="0"/>
    <x v="6"/>
    <x v="2893"/>
    <x v="3"/>
  </r>
  <r>
    <n v="2894"/>
    <x v="2893"/>
    <s v="This Is A Story About A Woman A Man And A Woman"/>
    <n v="50000"/>
    <n v="0"/>
    <x v="2"/>
    <s v="US"/>
    <s v="USD"/>
    <n v="1428100815"/>
    <n v="1422920415"/>
    <b v="0"/>
    <n v="0"/>
    <b v="0"/>
    <x v="6"/>
    <x v="2894"/>
    <x v="0"/>
  </r>
  <r>
    <n v="2895"/>
    <x v="2894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6"/>
    <x v="2895"/>
    <x v="3"/>
  </r>
  <r>
    <n v="2896"/>
    <x v="2895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6"/>
    <x v="2896"/>
    <x v="2"/>
  </r>
  <r>
    <n v="2897"/>
    <x v="2896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6"/>
    <x v="2897"/>
    <x v="0"/>
  </r>
  <r>
    <n v="2898"/>
    <x v="2897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6"/>
    <x v="2898"/>
    <x v="0"/>
  </r>
  <r>
    <n v="2899"/>
    <x v="2898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6"/>
    <x v="2899"/>
    <x v="2"/>
  </r>
  <r>
    <n v="2900"/>
    <x v="2899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6"/>
    <x v="2900"/>
    <x v="3"/>
  </r>
  <r>
    <n v="2901"/>
    <x v="2900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6"/>
    <x v="2901"/>
    <x v="3"/>
  </r>
  <r>
    <n v="2902"/>
    <x v="2901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6"/>
    <x v="2902"/>
    <x v="0"/>
  </r>
  <r>
    <n v="2903"/>
    <x v="2902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6"/>
    <x v="2903"/>
    <x v="0"/>
  </r>
  <r>
    <n v="2904"/>
    <x v="2903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6"/>
    <x v="2904"/>
    <x v="3"/>
  </r>
  <r>
    <n v="2905"/>
    <x v="2904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6"/>
    <x v="2905"/>
    <x v="2"/>
  </r>
  <r>
    <n v="2906"/>
    <x v="2905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6"/>
    <x v="2906"/>
    <x v="0"/>
  </r>
  <r>
    <n v="2907"/>
    <x v="2906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6"/>
    <x v="2907"/>
    <x v="2"/>
  </r>
  <r>
    <n v="2908"/>
    <x v="2907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6"/>
    <x v="2908"/>
    <x v="2"/>
  </r>
  <r>
    <n v="2909"/>
    <x v="2908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6"/>
    <x v="2909"/>
    <x v="3"/>
  </r>
  <r>
    <n v="2910"/>
    <x v="2909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6"/>
    <x v="2910"/>
    <x v="0"/>
  </r>
  <r>
    <n v="2911"/>
    <x v="2910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6"/>
    <x v="2911"/>
    <x v="0"/>
  </r>
  <r>
    <n v="2912"/>
    <x v="2911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6"/>
    <x v="2912"/>
    <x v="0"/>
  </r>
  <r>
    <n v="2913"/>
    <x v="2912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6"/>
    <x v="2913"/>
    <x v="3"/>
  </r>
  <r>
    <n v="2914"/>
    <x v="2913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6"/>
    <x v="2914"/>
    <x v="0"/>
  </r>
  <r>
    <n v="2915"/>
    <x v="2914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6"/>
    <x v="2915"/>
    <x v="2"/>
  </r>
  <r>
    <n v="2916"/>
    <x v="2915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6"/>
    <x v="2916"/>
    <x v="3"/>
  </r>
  <r>
    <n v="2917"/>
    <x v="2916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6"/>
    <x v="2917"/>
    <x v="0"/>
  </r>
  <r>
    <n v="2918"/>
    <x v="2917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6"/>
    <x v="2918"/>
    <x v="0"/>
  </r>
  <r>
    <n v="2919"/>
    <x v="2918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6"/>
    <x v="2919"/>
    <x v="3"/>
  </r>
  <r>
    <n v="2920"/>
    <x v="2919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6"/>
    <x v="2920"/>
    <x v="0"/>
  </r>
  <r>
    <n v="2921"/>
    <x v="2920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40"/>
    <x v="2921"/>
    <x v="3"/>
  </r>
  <r>
    <n v="2922"/>
    <x v="2921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40"/>
    <x v="2922"/>
    <x v="0"/>
  </r>
  <r>
    <n v="2923"/>
    <x v="2922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40"/>
    <x v="2923"/>
    <x v="0"/>
  </r>
  <r>
    <n v="2924"/>
    <x v="2923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40"/>
    <x v="2924"/>
    <x v="0"/>
  </r>
  <r>
    <n v="2925"/>
    <x v="2924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40"/>
    <x v="2925"/>
    <x v="3"/>
  </r>
  <r>
    <n v="2926"/>
    <x v="2925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40"/>
    <x v="2926"/>
    <x v="0"/>
  </r>
  <r>
    <n v="2927"/>
    <x v="2926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40"/>
    <x v="2927"/>
    <x v="3"/>
  </r>
  <r>
    <n v="2928"/>
    <x v="2927"/>
    <s v="This is a touring production for schools in the Treasure Valley!"/>
    <n v="1000"/>
    <n v="1000"/>
    <x v="0"/>
    <s v="US"/>
    <s v="USD"/>
    <n v="1457135846"/>
    <n v="1454543846"/>
    <b v="0"/>
    <n v="24"/>
    <b v="1"/>
    <x v="40"/>
    <x v="2928"/>
    <x v="2"/>
  </r>
  <r>
    <n v="2929"/>
    <x v="2928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40"/>
    <x v="2929"/>
    <x v="3"/>
  </r>
  <r>
    <n v="2930"/>
    <x v="2929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40"/>
    <x v="2930"/>
    <x v="0"/>
  </r>
  <r>
    <n v="2931"/>
    <x v="2930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40"/>
    <x v="2931"/>
    <x v="3"/>
  </r>
  <r>
    <n v="2932"/>
    <x v="2931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40"/>
    <x v="2932"/>
    <x v="0"/>
  </r>
  <r>
    <n v="2933"/>
    <x v="2932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40"/>
    <x v="2933"/>
    <x v="2"/>
  </r>
  <r>
    <n v="2934"/>
    <x v="2933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40"/>
    <x v="2934"/>
    <x v="3"/>
  </r>
  <r>
    <n v="2935"/>
    <x v="2934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40"/>
    <x v="2935"/>
    <x v="2"/>
  </r>
  <r>
    <n v="2936"/>
    <x v="2935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40"/>
    <x v="2936"/>
    <x v="3"/>
  </r>
  <r>
    <n v="2937"/>
    <x v="2936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40"/>
    <x v="2937"/>
    <x v="3"/>
  </r>
  <r>
    <n v="2938"/>
    <x v="2937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40"/>
    <x v="2938"/>
    <x v="3"/>
  </r>
  <r>
    <n v="2939"/>
    <x v="2938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40"/>
    <x v="2939"/>
    <x v="3"/>
  </r>
  <r>
    <n v="2940"/>
    <x v="2939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40"/>
    <x v="2940"/>
    <x v="3"/>
  </r>
  <r>
    <n v="2941"/>
    <x v="2940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38"/>
    <x v="2941"/>
    <x v="0"/>
  </r>
  <r>
    <n v="2942"/>
    <x v="2941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38"/>
    <x v="2942"/>
    <x v="0"/>
  </r>
  <r>
    <n v="2943"/>
    <x v="2942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38"/>
    <x v="2943"/>
    <x v="0"/>
  </r>
  <r>
    <n v="2944"/>
    <x v="2943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38"/>
    <x v="2944"/>
    <x v="0"/>
  </r>
  <r>
    <n v="2945"/>
    <x v="2944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38"/>
    <x v="2945"/>
    <x v="0"/>
  </r>
  <r>
    <n v="2946"/>
    <x v="2945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38"/>
    <x v="2946"/>
    <x v="2"/>
  </r>
  <r>
    <n v="2947"/>
    <x v="2946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38"/>
    <x v="2947"/>
    <x v="2"/>
  </r>
  <r>
    <n v="2948"/>
    <x v="2947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38"/>
    <x v="2948"/>
    <x v="0"/>
  </r>
  <r>
    <n v="2949"/>
    <x v="2948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38"/>
    <x v="2949"/>
    <x v="0"/>
  </r>
  <r>
    <n v="2950"/>
    <x v="2949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38"/>
    <x v="2950"/>
    <x v="0"/>
  </r>
  <r>
    <n v="2951"/>
    <x v="2950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38"/>
    <x v="2951"/>
    <x v="3"/>
  </r>
  <r>
    <n v="2952"/>
    <x v="2951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38"/>
    <x v="2952"/>
    <x v="2"/>
  </r>
  <r>
    <n v="2953"/>
    <x v="2952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38"/>
    <x v="2953"/>
    <x v="0"/>
  </r>
  <r>
    <n v="2954"/>
    <x v="2953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38"/>
    <x v="2954"/>
    <x v="1"/>
  </r>
  <r>
    <n v="2955"/>
    <x v="2954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38"/>
    <x v="2955"/>
    <x v="0"/>
  </r>
  <r>
    <n v="2956"/>
    <x v="2955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38"/>
    <x v="2956"/>
    <x v="2"/>
  </r>
  <r>
    <n v="2957"/>
    <x v="2956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38"/>
    <x v="2957"/>
    <x v="0"/>
  </r>
  <r>
    <n v="2958"/>
    <x v="2957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38"/>
    <x v="2958"/>
    <x v="2"/>
  </r>
  <r>
    <n v="2959"/>
    <x v="2958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38"/>
    <x v="2959"/>
    <x v="2"/>
  </r>
  <r>
    <n v="2960"/>
    <x v="2959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38"/>
    <x v="2960"/>
    <x v="3"/>
  </r>
  <r>
    <n v="2961"/>
    <x v="2960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6"/>
    <x v="2961"/>
    <x v="0"/>
  </r>
  <r>
    <n v="2962"/>
    <x v="2961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6"/>
    <x v="2962"/>
    <x v="0"/>
  </r>
  <r>
    <n v="2963"/>
    <x v="2962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6"/>
    <x v="2963"/>
    <x v="0"/>
  </r>
  <r>
    <n v="2964"/>
    <x v="2963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6"/>
    <x v="2964"/>
    <x v="3"/>
  </r>
  <r>
    <n v="2965"/>
    <x v="2964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6"/>
    <x v="2965"/>
    <x v="0"/>
  </r>
  <r>
    <n v="2966"/>
    <x v="2965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6"/>
    <x v="2966"/>
    <x v="0"/>
  </r>
  <r>
    <n v="2967"/>
    <x v="2966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6"/>
    <x v="2967"/>
    <x v="0"/>
  </r>
  <r>
    <n v="2968"/>
    <x v="2967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6"/>
    <x v="2968"/>
    <x v="2"/>
  </r>
  <r>
    <n v="2969"/>
    <x v="2968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6"/>
    <x v="2969"/>
    <x v="0"/>
  </r>
  <r>
    <n v="2970"/>
    <x v="2969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6"/>
    <x v="2970"/>
    <x v="3"/>
  </r>
  <r>
    <n v="2971"/>
    <x v="2970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6"/>
    <x v="2971"/>
    <x v="3"/>
  </r>
  <r>
    <n v="2972"/>
    <x v="2971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6"/>
    <x v="2972"/>
    <x v="2"/>
  </r>
  <r>
    <n v="2973"/>
    <x v="2972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6"/>
    <x v="2973"/>
    <x v="0"/>
  </r>
  <r>
    <n v="2974"/>
    <x v="2973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6"/>
    <x v="2974"/>
    <x v="3"/>
  </r>
  <r>
    <n v="2975"/>
    <x v="2974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6"/>
    <x v="2975"/>
    <x v="3"/>
  </r>
  <r>
    <n v="2976"/>
    <x v="2975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6"/>
    <x v="2976"/>
    <x v="2"/>
  </r>
  <r>
    <n v="2977"/>
    <x v="2976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6"/>
    <x v="2977"/>
    <x v="0"/>
  </r>
  <r>
    <n v="2978"/>
    <x v="2977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6"/>
    <x v="2978"/>
    <x v="3"/>
  </r>
  <r>
    <n v="2979"/>
    <x v="2978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6"/>
    <x v="2979"/>
    <x v="3"/>
  </r>
  <r>
    <n v="2980"/>
    <x v="2979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6"/>
    <x v="2980"/>
    <x v="0"/>
  </r>
  <r>
    <n v="2981"/>
    <x v="2980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38"/>
    <x v="2981"/>
    <x v="0"/>
  </r>
  <r>
    <n v="2982"/>
    <x v="2981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38"/>
    <x v="2982"/>
    <x v="2"/>
  </r>
  <r>
    <n v="2983"/>
    <x v="2982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38"/>
    <x v="2983"/>
    <x v="3"/>
  </r>
  <r>
    <n v="2984"/>
    <x v="2983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38"/>
    <x v="2984"/>
    <x v="2"/>
  </r>
  <r>
    <n v="2985"/>
    <x v="2984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38"/>
    <x v="2985"/>
    <x v="2"/>
  </r>
  <r>
    <n v="2986"/>
    <x v="2985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38"/>
    <x v="2986"/>
    <x v="2"/>
  </r>
  <r>
    <n v="2987"/>
    <x v="2986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38"/>
    <x v="2987"/>
    <x v="2"/>
  </r>
  <r>
    <n v="2988"/>
    <x v="2987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38"/>
    <x v="2988"/>
    <x v="2"/>
  </r>
  <r>
    <n v="2989"/>
    <x v="2988"/>
    <s v="Bring the movies back to Bethel, Maine."/>
    <n v="20000"/>
    <n v="35307"/>
    <x v="0"/>
    <s v="US"/>
    <s v="USD"/>
    <n v="1450673940"/>
    <n v="1448756962"/>
    <b v="0"/>
    <n v="364"/>
    <b v="1"/>
    <x v="38"/>
    <x v="2989"/>
    <x v="0"/>
  </r>
  <r>
    <n v="2990"/>
    <x v="2989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38"/>
    <x v="2990"/>
    <x v="0"/>
  </r>
  <r>
    <n v="2991"/>
    <x v="2990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38"/>
    <x v="2991"/>
    <x v="1"/>
  </r>
  <r>
    <n v="2992"/>
    <x v="2991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38"/>
    <x v="2992"/>
    <x v="2"/>
  </r>
  <r>
    <n v="2993"/>
    <x v="2992"/>
    <s v="Help us build the Kitchen from Hell!"/>
    <n v="1000"/>
    <n v="1003"/>
    <x v="0"/>
    <s v="US"/>
    <s v="USD"/>
    <n v="1455998867"/>
    <n v="1453406867"/>
    <b v="0"/>
    <n v="22"/>
    <b v="1"/>
    <x v="38"/>
    <x v="2993"/>
    <x v="2"/>
  </r>
  <r>
    <n v="2994"/>
    <x v="2993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38"/>
    <x v="2994"/>
    <x v="3"/>
  </r>
  <r>
    <n v="2995"/>
    <x v="2994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38"/>
    <x v="2995"/>
    <x v="2"/>
  </r>
  <r>
    <n v="2996"/>
    <x v="2995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38"/>
    <x v="2996"/>
    <x v="0"/>
  </r>
  <r>
    <n v="2997"/>
    <x v="2996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38"/>
    <x v="2997"/>
    <x v="1"/>
  </r>
  <r>
    <n v="2998"/>
    <x v="2997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38"/>
    <x v="2998"/>
    <x v="3"/>
  </r>
  <r>
    <n v="2999"/>
    <x v="2998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38"/>
    <x v="2999"/>
    <x v="1"/>
  </r>
  <r>
    <n v="3000"/>
    <x v="2999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38"/>
    <x v="3000"/>
    <x v="1"/>
  </r>
  <r>
    <n v="3001"/>
    <x v="3000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38"/>
    <x v="3001"/>
    <x v="2"/>
  </r>
  <r>
    <n v="3002"/>
    <x v="3001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38"/>
    <x v="3002"/>
    <x v="5"/>
  </r>
  <r>
    <n v="3003"/>
    <x v="3002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38"/>
    <x v="3003"/>
    <x v="2"/>
  </r>
  <r>
    <n v="3004"/>
    <x v="3003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38"/>
    <x v="3004"/>
    <x v="3"/>
  </r>
  <r>
    <n v="3005"/>
    <x v="3004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38"/>
    <x v="3005"/>
    <x v="3"/>
  </r>
  <r>
    <n v="3006"/>
    <x v="3005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38"/>
    <x v="3006"/>
    <x v="3"/>
  </r>
  <r>
    <n v="3007"/>
    <x v="3006"/>
    <s v="Consuite for 2015 CoreCon.  An adventure into insanity."/>
    <n v="600"/>
    <n v="1080"/>
    <x v="0"/>
    <s v="US"/>
    <s v="USD"/>
    <n v="1429938683"/>
    <n v="1428124283"/>
    <b v="0"/>
    <n v="20"/>
    <b v="1"/>
    <x v="38"/>
    <x v="3007"/>
    <x v="0"/>
  </r>
  <r>
    <n v="3008"/>
    <x v="3007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38"/>
    <x v="3008"/>
    <x v="0"/>
  </r>
  <r>
    <n v="3009"/>
    <x v="3008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38"/>
    <x v="3009"/>
    <x v="3"/>
  </r>
  <r>
    <n v="3010"/>
    <x v="3009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38"/>
    <x v="3010"/>
    <x v="3"/>
  </r>
  <r>
    <n v="3011"/>
    <x v="3010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38"/>
    <x v="3011"/>
    <x v="0"/>
  </r>
  <r>
    <n v="3012"/>
    <x v="3011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38"/>
    <x v="3012"/>
    <x v="0"/>
  </r>
  <r>
    <n v="3013"/>
    <x v="3012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38"/>
    <x v="3013"/>
    <x v="0"/>
  </r>
  <r>
    <n v="3014"/>
    <x v="3013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38"/>
    <x v="3014"/>
    <x v="3"/>
  </r>
  <r>
    <n v="3015"/>
    <x v="3014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38"/>
    <x v="3015"/>
    <x v="3"/>
  </r>
  <r>
    <n v="3016"/>
    <x v="3015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38"/>
    <x v="3016"/>
    <x v="3"/>
  </r>
  <r>
    <n v="3017"/>
    <x v="3016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38"/>
    <x v="3017"/>
    <x v="3"/>
  </r>
  <r>
    <n v="3018"/>
    <x v="3017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38"/>
    <x v="3018"/>
    <x v="0"/>
  </r>
  <r>
    <n v="3019"/>
    <x v="3018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38"/>
    <x v="3019"/>
    <x v="3"/>
  </r>
  <r>
    <n v="3020"/>
    <x v="3019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38"/>
    <x v="3020"/>
    <x v="0"/>
  </r>
  <r>
    <n v="3021"/>
    <x v="3020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38"/>
    <x v="3021"/>
    <x v="2"/>
  </r>
  <r>
    <n v="3022"/>
    <x v="3021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38"/>
    <x v="3022"/>
    <x v="2"/>
  </r>
  <r>
    <n v="3023"/>
    <x v="3022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38"/>
    <x v="3023"/>
    <x v="0"/>
  </r>
  <r>
    <n v="3024"/>
    <x v="3023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38"/>
    <x v="3024"/>
    <x v="5"/>
  </r>
  <r>
    <n v="3025"/>
    <x v="3024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38"/>
    <x v="3025"/>
    <x v="3"/>
  </r>
  <r>
    <n v="3026"/>
    <x v="3025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38"/>
    <x v="3026"/>
    <x v="1"/>
  </r>
  <r>
    <n v="3027"/>
    <x v="3026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38"/>
    <x v="3027"/>
    <x v="0"/>
  </r>
  <r>
    <n v="3028"/>
    <x v="3027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38"/>
    <x v="3028"/>
    <x v="2"/>
  </r>
  <r>
    <n v="3029"/>
    <x v="3028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38"/>
    <x v="3029"/>
    <x v="3"/>
  </r>
  <r>
    <n v="3030"/>
    <x v="3029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38"/>
    <x v="3030"/>
    <x v="0"/>
  </r>
  <r>
    <n v="3031"/>
    <x v="3030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38"/>
    <x v="3031"/>
    <x v="2"/>
  </r>
  <r>
    <n v="3032"/>
    <x v="3031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38"/>
    <x v="3032"/>
    <x v="0"/>
  </r>
  <r>
    <n v="3033"/>
    <x v="3032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38"/>
    <x v="3033"/>
    <x v="2"/>
  </r>
  <r>
    <n v="3034"/>
    <x v="3033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38"/>
    <x v="3034"/>
    <x v="2"/>
  </r>
  <r>
    <n v="3035"/>
    <x v="3034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38"/>
    <x v="3035"/>
    <x v="4"/>
  </r>
  <r>
    <n v="3036"/>
    <x v="3035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38"/>
    <x v="3036"/>
    <x v="4"/>
  </r>
  <r>
    <n v="3037"/>
    <x v="3036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38"/>
    <x v="3037"/>
    <x v="7"/>
  </r>
  <r>
    <n v="3038"/>
    <x v="3037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38"/>
    <x v="3038"/>
    <x v="2"/>
  </r>
  <r>
    <n v="3039"/>
    <x v="3038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38"/>
    <x v="3039"/>
    <x v="4"/>
  </r>
  <r>
    <n v="3040"/>
    <x v="3039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38"/>
    <x v="3040"/>
    <x v="0"/>
  </r>
  <r>
    <n v="3041"/>
    <x v="3040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38"/>
    <x v="3041"/>
    <x v="0"/>
  </r>
  <r>
    <n v="3042"/>
    <x v="3041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38"/>
    <x v="3042"/>
    <x v="0"/>
  </r>
  <r>
    <n v="3043"/>
    <x v="3042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38"/>
    <x v="3043"/>
    <x v="0"/>
  </r>
  <r>
    <n v="3044"/>
    <x v="3043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38"/>
    <x v="3044"/>
    <x v="2"/>
  </r>
  <r>
    <n v="3045"/>
    <x v="3044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38"/>
    <x v="3045"/>
    <x v="3"/>
  </r>
  <r>
    <n v="3046"/>
    <x v="3045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38"/>
    <x v="3046"/>
    <x v="3"/>
  </r>
  <r>
    <n v="3047"/>
    <x v="3046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38"/>
    <x v="3047"/>
    <x v="2"/>
  </r>
  <r>
    <n v="3048"/>
    <x v="3047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38"/>
    <x v="3048"/>
    <x v="3"/>
  </r>
  <r>
    <n v="3049"/>
    <x v="3048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38"/>
    <x v="3049"/>
    <x v="0"/>
  </r>
  <r>
    <n v="3050"/>
    <x v="3049"/>
    <s v="Help fund The Black Pearl Consuite at CoreCon VIII: On Ancient Seas!"/>
    <n v="600"/>
    <n v="636"/>
    <x v="0"/>
    <s v="US"/>
    <s v="USD"/>
    <n v="1462420960"/>
    <n v="1459828960"/>
    <b v="0"/>
    <n v="9"/>
    <b v="1"/>
    <x v="38"/>
    <x v="3050"/>
    <x v="2"/>
  </r>
  <r>
    <n v="3051"/>
    <x v="3050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38"/>
    <x v="3051"/>
    <x v="1"/>
  </r>
  <r>
    <n v="3052"/>
    <x v="3051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38"/>
    <x v="3052"/>
    <x v="0"/>
  </r>
  <r>
    <n v="3053"/>
    <x v="3052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38"/>
    <x v="3053"/>
    <x v="3"/>
  </r>
  <r>
    <n v="3054"/>
    <x v="3053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38"/>
    <x v="3054"/>
    <x v="0"/>
  </r>
  <r>
    <n v="3055"/>
    <x v="3054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38"/>
    <x v="3055"/>
    <x v="3"/>
  </r>
  <r>
    <n v="3056"/>
    <x v="3055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38"/>
    <x v="3056"/>
    <x v="3"/>
  </r>
  <r>
    <n v="3057"/>
    <x v="3056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38"/>
    <x v="3057"/>
    <x v="2"/>
  </r>
  <r>
    <n v="3058"/>
    <x v="3057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38"/>
    <x v="3058"/>
    <x v="2"/>
  </r>
  <r>
    <n v="3059"/>
    <x v="3058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38"/>
    <x v="3059"/>
    <x v="3"/>
  </r>
  <r>
    <n v="3060"/>
    <x v="3059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38"/>
    <x v="3060"/>
    <x v="0"/>
  </r>
  <r>
    <n v="3061"/>
    <x v="3060"/>
    <s v="Save a historic Local theater."/>
    <n v="1000000"/>
    <n v="0"/>
    <x v="2"/>
    <s v="US"/>
    <s v="USD"/>
    <n v="1407955748"/>
    <n v="1405363748"/>
    <b v="0"/>
    <n v="0"/>
    <b v="0"/>
    <x v="38"/>
    <x v="3061"/>
    <x v="3"/>
  </r>
  <r>
    <n v="3062"/>
    <x v="3061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38"/>
    <x v="3062"/>
    <x v="0"/>
  </r>
  <r>
    <n v="3063"/>
    <x v="3062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38"/>
    <x v="3063"/>
    <x v="2"/>
  </r>
  <r>
    <n v="3064"/>
    <x v="3063"/>
    <s v="An epicenter for connection, creation and expression of the community."/>
    <n v="75000"/>
    <n v="8471"/>
    <x v="2"/>
    <s v="US"/>
    <s v="USD"/>
    <n v="1448175540"/>
    <n v="1445483246"/>
    <b v="0"/>
    <n v="72"/>
    <b v="0"/>
    <x v="38"/>
    <x v="3064"/>
    <x v="0"/>
  </r>
  <r>
    <n v="3065"/>
    <x v="3064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38"/>
    <x v="3065"/>
    <x v="3"/>
  </r>
  <r>
    <n v="3066"/>
    <x v="3065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38"/>
    <x v="3066"/>
    <x v="2"/>
  </r>
  <r>
    <n v="3067"/>
    <x v="3066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38"/>
    <x v="3067"/>
    <x v="0"/>
  </r>
  <r>
    <n v="3068"/>
    <x v="3067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38"/>
    <x v="3068"/>
    <x v="0"/>
  </r>
  <r>
    <n v="3069"/>
    <x v="3068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38"/>
    <x v="3069"/>
    <x v="3"/>
  </r>
  <r>
    <n v="3070"/>
    <x v="3069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38"/>
    <x v="3070"/>
    <x v="2"/>
  </r>
  <r>
    <n v="3071"/>
    <x v="3070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38"/>
    <x v="3071"/>
    <x v="0"/>
  </r>
  <r>
    <n v="3072"/>
    <x v="3071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38"/>
    <x v="3072"/>
    <x v="2"/>
  </r>
  <r>
    <n v="3073"/>
    <x v="3072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38"/>
    <x v="3073"/>
    <x v="0"/>
  </r>
  <r>
    <n v="3074"/>
    <x v="3073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38"/>
    <x v="3074"/>
    <x v="2"/>
  </r>
  <r>
    <n v="3075"/>
    <x v="3074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38"/>
    <x v="3075"/>
    <x v="2"/>
  </r>
  <r>
    <n v="3076"/>
    <x v="3075"/>
    <s v="Helping female comedians get in their 10,000 Hours of practice!"/>
    <n v="10000"/>
    <n v="1506"/>
    <x v="2"/>
    <s v="US"/>
    <s v="USD"/>
    <n v="1444405123"/>
    <n v="1439221123"/>
    <b v="0"/>
    <n v="50"/>
    <b v="0"/>
    <x v="38"/>
    <x v="3076"/>
    <x v="0"/>
  </r>
  <r>
    <n v="3077"/>
    <x v="3076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38"/>
    <x v="3077"/>
    <x v="1"/>
  </r>
  <r>
    <n v="3078"/>
    <x v="3077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38"/>
    <x v="3078"/>
    <x v="0"/>
  </r>
  <r>
    <n v="3079"/>
    <x v="3078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38"/>
    <x v="3079"/>
    <x v="0"/>
  </r>
  <r>
    <n v="3080"/>
    <x v="3079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38"/>
    <x v="3080"/>
    <x v="3"/>
  </r>
  <r>
    <n v="3081"/>
    <x v="3080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38"/>
    <x v="3081"/>
    <x v="0"/>
  </r>
  <r>
    <n v="3082"/>
    <x v="3081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38"/>
    <x v="3082"/>
    <x v="0"/>
  </r>
  <r>
    <n v="3083"/>
    <x v="3082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38"/>
    <x v="3083"/>
    <x v="3"/>
  </r>
  <r>
    <n v="3084"/>
    <x v="3083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38"/>
    <x v="3084"/>
    <x v="0"/>
  </r>
  <r>
    <n v="3085"/>
    <x v="3084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38"/>
    <x v="3085"/>
    <x v="0"/>
  </r>
  <r>
    <n v="3086"/>
    <x v="3085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38"/>
    <x v="3086"/>
    <x v="0"/>
  </r>
  <r>
    <n v="3087"/>
    <x v="3086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38"/>
    <x v="3087"/>
    <x v="2"/>
  </r>
  <r>
    <n v="3088"/>
    <x v="3087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38"/>
    <x v="3088"/>
    <x v="3"/>
  </r>
  <r>
    <n v="3089"/>
    <x v="3088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38"/>
    <x v="3089"/>
    <x v="2"/>
  </r>
  <r>
    <n v="3090"/>
    <x v="3089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38"/>
    <x v="3090"/>
    <x v="0"/>
  </r>
  <r>
    <n v="3091"/>
    <x v="3090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38"/>
    <x v="3091"/>
    <x v="2"/>
  </r>
  <r>
    <n v="3092"/>
    <x v="3091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38"/>
    <x v="3092"/>
    <x v="0"/>
  </r>
  <r>
    <n v="3093"/>
    <x v="3092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38"/>
    <x v="3093"/>
    <x v="3"/>
  </r>
  <r>
    <n v="3094"/>
    <x v="3093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38"/>
    <x v="3094"/>
    <x v="0"/>
  </r>
  <r>
    <n v="3095"/>
    <x v="3094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38"/>
    <x v="3095"/>
    <x v="2"/>
  </r>
  <r>
    <n v="3096"/>
    <x v="3095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38"/>
    <x v="3096"/>
    <x v="0"/>
  </r>
  <r>
    <n v="3097"/>
    <x v="3096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38"/>
    <x v="3097"/>
    <x v="2"/>
  </r>
  <r>
    <n v="3098"/>
    <x v="3097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38"/>
    <x v="3098"/>
    <x v="0"/>
  </r>
  <r>
    <n v="3099"/>
    <x v="3098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38"/>
    <x v="3099"/>
    <x v="2"/>
  </r>
  <r>
    <n v="3100"/>
    <x v="3099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38"/>
    <x v="3100"/>
    <x v="3"/>
  </r>
  <r>
    <n v="3101"/>
    <x v="3100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38"/>
    <x v="3101"/>
    <x v="0"/>
  </r>
  <r>
    <n v="3102"/>
    <x v="3101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38"/>
    <x v="3102"/>
    <x v="2"/>
  </r>
  <r>
    <n v="3103"/>
    <x v="3102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38"/>
    <x v="3103"/>
    <x v="0"/>
  </r>
  <r>
    <n v="3104"/>
    <x v="3103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38"/>
    <x v="3104"/>
    <x v="0"/>
  </r>
  <r>
    <n v="3105"/>
    <x v="3104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38"/>
    <x v="3105"/>
    <x v="3"/>
  </r>
  <r>
    <n v="3106"/>
    <x v="3105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38"/>
    <x v="3106"/>
    <x v="0"/>
  </r>
  <r>
    <n v="3107"/>
    <x v="3106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38"/>
    <x v="3107"/>
    <x v="0"/>
  </r>
  <r>
    <n v="3108"/>
    <x v="3107"/>
    <s v="We need a permanent home for the theater!"/>
    <n v="50000"/>
    <n v="26"/>
    <x v="2"/>
    <s v="US"/>
    <s v="USD"/>
    <n v="1430234394"/>
    <n v="1425053994"/>
    <b v="0"/>
    <n v="2"/>
    <b v="0"/>
    <x v="38"/>
    <x v="3108"/>
    <x v="0"/>
  </r>
  <r>
    <n v="3109"/>
    <x v="3108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38"/>
    <x v="3109"/>
    <x v="3"/>
  </r>
  <r>
    <n v="3110"/>
    <x v="3109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38"/>
    <x v="3110"/>
    <x v="1"/>
  </r>
  <r>
    <n v="3111"/>
    <x v="3110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38"/>
    <x v="3111"/>
    <x v="3"/>
  </r>
  <r>
    <n v="3112"/>
    <x v="3111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38"/>
    <x v="3112"/>
    <x v="2"/>
  </r>
  <r>
    <n v="3113"/>
    <x v="3112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38"/>
    <x v="3113"/>
    <x v="0"/>
  </r>
  <r>
    <n v="3114"/>
    <x v="3113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38"/>
    <x v="3114"/>
    <x v="3"/>
  </r>
  <r>
    <n v="3115"/>
    <x v="3114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38"/>
    <x v="3115"/>
    <x v="2"/>
  </r>
  <r>
    <n v="3116"/>
    <x v="3115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38"/>
    <x v="3116"/>
    <x v="0"/>
  </r>
  <r>
    <n v="3117"/>
    <x v="3116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38"/>
    <x v="3117"/>
    <x v="2"/>
  </r>
  <r>
    <n v="3118"/>
    <x v="3117"/>
    <s v="a magical place for all kind of people, like a fairytaile in all colours"/>
    <n v="500000"/>
    <n v="1550"/>
    <x v="2"/>
    <s v="SE"/>
    <s v="SEK"/>
    <n v="1467473723"/>
    <n v="1465832123"/>
    <b v="0"/>
    <n v="2"/>
    <b v="0"/>
    <x v="38"/>
    <x v="3118"/>
    <x v="2"/>
  </r>
  <r>
    <n v="3119"/>
    <x v="3118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38"/>
    <x v="3119"/>
    <x v="0"/>
  </r>
  <r>
    <n v="3120"/>
    <x v="3119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38"/>
    <x v="3120"/>
    <x v="2"/>
  </r>
  <r>
    <n v="3121"/>
    <x v="3120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38"/>
    <x v="3121"/>
    <x v="3"/>
  </r>
  <r>
    <n v="3122"/>
    <x v="3121"/>
    <s v="cancelled until further notice"/>
    <n v="199"/>
    <n v="116"/>
    <x v="1"/>
    <s v="US"/>
    <s v="USD"/>
    <n v="1478733732"/>
    <n v="1478298132"/>
    <b v="0"/>
    <n v="2"/>
    <b v="0"/>
    <x v="38"/>
    <x v="3122"/>
    <x v="2"/>
  </r>
  <r>
    <n v="3123"/>
    <x v="3122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38"/>
    <x v="3123"/>
    <x v="2"/>
  </r>
  <r>
    <n v="3124"/>
    <x v="3123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38"/>
    <x v="3124"/>
    <x v="3"/>
  </r>
  <r>
    <n v="3125"/>
    <x v="3124"/>
    <s v="N/A"/>
    <n v="1500000"/>
    <n v="0"/>
    <x v="1"/>
    <s v="US"/>
    <s v="USD"/>
    <n v="1452142672"/>
    <n v="1449550672"/>
    <b v="0"/>
    <n v="0"/>
    <b v="0"/>
    <x v="38"/>
    <x v="3125"/>
    <x v="0"/>
  </r>
  <r>
    <n v="3126"/>
    <x v="3125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38"/>
    <x v="3126"/>
    <x v="2"/>
  </r>
  <r>
    <n v="3127"/>
    <x v="3126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38"/>
    <x v="3127"/>
    <x v="0"/>
  </r>
  <r>
    <n v="3128"/>
    <x v="3127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6"/>
    <x v="3128"/>
    <x v="1"/>
  </r>
  <r>
    <n v="3129"/>
    <x v="3128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6"/>
    <x v="3129"/>
    <x v="1"/>
  </r>
  <r>
    <n v="3130"/>
    <x v="3129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6"/>
    <x v="3130"/>
    <x v="1"/>
  </r>
  <r>
    <n v="3131"/>
    <x v="3130"/>
    <s v="A Staged Reading of &quot;Snake Eyes,&quot; a new play by Alex Rafala"/>
    <n v="4100"/>
    <n v="645"/>
    <x v="3"/>
    <s v="US"/>
    <s v="USD"/>
    <n v="1491656045"/>
    <n v="1489067645"/>
    <b v="0"/>
    <n v="12"/>
    <b v="0"/>
    <x v="6"/>
    <x v="3131"/>
    <x v="1"/>
  </r>
  <r>
    <n v="3132"/>
    <x v="3131"/>
    <s v="Smells Like Money, Drips Like Honey, Taste Like Mocha, Better Run AWAY"/>
    <n v="30000"/>
    <n v="10"/>
    <x v="3"/>
    <s v="US"/>
    <s v="USD"/>
    <n v="1492759460"/>
    <n v="1487579060"/>
    <b v="0"/>
    <n v="1"/>
    <b v="0"/>
    <x v="6"/>
    <x v="3132"/>
    <x v="1"/>
  </r>
  <r>
    <n v="3133"/>
    <x v="3132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6"/>
    <x v="3133"/>
    <x v="1"/>
  </r>
  <r>
    <n v="3134"/>
    <x v="3133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6"/>
    <x v="3134"/>
    <x v="1"/>
  </r>
  <r>
    <n v="3135"/>
    <x v="3134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6"/>
    <x v="3135"/>
    <x v="1"/>
  </r>
  <r>
    <n v="3136"/>
    <x v="3135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6"/>
    <x v="3136"/>
    <x v="1"/>
  </r>
  <r>
    <n v="3137"/>
    <x v="3136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6"/>
    <x v="3137"/>
    <x v="1"/>
  </r>
  <r>
    <n v="3138"/>
    <x v="3137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6"/>
    <x v="3138"/>
    <x v="1"/>
  </r>
  <r>
    <n v="3139"/>
    <x v="3138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6"/>
    <x v="3139"/>
    <x v="1"/>
  </r>
  <r>
    <n v="3140"/>
    <x v="3139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6"/>
    <x v="3140"/>
    <x v="1"/>
  </r>
  <r>
    <n v="3141"/>
    <x v="3140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6"/>
    <x v="3141"/>
    <x v="1"/>
  </r>
  <r>
    <n v="3142"/>
    <x v="3141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6"/>
    <x v="3142"/>
    <x v="1"/>
  </r>
  <r>
    <n v="3143"/>
    <x v="3142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6"/>
    <x v="3143"/>
    <x v="1"/>
  </r>
  <r>
    <n v="3144"/>
    <x v="3143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6"/>
    <x v="3144"/>
    <x v="1"/>
  </r>
  <r>
    <n v="3145"/>
    <x v="3144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6"/>
    <x v="3145"/>
    <x v="1"/>
  </r>
  <r>
    <n v="3146"/>
    <x v="3145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6"/>
    <x v="3146"/>
    <x v="1"/>
  </r>
  <r>
    <n v="3147"/>
    <x v="3146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6"/>
    <x v="3147"/>
    <x v="3"/>
  </r>
  <r>
    <n v="3148"/>
    <x v="3147"/>
    <s v="Help fund The Aurora Project, an immersive science fiction epic."/>
    <n v="1800"/>
    <n v="2361"/>
    <x v="0"/>
    <s v="US"/>
    <s v="USD"/>
    <n v="1412136000"/>
    <n v="1410278284"/>
    <b v="1"/>
    <n v="57"/>
    <b v="1"/>
    <x v="6"/>
    <x v="3148"/>
    <x v="3"/>
  </r>
  <r>
    <n v="3149"/>
    <x v="3148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6"/>
    <x v="3149"/>
    <x v="5"/>
  </r>
  <r>
    <n v="3150"/>
    <x v="3149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6"/>
    <x v="3150"/>
    <x v="7"/>
  </r>
  <r>
    <n v="3151"/>
    <x v="3150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6"/>
    <x v="3151"/>
    <x v="3"/>
  </r>
  <r>
    <n v="3152"/>
    <x v="3151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6"/>
    <x v="3152"/>
    <x v="4"/>
  </r>
  <r>
    <n v="3153"/>
    <x v="3152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6"/>
    <x v="3153"/>
    <x v="6"/>
  </r>
  <r>
    <n v="3154"/>
    <x v="3153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6"/>
    <x v="3154"/>
    <x v="5"/>
  </r>
  <r>
    <n v="3155"/>
    <x v="3154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6"/>
    <x v="3155"/>
    <x v="5"/>
  </r>
  <r>
    <n v="3156"/>
    <x v="3155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6"/>
    <x v="3156"/>
    <x v="5"/>
  </r>
  <r>
    <n v="3157"/>
    <x v="3156"/>
    <s v="Four Directors.  Four One Acts.  Four Genres.  For You."/>
    <n v="4000"/>
    <n v="4040"/>
    <x v="0"/>
    <s v="US"/>
    <s v="USD"/>
    <n v="1405746000"/>
    <n v="1404932105"/>
    <b v="1"/>
    <n v="41"/>
    <b v="1"/>
    <x v="6"/>
    <x v="3157"/>
    <x v="3"/>
  </r>
  <r>
    <n v="3158"/>
    <x v="3157"/>
    <s v="A 40s crime-noir play using nursery rhyme characters."/>
    <n v="5000"/>
    <n v="5700"/>
    <x v="0"/>
    <s v="US"/>
    <s v="USD"/>
    <n v="1374523752"/>
    <n v="1371931752"/>
    <b v="1"/>
    <n v="69"/>
    <b v="1"/>
    <x v="6"/>
    <x v="3158"/>
    <x v="4"/>
  </r>
  <r>
    <n v="3159"/>
    <x v="3158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6"/>
    <x v="3159"/>
    <x v="6"/>
  </r>
  <r>
    <n v="3160"/>
    <x v="3159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6"/>
    <x v="3160"/>
    <x v="3"/>
  </r>
  <r>
    <n v="3161"/>
    <x v="3160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6"/>
    <x v="3161"/>
    <x v="3"/>
  </r>
  <r>
    <n v="3162"/>
    <x v="3161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6"/>
    <x v="3162"/>
    <x v="3"/>
  </r>
  <r>
    <n v="3163"/>
    <x v="3162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6"/>
    <x v="3163"/>
    <x v="3"/>
  </r>
  <r>
    <n v="3164"/>
    <x v="3163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6"/>
    <x v="3164"/>
    <x v="3"/>
  </r>
  <r>
    <n v="3165"/>
    <x v="3164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6"/>
    <x v="3165"/>
    <x v="6"/>
  </r>
  <r>
    <n v="3166"/>
    <x v="3165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6"/>
    <x v="3166"/>
    <x v="3"/>
  </r>
  <r>
    <n v="3167"/>
    <x v="3166"/>
    <s v="What is destiny? Explore it with us this August at FringeNYC."/>
    <n v="3000"/>
    <n v="3485"/>
    <x v="0"/>
    <s v="US"/>
    <s v="USD"/>
    <n v="1406952781"/>
    <n v="1405743181"/>
    <b v="1"/>
    <n v="55"/>
    <b v="1"/>
    <x v="6"/>
    <x v="3167"/>
    <x v="3"/>
  </r>
  <r>
    <n v="3168"/>
    <x v="3167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6"/>
    <x v="3168"/>
    <x v="3"/>
  </r>
  <r>
    <n v="3169"/>
    <x v="3168"/>
    <s v="We're bringing The Window to the Cherry Lane Theater in January 2014."/>
    <n v="8000"/>
    <n v="8241"/>
    <x v="0"/>
    <s v="US"/>
    <s v="USD"/>
    <n v="1386910740"/>
    <n v="1384364561"/>
    <b v="1"/>
    <n v="82"/>
    <b v="1"/>
    <x v="6"/>
    <x v="3169"/>
    <x v="4"/>
  </r>
  <r>
    <n v="3170"/>
    <x v="3169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6"/>
    <x v="3170"/>
    <x v="3"/>
  </r>
  <r>
    <n v="3171"/>
    <x v="3170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6"/>
    <x v="3171"/>
    <x v="2"/>
  </r>
  <r>
    <n v="3172"/>
    <x v="3171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6"/>
    <x v="3172"/>
    <x v="5"/>
  </r>
  <r>
    <n v="3173"/>
    <x v="3172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6"/>
    <x v="3173"/>
    <x v="3"/>
  </r>
  <r>
    <n v="3174"/>
    <x v="3173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6"/>
    <x v="3174"/>
    <x v="3"/>
  </r>
  <r>
    <n v="3175"/>
    <x v="3174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6"/>
    <x v="3175"/>
    <x v="7"/>
  </r>
  <r>
    <n v="3176"/>
    <x v="3175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6"/>
    <x v="3176"/>
    <x v="4"/>
  </r>
  <r>
    <n v="3177"/>
    <x v="3176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6"/>
    <x v="3177"/>
    <x v="3"/>
  </r>
  <r>
    <n v="3178"/>
    <x v="3177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6"/>
    <x v="3178"/>
    <x v="3"/>
  </r>
  <r>
    <n v="3179"/>
    <x v="3178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6"/>
    <x v="3179"/>
    <x v="4"/>
  </r>
  <r>
    <n v="3180"/>
    <x v="3179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6"/>
    <x v="3180"/>
    <x v="3"/>
  </r>
  <r>
    <n v="3181"/>
    <x v="3180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6"/>
    <x v="3181"/>
    <x v="3"/>
  </r>
  <r>
    <n v="3182"/>
    <x v="3181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6"/>
    <x v="3182"/>
    <x v="6"/>
  </r>
  <r>
    <n v="3183"/>
    <x v="3182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6"/>
    <x v="3183"/>
    <x v="4"/>
  </r>
  <r>
    <n v="3184"/>
    <x v="3183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6"/>
    <x v="3184"/>
    <x v="3"/>
  </r>
  <r>
    <n v="3185"/>
    <x v="3184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6"/>
    <x v="3185"/>
    <x v="3"/>
  </r>
  <r>
    <n v="3186"/>
    <x v="3185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6"/>
    <x v="3186"/>
    <x v="3"/>
  </r>
  <r>
    <n v="3187"/>
    <x v="3186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6"/>
    <x v="3187"/>
    <x v="3"/>
  </r>
  <r>
    <n v="3188"/>
    <x v="3187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40"/>
    <x v="3188"/>
    <x v="0"/>
  </r>
  <r>
    <n v="3189"/>
    <x v="3188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40"/>
    <x v="3189"/>
    <x v="0"/>
  </r>
  <r>
    <n v="3190"/>
    <x v="3189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40"/>
    <x v="3190"/>
    <x v="2"/>
  </r>
  <r>
    <n v="3191"/>
    <x v="3190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40"/>
    <x v="3191"/>
    <x v="2"/>
  </r>
  <r>
    <n v="3192"/>
    <x v="3191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40"/>
    <x v="3192"/>
    <x v="0"/>
  </r>
  <r>
    <n v="3193"/>
    <x v="3192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40"/>
    <x v="3193"/>
    <x v="0"/>
  </r>
  <r>
    <n v="3194"/>
    <x v="3193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40"/>
    <x v="3194"/>
    <x v="0"/>
  </r>
  <r>
    <n v="3195"/>
    <x v="3194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40"/>
    <x v="3195"/>
    <x v="0"/>
  </r>
  <r>
    <n v="3196"/>
    <x v="3195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40"/>
    <x v="3196"/>
    <x v="0"/>
  </r>
  <r>
    <n v="3197"/>
    <x v="3196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40"/>
    <x v="3197"/>
    <x v="0"/>
  </r>
  <r>
    <n v="3198"/>
    <x v="3197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40"/>
    <x v="3198"/>
    <x v="0"/>
  </r>
  <r>
    <n v="3199"/>
    <x v="3198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40"/>
    <x v="3199"/>
    <x v="3"/>
  </r>
  <r>
    <n v="3200"/>
    <x v="3199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40"/>
    <x v="3200"/>
    <x v="2"/>
  </r>
  <r>
    <n v="3201"/>
    <x v="3200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40"/>
    <x v="3201"/>
    <x v="3"/>
  </r>
  <r>
    <n v="3202"/>
    <x v="3201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40"/>
    <x v="3202"/>
    <x v="0"/>
  </r>
  <r>
    <n v="3203"/>
    <x v="3202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40"/>
    <x v="3203"/>
    <x v="0"/>
  </r>
  <r>
    <n v="3204"/>
    <x v="3203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40"/>
    <x v="3204"/>
    <x v="0"/>
  </r>
  <r>
    <n v="3205"/>
    <x v="3204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40"/>
    <x v="3205"/>
    <x v="0"/>
  </r>
  <r>
    <n v="3206"/>
    <x v="3205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40"/>
    <x v="3206"/>
    <x v="0"/>
  </r>
  <r>
    <n v="3207"/>
    <x v="3206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40"/>
    <x v="3207"/>
    <x v="0"/>
  </r>
  <r>
    <n v="3208"/>
    <x v="3207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6"/>
    <x v="3208"/>
    <x v="3"/>
  </r>
  <r>
    <n v="3209"/>
    <x v="3208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6"/>
    <x v="3209"/>
    <x v="3"/>
  </r>
  <r>
    <n v="3210"/>
    <x v="3209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6"/>
    <x v="3210"/>
    <x v="5"/>
  </r>
  <r>
    <n v="3211"/>
    <x v="3210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6"/>
    <x v="3211"/>
    <x v="3"/>
  </r>
  <r>
    <n v="3212"/>
    <x v="3211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6"/>
    <x v="3212"/>
    <x v="3"/>
  </r>
  <r>
    <n v="3213"/>
    <x v="3212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6"/>
    <x v="3213"/>
    <x v="0"/>
  </r>
  <r>
    <n v="3214"/>
    <x v="3213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6"/>
    <x v="3214"/>
    <x v="0"/>
  </r>
  <r>
    <n v="3215"/>
    <x v="3214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6"/>
    <x v="3215"/>
    <x v="0"/>
  </r>
  <r>
    <n v="3216"/>
    <x v="3215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6"/>
    <x v="3216"/>
    <x v="0"/>
  </r>
  <r>
    <n v="3217"/>
    <x v="3216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6"/>
    <x v="3217"/>
    <x v="2"/>
  </r>
  <r>
    <n v="3218"/>
    <x v="3217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6"/>
    <x v="3218"/>
    <x v="3"/>
  </r>
  <r>
    <n v="3219"/>
    <x v="3218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6"/>
    <x v="3219"/>
    <x v="0"/>
  </r>
  <r>
    <n v="3220"/>
    <x v="3219"/>
    <s v="A sci-fi thriller for the stage opening March 10 in Los Angeles."/>
    <n v="15000"/>
    <n v="15126"/>
    <x v="0"/>
    <s v="US"/>
    <s v="USD"/>
    <n v="1489352400"/>
    <n v="1486411204"/>
    <b v="1"/>
    <n v="59"/>
    <b v="1"/>
    <x v="6"/>
    <x v="3220"/>
    <x v="1"/>
  </r>
  <r>
    <n v="3221"/>
    <x v="3220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6"/>
    <x v="3221"/>
    <x v="0"/>
  </r>
  <r>
    <n v="3222"/>
    <x v="3221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6"/>
    <x v="3222"/>
    <x v="0"/>
  </r>
  <r>
    <n v="3223"/>
    <x v="3222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6"/>
    <x v="3223"/>
    <x v="0"/>
  </r>
  <r>
    <n v="3224"/>
    <x v="3223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6"/>
    <x v="3224"/>
    <x v="2"/>
  </r>
  <r>
    <n v="3225"/>
    <x v="3224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6"/>
    <x v="3225"/>
    <x v="2"/>
  </r>
  <r>
    <n v="3226"/>
    <x v="3225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6"/>
    <x v="3226"/>
    <x v="0"/>
  </r>
  <r>
    <n v="3227"/>
    <x v="3226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6"/>
    <x v="3227"/>
    <x v="2"/>
  </r>
  <r>
    <n v="3228"/>
    <x v="3227"/>
    <s v="A Season of Powerful Women. A Season of Defiance."/>
    <n v="7000"/>
    <n v="7164"/>
    <x v="0"/>
    <s v="US"/>
    <s v="USD"/>
    <n v="1450328340"/>
    <n v="1447606884"/>
    <b v="1"/>
    <n v="37"/>
    <b v="1"/>
    <x v="6"/>
    <x v="3228"/>
    <x v="0"/>
  </r>
  <r>
    <n v="3229"/>
    <x v="3228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6"/>
    <x v="3229"/>
    <x v="3"/>
  </r>
  <r>
    <n v="3230"/>
    <x v="3229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6"/>
    <x v="3230"/>
    <x v="3"/>
  </r>
  <r>
    <n v="3231"/>
    <x v="3230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6"/>
    <x v="3231"/>
    <x v="2"/>
  </r>
  <r>
    <n v="3232"/>
    <x v="3231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6"/>
    <x v="3232"/>
    <x v="2"/>
  </r>
  <r>
    <n v="3233"/>
    <x v="3232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6"/>
    <x v="3233"/>
    <x v="1"/>
  </r>
  <r>
    <n v="3234"/>
    <x v="3233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6"/>
    <x v="3234"/>
    <x v="2"/>
  </r>
  <r>
    <n v="3235"/>
    <x v="3234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6"/>
    <x v="3235"/>
    <x v="2"/>
  </r>
  <r>
    <n v="3236"/>
    <x v="3235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6"/>
    <x v="3236"/>
    <x v="2"/>
  </r>
  <r>
    <n v="3237"/>
    <x v="3236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6"/>
    <x v="3237"/>
    <x v="0"/>
  </r>
  <r>
    <n v="3238"/>
    <x v="3237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6"/>
    <x v="3238"/>
    <x v="0"/>
  </r>
  <r>
    <n v="3239"/>
    <x v="3238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6"/>
    <x v="3239"/>
    <x v="0"/>
  </r>
  <r>
    <n v="3240"/>
    <x v="3239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6"/>
    <x v="3240"/>
    <x v="1"/>
  </r>
  <r>
    <n v="3241"/>
    <x v="3240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6"/>
    <x v="3241"/>
    <x v="3"/>
  </r>
  <r>
    <n v="3242"/>
    <x v="3241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6"/>
    <x v="3242"/>
    <x v="3"/>
  </r>
  <r>
    <n v="3243"/>
    <x v="3242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6"/>
    <x v="3243"/>
    <x v="0"/>
  </r>
  <r>
    <n v="3244"/>
    <x v="3243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6"/>
    <x v="3244"/>
    <x v="2"/>
  </r>
  <r>
    <n v="3245"/>
    <x v="3244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6"/>
    <x v="3245"/>
    <x v="0"/>
  </r>
  <r>
    <n v="3246"/>
    <x v="3245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6"/>
    <x v="3246"/>
    <x v="0"/>
  </r>
  <r>
    <n v="3247"/>
    <x v="3246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6"/>
    <x v="3247"/>
    <x v="0"/>
  </r>
  <r>
    <n v="3248"/>
    <x v="3247"/>
    <s v="Honest Accomplice Theatre produces theatre for social change."/>
    <n v="12000"/>
    <n v="12095"/>
    <x v="0"/>
    <s v="US"/>
    <s v="USD"/>
    <n v="1428178757"/>
    <n v="1425590357"/>
    <b v="1"/>
    <n v="200"/>
    <b v="1"/>
    <x v="6"/>
    <x v="3248"/>
    <x v="0"/>
  </r>
  <r>
    <n v="3249"/>
    <x v="3248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6"/>
    <x v="3249"/>
    <x v="0"/>
  </r>
  <r>
    <n v="3250"/>
    <x v="3249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6"/>
    <x v="3250"/>
    <x v="3"/>
  </r>
  <r>
    <n v="3251"/>
    <x v="3250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6"/>
    <x v="3251"/>
    <x v="0"/>
  </r>
  <r>
    <n v="3252"/>
    <x v="3251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6"/>
    <x v="3252"/>
    <x v="2"/>
  </r>
  <r>
    <n v="3253"/>
    <x v="3252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6"/>
    <x v="3253"/>
    <x v="2"/>
  </r>
  <r>
    <n v="3254"/>
    <x v="3253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6"/>
    <x v="3254"/>
    <x v="0"/>
  </r>
  <r>
    <n v="3255"/>
    <x v="3254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6"/>
    <x v="3255"/>
    <x v="3"/>
  </r>
  <r>
    <n v="3256"/>
    <x v="3255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6"/>
    <x v="3256"/>
    <x v="0"/>
  </r>
  <r>
    <n v="3257"/>
    <x v="3256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6"/>
    <x v="3257"/>
    <x v="1"/>
  </r>
  <r>
    <n v="3258"/>
    <x v="3257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6"/>
    <x v="3258"/>
    <x v="3"/>
  </r>
  <r>
    <n v="3259"/>
    <x v="3258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6"/>
    <x v="3259"/>
    <x v="2"/>
  </r>
  <r>
    <n v="3260"/>
    <x v="3259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6"/>
    <x v="3260"/>
    <x v="0"/>
  </r>
  <r>
    <n v="3261"/>
    <x v="3260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6"/>
    <x v="3261"/>
    <x v="0"/>
  </r>
  <r>
    <n v="3262"/>
    <x v="3261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6"/>
    <x v="3262"/>
    <x v="3"/>
  </r>
  <r>
    <n v="3263"/>
    <x v="3262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6"/>
    <x v="3263"/>
    <x v="0"/>
  </r>
  <r>
    <n v="3264"/>
    <x v="3263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6"/>
    <x v="3264"/>
    <x v="0"/>
  </r>
  <r>
    <n v="3265"/>
    <x v="3264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6"/>
    <x v="3265"/>
    <x v="0"/>
  </r>
  <r>
    <n v="3266"/>
    <x v="3265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6"/>
    <x v="3266"/>
    <x v="0"/>
  </r>
  <r>
    <n v="3267"/>
    <x v="3266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6"/>
    <x v="3267"/>
    <x v="0"/>
  </r>
  <r>
    <n v="3268"/>
    <x v="3267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6"/>
    <x v="3268"/>
    <x v="2"/>
  </r>
  <r>
    <n v="3269"/>
    <x v="3268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6"/>
    <x v="3269"/>
    <x v="0"/>
  </r>
  <r>
    <n v="3270"/>
    <x v="3269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6"/>
    <x v="3270"/>
    <x v="0"/>
  </r>
  <r>
    <n v="3271"/>
    <x v="3270"/>
    <s v="A razor sharp satire to darken your Christmas."/>
    <n v="1500"/>
    <n v="1950"/>
    <x v="0"/>
    <s v="GB"/>
    <s v="GBP"/>
    <n v="1414927775"/>
    <n v="1412332175"/>
    <b v="1"/>
    <n v="51"/>
    <b v="1"/>
    <x v="6"/>
    <x v="3271"/>
    <x v="3"/>
  </r>
  <r>
    <n v="3272"/>
    <x v="3271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6"/>
    <x v="3272"/>
    <x v="0"/>
  </r>
  <r>
    <n v="3273"/>
    <x v="3272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6"/>
    <x v="3273"/>
    <x v="2"/>
  </r>
  <r>
    <n v="3274"/>
    <x v="3273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6"/>
    <x v="3274"/>
    <x v="2"/>
  </r>
  <r>
    <n v="3275"/>
    <x v="3274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6"/>
    <x v="3275"/>
    <x v="0"/>
  </r>
  <r>
    <n v="3276"/>
    <x v="3275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6"/>
    <x v="3276"/>
    <x v="2"/>
  </r>
  <r>
    <n v="3277"/>
    <x v="3276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6"/>
    <x v="3277"/>
    <x v="3"/>
  </r>
  <r>
    <n v="3278"/>
    <x v="3277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6"/>
    <x v="3278"/>
    <x v="0"/>
  </r>
  <r>
    <n v="3279"/>
    <x v="3278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6"/>
    <x v="3279"/>
    <x v="2"/>
  </r>
  <r>
    <n v="3280"/>
    <x v="3279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6"/>
    <x v="3280"/>
    <x v="0"/>
  </r>
  <r>
    <n v="3281"/>
    <x v="3280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6"/>
    <x v="3281"/>
    <x v="0"/>
  </r>
  <r>
    <n v="3282"/>
    <x v="3281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6"/>
    <x v="3282"/>
    <x v="2"/>
  </r>
  <r>
    <n v="3283"/>
    <x v="3282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6"/>
    <x v="3283"/>
    <x v="2"/>
  </r>
  <r>
    <n v="3284"/>
    <x v="3283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6"/>
    <x v="3284"/>
    <x v="2"/>
  </r>
  <r>
    <n v="3285"/>
    <x v="3284"/>
    <s v="A new play by Matthew Gasda"/>
    <n v="4999"/>
    <n v="5604"/>
    <x v="0"/>
    <s v="US"/>
    <s v="USD"/>
    <n v="1488258000"/>
    <n v="1485556626"/>
    <b v="0"/>
    <n v="81"/>
    <b v="1"/>
    <x v="6"/>
    <x v="3285"/>
    <x v="1"/>
  </r>
  <r>
    <n v="3286"/>
    <x v="3285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6"/>
    <x v="3286"/>
    <x v="2"/>
  </r>
  <r>
    <n v="3287"/>
    <x v="3286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6"/>
    <x v="3287"/>
    <x v="0"/>
  </r>
  <r>
    <n v="3288"/>
    <x v="3287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6"/>
    <x v="3288"/>
    <x v="2"/>
  </r>
  <r>
    <n v="3289"/>
    <x v="3288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6"/>
    <x v="3289"/>
    <x v="1"/>
  </r>
  <r>
    <n v="3290"/>
    <x v="3289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6"/>
    <x v="3290"/>
    <x v="1"/>
  </r>
  <r>
    <n v="3291"/>
    <x v="3290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6"/>
    <x v="3291"/>
    <x v="0"/>
  </r>
  <r>
    <n v="3292"/>
    <x v="3291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6"/>
    <x v="3292"/>
    <x v="0"/>
  </r>
  <r>
    <n v="3293"/>
    <x v="3292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6"/>
    <x v="3293"/>
    <x v="1"/>
  </r>
  <r>
    <n v="3294"/>
    <x v="3293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6"/>
    <x v="3294"/>
    <x v="0"/>
  </r>
  <r>
    <n v="3295"/>
    <x v="3294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6"/>
    <x v="3295"/>
    <x v="2"/>
  </r>
  <r>
    <n v="3296"/>
    <x v="3295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6"/>
    <x v="3296"/>
    <x v="0"/>
  </r>
  <r>
    <n v="3297"/>
    <x v="3296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6"/>
    <x v="3297"/>
    <x v="0"/>
  </r>
  <r>
    <n v="3298"/>
    <x v="3297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6"/>
    <x v="3298"/>
    <x v="0"/>
  </r>
  <r>
    <n v="3299"/>
    <x v="3298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6"/>
    <x v="3299"/>
    <x v="0"/>
  </r>
  <r>
    <n v="3300"/>
    <x v="3299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6"/>
    <x v="3300"/>
    <x v="0"/>
  </r>
  <r>
    <n v="3301"/>
    <x v="3300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6"/>
    <x v="3301"/>
    <x v="2"/>
  </r>
  <r>
    <n v="3302"/>
    <x v="3301"/>
    <s v="FilosofÃ­a de los anÃ³nimos"/>
    <n v="8400"/>
    <n v="8685"/>
    <x v="0"/>
    <s v="ES"/>
    <s v="EUR"/>
    <n v="1481099176"/>
    <n v="1478507176"/>
    <b v="0"/>
    <n v="50"/>
    <b v="1"/>
    <x v="6"/>
    <x v="3302"/>
    <x v="2"/>
  </r>
  <r>
    <n v="3303"/>
    <x v="3302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6"/>
    <x v="3303"/>
    <x v="0"/>
  </r>
  <r>
    <n v="3304"/>
    <x v="330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6"/>
    <x v="3304"/>
    <x v="2"/>
  </r>
  <r>
    <n v="3305"/>
    <x v="3304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6"/>
    <x v="3305"/>
    <x v="0"/>
  </r>
  <r>
    <n v="3306"/>
    <x v="3305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6"/>
    <x v="3306"/>
    <x v="2"/>
  </r>
  <r>
    <n v="3307"/>
    <x v="3306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6"/>
    <x v="3307"/>
    <x v="2"/>
  </r>
  <r>
    <n v="3308"/>
    <x v="3307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6"/>
    <x v="3308"/>
    <x v="2"/>
  </r>
  <r>
    <n v="3309"/>
    <x v="3308"/>
    <s v="Two unlikely friends, a garage, tinned beans &amp; the end of the world."/>
    <n v="350"/>
    <n v="558"/>
    <x v="0"/>
    <s v="GB"/>
    <s v="GBP"/>
    <n v="1476632178"/>
    <n v="1473953778"/>
    <b v="0"/>
    <n v="31"/>
    <b v="1"/>
    <x v="6"/>
    <x v="3309"/>
    <x v="2"/>
  </r>
  <r>
    <n v="3310"/>
    <x v="3309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6"/>
    <x v="3310"/>
    <x v="0"/>
  </r>
  <r>
    <n v="3311"/>
    <x v="3310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6"/>
    <x v="3311"/>
    <x v="0"/>
  </r>
  <r>
    <n v="3312"/>
    <x v="3311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6"/>
    <x v="3312"/>
    <x v="2"/>
  </r>
  <r>
    <n v="3313"/>
    <x v="3312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6"/>
    <x v="3313"/>
    <x v="2"/>
  </r>
  <r>
    <n v="3314"/>
    <x v="3313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6"/>
    <x v="3314"/>
    <x v="0"/>
  </r>
  <r>
    <n v="3315"/>
    <x v="3314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6"/>
    <x v="3315"/>
    <x v="2"/>
  </r>
  <r>
    <n v="3316"/>
    <x v="3315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6"/>
    <x v="3316"/>
    <x v="3"/>
  </r>
  <r>
    <n v="3317"/>
    <x v="3316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6"/>
    <x v="3317"/>
    <x v="2"/>
  </r>
  <r>
    <n v="3318"/>
    <x v="3317"/>
    <s v="Help us strengthen and inspire disability arts in Atlantic Canada"/>
    <n v="2000"/>
    <n v="2512"/>
    <x v="0"/>
    <s v="CA"/>
    <s v="CAD"/>
    <n v="1460341800"/>
    <n v="1456902893"/>
    <b v="0"/>
    <n v="32"/>
    <b v="1"/>
    <x v="6"/>
    <x v="3318"/>
    <x v="2"/>
  </r>
  <r>
    <n v="3319"/>
    <x v="3318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6"/>
    <x v="3319"/>
    <x v="3"/>
  </r>
  <r>
    <n v="3320"/>
    <x v="3319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6"/>
    <x v="3320"/>
    <x v="2"/>
  </r>
  <r>
    <n v="3321"/>
    <x v="3320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6"/>
    <x v="3321"/>
    <x v="3"/>
  </r>
  <r>
    <n v="3322"/>
    <x v="3321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6"/>
    <x v="3322"/>
    <x v="2"/>
  </r>
  <r>
    <n v="3323"/>
    <x v="3322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6"/>
    <x v="3323"/>
    <x v="2"/>
  </r>
  <r>
    <n v="3324"/>
    <x v="3323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6"/>
    <x v="3324"/>
    <x v="2"/>
  </r>
  <r>
    <n v="3325"/>
    <x v="3324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6"/>
    <x v="3325"/>
    <x v="0"/>
  </r>
  <r>
    <n v="3326"/>
    <x v="3325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6"/>
    <x v="3326"/>
    <x v="0"/>
  </r>
  <r>
    <n v="3327"/>
    <x v="3326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6"/>
    <x v="3327"/>
    <x v="2"/>
  </r>
  <r>
    <n v="3328"/>
    <x v="3327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6"/>
    <x v="3328"/>
    <x v="3"/>
  </r>
  <r>
    <n v="3329"/>
    <x v="3328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6"/>
    <x v="3329"/>
    <x v="3"/>
  </r>
  <r>
    <n v="3330"/>
    <x v="3329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6"/>
    <x v="3330"/>
    <x v="0"/>
  </r>
  <r>
    <n v="3331"/>
    <x v="3330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6"/>
    <x v="3331"/>
    <x v="0"/>
  </r>
  <r>
    <n v="3332"/>
    <x v="3331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6"/>
    <x v="3332"/>
    <x v="3"/>
  </r>
  <r>
    <n v="3333"/>
    <x v="3332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6"/>
    <x v="3333"/>
    <x v="0"/>
  </r>
  <r>
    <n v="3334"/>
    <x v="3333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6"/>
    <x v="3334"/>
    <x v="0"/>
  </r>
  <r>
    <n v="3335"/>
    <x v="333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6"/>
    <x v="3335"/>
    <x v="3"/>
  </r>
  <r>
    <n v="3336"/>
    <x v="3335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6"/>
    <x v="3336"/>
    <x v="2"/>
  </r>
  <r>
    <n v="3337"/>
    <x v="3336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6"/>
    <x v="3337"/>
    <x v="3"/>
  </r>
  <r>
    <n v="3338"/>
    <x v="3337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6"/>
    <x v="3338"/>
    <x v="1"/>
  </r>
  <r>
    <n v="3339"/>
    <x v="3338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6"/>
    <x v="3339"/>
    <x v="2"/>
  </r>
  <r>
    <n v="3340"/>
    <x v="3339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6"/>
    <x v="3340"/>
    <x v="2"/>
  </r>
  <r>
    <n v="3341"/>
    <x v="3340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6"/>
    <x v="3341"/>
    <x v="2"/>
  </r>
  <r>
    <n v="3342"/>
    <x v="3341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6"/>
    <x v="3342"/>
    <x v="0"/>
  </r>
  <r>
    <n v="3343"/>
    <x v="3342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6"/>
    <x v="3343"/>
    <x v="2"/>
  </r>
  <r>
    <n v="3344"/>
    <x v="3343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6"/>
    <x v="3344"/>
    <x v="3"/>
  </r>
  <r>
    <n v="3345"/>
    <x v="3344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6"/>
    <x v="3345"/>
    <x v="0"/>
  </r>
  <r>
    <n v="3346"/>
    <x v="3345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6"/>
    <x v="3346"/>
    <x v="0"/>
  </r>
  <r>
    <n v="3347"/>
    <x v="3346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6"/>
    <x v="3347"/>
    <x v="2"/>
  </r>
  <r>
    <n v="3348"/>
    <x v="3265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6"/>
    <x v="3348"/>
    <x v="2"/>
  </r>
  <r>
    <n v="3349"/>
    <x v="3347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6"/>
    <x v="3349"/>
    <x v="2"/>
  </r>
  <r>
    <n v="3350"/>
    <x v="3348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6"/>
    <x v="3350"/>
    <x v="0"/>
  </r>
  <r>
    <n v="3351"/>
    <x v="3349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6"/>
    <x v="3351"/>
    <x v="3"/>
  </r>
  <r>
    <n v="3352"/>
    <x v="3350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6"/>
    <x v="3352"/>
    <x v="2"/>
  </r>
  <r>
    <n v="3353"/>
    <x v="3351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6"/>
    <x v="3353"/>
    <x v="2"/>
  </r>
  <r>
    <n v="3354"/>
    <x v="3352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6"/>
    <x v="3354"/>
    <x v="0"/>
  </r>
  <r>
    <n v="3355"/>
    <x v="335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6"/>
    <x v="3355"/>
    <x v="2"/>
  </r>
  <r>
    <n v="3356"/>
    <x v="3354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6"/>
    <x v="3356"/>
    <x v="2"/>
  </r>
  <r>
    <n v="3357"/>
    <x v="3355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6"/>
    <x v="3357"/>
    <x v="3"/>
  </r>
  <r>
    <n v="3358"/>
    <x v="3356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6"/>
    <x v="3358"/>
    <x v="3"/>
  </r>
  <r>
    <n v="3359"/>
    <x v="3357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6"/>
    <x v="3359"/>
    <x v="1"/>
  </r>
  <r>
    <n v="3360"/>
    <x v="3358"/>
    <s v="World Premiere, an M1 Singapore Fringe Festival 2017 commission."/>
    <n v="9000"/>
    <n v="9124"/>
    <x v="0"/>
    <s v="SG"/>
    <s v="SGD"/>
    <n v="1481731140"/>
    <n v="1479866343"/>
    <b v="0"/>
    <n v="72"/>
    <b v="1"/>
    <x v="6"/>
    <x v="3360"/>
    <x v="2"/>
  </r>
  <r>
    <n v="3361"/>
    <x v="3359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6"/>
    <x v="3361"/>
    <x v="3"/>
  </r>
  <r>
    <n v="3362"/>
    <x v="3360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6"/>
    <x v="3362"/>
    <x v="0"/>
  </r>
  <r>
    <n v="3363"/>
    <x v="3361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6"/>
    <x v="3363"/>
    <x v="3"/>
  </r>
  <r>
    <n v="3364"/>
    <x v="3362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6"/>
    <x v="3364"/>
    <x v="2"/>
  </r>
  <r>
    <n v="3365"/>
    <x v="3363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6"/>
    <x v="3365"/>
    <x v="0"/>
  </r>
  <r>
    <n v="3366"/>
    <x v="3364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6"/>
    <x v="3366"/>
    <x v="0"/>
  </r>
  <r>
    <n v="3367"/>
    <x v="3365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6"/>
    <x v="3367"/>
    <x v="0"/>
  </r>
  <r>
    <n v="3368"/>
    <x v="3366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6"/>
    <x v="3368"/>
    <x v="3"/>
  </r>
  <r>
    <n v="3369"/>
    <x v="3367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6"/>
    <x v="3369"/>
    <x v="2"/>
  </r>
  <r>
    <n v="3370"/>
    <x v="3368"/>
    <s v="I'm Alright. A story of young women, told by young women, for the world."/>
    <n v="1500"/>
    <n v="1766"/>
    <x v="0"/>
    <s v="US"/>
    <s v="USD"/>
    <n v="1481961600"/>
    <n v="1479283285"/>
    <b v="0"/>
    <n v="26"/>
    <b v="1"/>
    <x v="6"/>
    <x v="3370"/>
    <x v="2"/>
  </r>
  <r>
    <n v="3371"/>
    <x v="3369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6"/>
    <x v="3371"/>
    <x v="0"/>
  </r>
  <r>
    <n v="3372"/>
    <x v="3370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6"/>
    <x v="3372"/>
    <x v="3"/>
  </r>
  <r>
    <n v="3373"/>
    <x v="3371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6"/>
    <x v="3373"/>
    <x v="0"/>
  </r>
  <r>
    <n v="3374"/>
    <x v="3372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6"/>
    <x v="3374"/>
    <x v="0"/>
  </r>
  <r>
    <n v="3375"/>
    <x v="3373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6"/>
    <x v="3375"/>
    <x v="3"/>
  </r>
  <r>
    <n v="3376"/>
    <x v="3374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6"/>
    <x v="3376"/>
    <x v="0"/>
  </r>
  <r>
    <n v="3377"/>
    <x v="3375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6"/>
    <x v="3377"/>
    <x v="0"/>
  </r>
  <r>
    <n v="3378"/>
    <x v="3376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6"/>
    <x v="3378"/>
    <x v="3"/>
  </r>
  <r>
    <n v="3379"/>
    <x v="3377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6"/>
    <x v="3379"/>
    <x v="0"/>
  </r>
  <r>
    <n v="3380"/>
    <x v="3378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6"/>
    <x v="3380"/>
    <x v="3"/>
  </r>
  <r>
    <n v="3381"/>
    <x v="3379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6"/>
    <x v="3381"/>
    <x v="0"/>
  </r>
  <r>
    <n v="3382"/>
    <x v="3380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6"/>
    <x v="3382"/>
    <x v="2"/>
  </r>
  <r>
    <n v="3383"/>
    <x v="3381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6"/>
    <x v="3383"/>
    <x v="2"/>
  </r>
  <r>
    <n v="3384"/>
    <x v="3382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6"/>
    <x v="3384"/>
    <x v="0"/>
  </r>
  <r>
    <n v="3385"/>
    <x v="3383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6"/>
    <x v="3385"/>
    <x v="3"/>
  </r>
  <r>
    <n v="3386"/>
    <x v="3384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6"/>
    <x v="3386"/>
    <x v="3"/>
  </r>
  <r>
    <n v="3387"/>
    <x v="3385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6"/>
    <x v="3387"/>
    <x v="3"/>
  </r>
  <r>
    <n v="3388"/>
    <x v="3386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6"/>
    <x v="3388"/>
    <x v="0"/>
  </r>
  <r>
    <n v="3389"/>
    <x v="3387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6"/>
    <x v="3389"/>
    <x v="2"/>
  </r>
  <r>
    <n v="3390"/>
    <x v="3388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6"/>
    <x v="3390"/>
    <x v="3"/>
  </r>
  <r>
    <n v="3391"/>
    <x v="3389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6"/>
    <x v="3391"/>
    <x v="3"/>
  </r>
  <r>
    <n v="3392"/>
    <x v="3390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6"/>
    <x v="3392"/>
    <x v="2"/>
  </r>
  <r>
    <n v="3393"/>
    <x v="3391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6"/>
    <x v="3393"/>
    <x v="3"/>
  </r>
  <r>
    <n v="3394"/>
    <x v="3392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6"/>
    <x v="3394"/>
    <x v="3"/>
  </r>
  <r>
    <n v="3395"/>
    <x v="3393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6"/>
    <x v="3395"/>
    <x v="0"/>
  </r>
  <r>
    <n v="3396"/>
    <x v="3394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6"/>
    <x v="3396"/>
    <x v="3"/>
  </r>
  <r>
    <n v="3397"/>
    <x v="3395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6"/>
    <x v="3397"/>
    <x v="2"/>
  </r>
  <r>
    <n v="3398"/>
    <x v="3396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6"/>
    <x v="3398"/>
    <x v="3"/>
  </r>
  <r>
    <n v="3399"/>
    <x v="3397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6"/>
    <x v="3399"/>
    <x v="0"/>
  </r>
  <r>
    <n v="3400"/>
    <x v="3398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6"/>
    <x v="3400"/>
    <x v="3"/>
  </r>
  <r>
    <n v="3401"/>
    <x v="3399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6"/>
    <x v="3401"/>
    <x v="0"/>
  </r>
  <r>
    <n v="3402"/>
    <x v="3400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6"/>
    <x v="3402"/>
    <x v="0"/>
  </r>
  <r>
    <n v="3403"/>
    <x v="3401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6"/>
    <x v="3403"/>
    <x v="0"/>
  </r>
  <r>
    <n v="3404"/>
    <x v="3402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6"/>
    <x v="3404"/>
    <x v="0"/>
  </r>
  <r>
    <n v="3405"/>
    <x v="3403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6"/>
    <x v="3405"/>
    <x v="2"/>
  </r>
  <r>
    <n v="3406"/>
    <x v="3404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6"/>
    <x v="3406"/>
    <x v="3"/>
  </r>
  <r>
    <n v="3407"/>
    <x v="3405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6"/>
    <x v="3407"/>
    <x v="3"/>
  </r>
  <r>
    <n v="3408"/>
    <x v="3406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6"/>
    <x v="3408"/>
    <x v="3"/>
  </r>
  <r>
    <n v="3409"/>
    <x v="3407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6"/>
    <x v="3409"/>
    <x v="2"/>
  </r>
  <r>
    <n v="3410"/>
    <x v="3408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6"/>
    <x v="3410"/>
    <x v="2"/>
  </r>
  <r>
    <n v="3411"/>
    <x v="3409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6"/>
    <x v="3411"/>
    <x v="0"/>
  </r>
  <r>
    <n v="3412"/>
    <x v="3410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6"/>
    <x v="3412"/>
    <x v="3"/>
  </r>
  <r>
    <n v="3413"/>
    <x v="3411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6"/>
    <x v="3413"/>
    <x v="0"/>
  </r>
  <r>
    <n v="3414"/>
    <x v="3412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6"/>
    <x v="3414"/>
    <x v="2"/>
  </r>
  <r>
    <n v="3415"/>
    <x v="3413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6"/>
    <x v="3415"/>
    <x v="2"/>
  </r>
  <r>
    <n v="3416"/>
    <x v="3414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6"/>
    <x v="3416"/>
    <x v="0"/>
  </r>
  <r>
    <n v="3417"/>
    <x v="3415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6"/>
    <x v="3417"/>
    <x v="3"/>
  </r>
  <r>
    <n v="3418"/>
    <x v="3416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6"/>
    <x v="3418"/>
    <x v="3"/>
  </r>
  <r>
    <n v="3419"/>
    <x v="3417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6"/>
    <x v="3419"/>
    <x v="2"/>
  </r>
  <r>
    <n v="3420"/>
    <x v="3418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6"/>
    <x v="3420"/>
    <x v="2"/>
  </r>
  <r>
    <n v="3421"/>
    <x v="3419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6"/>
    <x v="3421"/>
    <x v="0"/>
  </r>
  <r>
    <n v="3422"/>
    <x v="3420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6"/>
    <x v="3422"/>
    <x v="0"/>
  </r>
  <r>
    <n v="3423"/>
    <x v="3421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6"/>
    <x v="3423"/>
    <x v="0"/>
  </r>
  <r>
    <n v="3424"/>
    <x v="3422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6"/>
    <x v="3424"/>
    <x v="0"/>
  </r>
  <r>
    <n v="3425"/>
    <x v="3423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6"/>
    <x v="3425"/>
    <x v="3"/>
  </r>
  <r>
    <n v="3426"/>
    <x v="3424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6"/>
    <x v="3426"/>
    <x v="3"/>
  </r>
  <r>
    <n v="3427"/>
    <x v="3425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6"/>
    <x v="3427"/>
    <x v="3"/>
  </r>
  <r>
    <n v="3428"/>
    <x v="3426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6"/>
    <x v="3428"/>
    <x v="0"/>
  </r>
  <r>
    <n v="3429"/>
    <x v="3427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6"/>
    <x v="3429"/>
    <x v="2"/>
  </r>
  <r>
    <n v="3430"/>
    <x v="3428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6"/>
    <x v="3430"/>
    <x v="3"/>
  </r>
  <r>
    <n v="3431"/>
    <x v="3429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6"/>
    <x v="3431"/>
    <x v="3"/>
  </r>
  <r>
    <n v="3432"/>
    <x v="3430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6"/>
    <x v="3432"/>
    <x v="2"/>
  </r>
  <r>
    <n v="3433"/>
    <x v="3431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6"/>
    <x v="3433"/>
    <x v="3"/>
  </r>
  <r>
    <n v="3434"/>
    <x v="3432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6"/>
    <x v="3434"/>
    <x v="3"/>
  </r>
  <r>
    <n v="3435"/>
    <x v="3433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6"/>
    <x v="3435"/>
    <x v="2"/>
  </r>
  <r>
    <n v="3436"/>
    <x v="3434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6"/>
    <x v="3436"/>
    <x v="3"/>
  </r>
  <r>
    <n v="3437"/>
    <x v="3435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6"/>
    <x v="3437"/>
    <x v="0"/>
  </r>
  <r>
    <n v="3438"/>
    <x v="3436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6"/>
    <x v="3438"/>
    <x v="0"/>
  </r>
  <r>
    <n v="3439"/>
    <x v="3437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6"/>
    <x v="3439"/>
    <x v="2"/>
  </r>
  <r>
    <n v="3440"/>
    <x v="3438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6"/>
    <x v="3440"/>
    <x v="3"/>
  </r>
  <r>
    <n v="3441"/>
    <x v="3439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6"/>
    <x v="3441"/>
    <x v="0"/>
  </r>
  <r>
    <n v="3442"/>
    <x v="3440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6"/>
    <x v="3442"/>
    <x v="0"/>
  </r>
  <r>
    <n v="3443"/>
    <x v="3441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6"/>
    <x v="3443"/>
    <x v="3"/>
  </r>
  <r>
    <n v="3444"/>
    <x v="3442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6"/>
    <x v="3444"/>
    <x v="2"/>
  </r>
  <r>
    <n v="3445"/>
    <x v="3443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6"/>
    <x v="3445"/>
    <x v="0"/>
  </r>
  <r>
    <n v="3446"/>
    <x v="3444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6"/>
    <x v="3446"/>
    <x v="0"/>
  </r>
  <r>
    <n v="3447"/>
    <x v="3445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6"/>
    <x v="3447"/>
    <x v="2"/>
  </r>
  <r>
    <n v="3448"/>
    <x v="3446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6"/>
    <x v="3448"/>
    <x v="3"/>
  </r>
  <r>
    <n v="3449"/>
    <x v="3447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6"/>
    <x v="3449"/>
    <x v="2"/>
  </r>
  <r>
    <n v="3450"/>
    <x v="3448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6"/>
    <x v="3450"/>
    <x v="0"/>
  </r>
  <r>
    <n v="3451"/>
    <x v="3449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6"/>
    <x v="3451"/>
    <x v="0"/>
  </r>
  <r>
    <n v="3452"/>
    <x v="3450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6"/>
    <x v="3452"/>
    <x v="3"/>
  </r>
  <r>
    <n v="3453"/>
    <x v="3451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6"/>
    <x v="3453"/>
    <x v="2"/>
  </r>
  <r>
    <n v="3454"/>
    <x v="3452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6"/>
    <x v="3454"/>
    <x v="3"/>
  </r>
  <r>
    <n v="3455"/>
    <x v="3453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6"/>
    <x v="3455"/>
    <x v="2"/>
  </r>
  <r>
    <n v="3456"/>
    <x v="3454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6"/>
    <x v="3456"/>
    <x v="3"/>
  </r>
  <r>
    <n v="3457"/>
    <x v="3455"/>
    <s v="Robots, Space Battles, Mystery, and Intrigue. Nothing is Impossible..."/>
    <n v="2000"/>
    <n v="2804"/>
    <x v="0"/>
    <s v="US"/>
    <s v="USD"/>
    <n v="1423720740"/>
    <n v="1421081857"/>
    <b v="0"/>
    <n v="55"/>
    <b v="1"/>
    <x v="6"/>
    <x v="3457"/>
    <x v="0"/>
  </r>
  <r>
    <n v="3458"/>
    <x v="3456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6"/>
    <x v="3458"/>
    <x v="0"/>
  </r>
  <r>
    <n v="3459"/>
    <x v="3457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6"/>
    <x v="3459"/>
    <x v="2"/>
  </r>
  <r>
    <n v="3460"/>
    <x v="3458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6"/>
    <x v="3460"/>
    <x v="3"/>
  </r>
  <r>
    <n v="3461"/>
    <x v="3459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6"/>
    <x v="3461"/>
    <x v="2"/>
  </r>
  <r>
    <n v="3462"/>
    <x v="3460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6"/>
    <x v="3462"/>
    <x v="0"/>
  </r>
  <r>
    <n v="3463"/>
    <x v="3461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6"/>
    <x v="3463"/>
    <x v="2"/>
  </r>
  <r>
    <n v="3464"/>
    <x v="3462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6"/>
    <x v="3464"/>
    <x v="2"/>
  </r>
  <r>
    <n v="3465"/>
    <x v="3463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6"/>
    <x v="3465"/>
    <x v="0"/>
  </r>
  <r>
    <n v="3466"/>
    <x v="3464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6"/>
    <x v="3466"/>
    <x v="2"/>
  </r>
  <r>
    <n v="3467"/>
    <x v="3465"/>
    <s v="Venus in Fur, By David Ives."/>
    <n v="3000"/>
    <n v="3030"/>
    <x v="0"/>
    <s v="US"/>
    <s v="USD"/>
    <n v="1426864032"/>
    <n v="1424275632"/>
    <b v="0"/>
    <n v="47"/>
    <b v="1"/>
    <x v="6"/>
    <x v="3467"/>
    <x v="0"/>
  </r>
  <r>
    <n v="3468"/>
    <x v="3466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6"/>
    <x v="3468"/>
    <x v="2"/>
  </r>
  <r>
    <n v="3469"/>
    <x v="3467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6"/>
    <x v="3469"/>
    <x v="2"/>
  </r>
  <r>
    <n v="3470"/>
    <x v="3468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6"/>
    <x v="3470"/>
    <x v="2"/>
  </r>
  <r>
    <n v="3471"/>
    <x v="3469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6"/>
    <x v="3471"/>
    <x v="3"/>
  </r>
  <r>
    <n v="3472"/>
    <x v="3470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6"/>
    <x v="3472"/>
    <x v="3"/>
  </r>
  <r>
    <n v="3473"/>
    <x v="3471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6"/>
    <x v="3473"/>
    <x v="0"/>
  </r>
  <r>
    <n v="3474"/>
    <x v="3472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6"/>
    <x v="3474"/>
    <x v="2"/>
  </r>
  <r>
    <n v="3475"/>
    <x v="3473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6"/>
    <x v="3475"/>
    <x v="3"/>
  </r>
  <r>
    <n v="3476"/>
    <x v="3474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6"/>
    <x v="3476"/>
    <x v="3"/>
  </r>
  <r>
    <n v="3477"/>
    <x v="3475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6"/>
    <x v="3477"/>
    <x v="0"/>
  </r>
  <r>
    <n v="3478"/>
    <x v="3476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6"/>
    <x v="3478"/>
    <x v="0"/>
  </r>
  <r>
    <n v="3479"/>
    <x v="3477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6"/>
    <x v="3479"/>
    <x v="3"/>
  </r>
  <r>
    <n v="3480"/>
    <x v="3478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6"/>
    <x v="3480"/>
    <x v="0"/>
  </r>
  <r>
    <n v="3481"/>
    <x v="3479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6"/>
    <x v="3481"/>
    <x v="3"/>
  </r>
  <r>
    <n v="3482"/>
    <x v="3480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6"/>
    <x v="3482"/>
    <x v="3"/>
  </r>
  <r>
    <n v="3483"/>
    <x v="3481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6"/>
    <x v="3483"/>
    <x v="3"/>
  </r>
  <r>
    <n v="3484"/>
    <x v="3482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6"/>
    <x v="3484"/>
    <x v="2"/>
  </r>
  <r>
    <n v="3485"/>
    <x v="3483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6"/>
    <x v="3485"/>
    <x v="2"/>
  </r>
  <r>
    <n v="3486"/>
    <x v="3484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6"/>
    <x v="3486"/>
    <x v="0"/>
  </r>
  <r>
    <n v="3487"/>
    <x v="3485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6"/>
    <x v="3487"/>
    <x v="0"/>
  </r>
  <r>
    <n v="3488"/>
    <x v="3486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6"/>
    <x v="3488"/>
    <x v="0"/>
  </r>
  <r>
    <n v="3489"/>
    <x v="3487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6"/>
    <x v="3489"/>
    <x v="3"/>
  </r>
  <r>
    <n v="3490"/>
    <x v="3488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6"/>
    <x v="3490"/>
    <x v="2"/>
  </r>
  <r>
    <n v="3491"/>
    <x v="3489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6"/>
    <x v="3491"/>
    <x v="0"/>
  </r>
  <r>
    <n v="3492"/>
    <x v="3490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6"/>
    <x v="3492"/>
    <x v="0"/>
  </r>
  <r>
    <n v="3493"/>
    <x v="3491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6"/>
    <x v="3493"/>
    <x v="3"/>
  </r>
  <r>
    <n v="3494"/>
    <x v="3492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6"/>
    <x v="3494"/>
    <x v="2"/>
  </r>
  <r>
    <n v="3495"/>
    <x v="3493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6"/>
    <x v="3495"/>
    <x v="3"/>
  </r>
  <r>
    <n v="3496"/>
    <x v="3494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6"/>
    <x v="3496"/>
    <x v="2"/>
  </r>
  <r>
    <n v="3497"/>
    <x v="3495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6"/>
    <x v="3497"/>
    <x v="2"/>
  </r>
  <r>
    <n v="3498"/>
    <x v="3496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6"/>
    <x v="3498"/>
    <x v="2"/>
  </r>
  <r>
    <n v="3499"/>
    <x v="3497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6"/>
    <x v="3499"/>
    <x v="0"/>
  </r>
  <r>
    <n v="3500"/>
    <x v="3498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6"/>
    <x v="3500"/>
    <x v="2"/>
  </r>
  <r>
    <n v="3501"/>
    <x v="3499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6"/>
    <x v="3501"/>
    <x v="0"/>
  </r>
  <r>
    <n v="3502"/>
    <x v="3500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6"/>
    <x v="3502"/>
    <x v="2"/>
  </r>
  <r>
    <n v="3503"/>
    <x v="3501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6"/>
    <x v="3503"/>
    <x v="2"/>
  </r>
  <r>
    <n v="3504"/>
    <x v="3502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6"/>
    <x v="3504"/>
    <x v="0"/>
  </r>
  <r>
    <n v="3505"/>
    <x v="3503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6"/>
    <x v="3505"/>
    <x v="3"/>
  </r>
  <r>
    <n v="3506"/>
    <x v="3504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6"/>
    <x v="3506"/>
    <x v="3"/>
  </r>
  <r>
    <n v="3507"/>
    <x v="3505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6"/>
    <x v="3507"/>
    <x v="2"/>
  </r>
  <r>
    <n v="3508"/>
    <x v="3506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6"/>
    <x v="3508"/>
    <x v="2"/>
  </r>
  <r>
    <n v="3509"/>
    <x v="3507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6"/>
    <x v="3509"/>
    <x v="3"/>
  </r>
  <r>
    <n v="3510"/>
    <x v="3508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6"/>
    <x v="3510"/>
    <x v="3"/>
  </r>
  <r>
    <n v="3511"/>
    <x v="3509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6"/>
    <x v="3511"/>
    <x v="3"/>
  </r>
  <r>
    <n v="3512"/>
    <x v="3510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6"/>
    <x v="3512"/>
    <x v="0"/>
  </r>
  <r>
    <n v="3513"/>
    <x v="3511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6"/>
    <x v="3513"/>
    <x v="3"/>
  </r>
  <r>
    <n v="3514"/>
    <x v="3512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6"/>
    <x v="3514"/>
    <x v="0"/>
  </r>
  <r>
    <n v="3515"/>
    <x v="3513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6"/>
    <x v="3515"/>
    <x v="0"/>
  </r>
  <r>
    <n v="3516"/>
    <x v="3514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6"/>
    <x v="3516"/>
    <x v="3"/>
  </r>
  <r>
    <n v="3517"/>
    <x v="3515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6"/>
    <x v="3517"/>
    <x v="3"/>
  </r>
  <r>
    <n v="3518"/>
    <x v="3516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6"/>
    <x v="3518"/>
    <x v="3"/>
  </r>
  <r>
    <n v="3519"/>
    <x v="3517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6"/>
    <x v="3519"/>
    <x v="0"/>
  </r>
  <r>
    <n v="3520"/>
    <x v="3518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6"/>
    <x v="3520"/>
    <x v="0"/>
  </r>
  <r>
    <n v="3521"/>
    <x v="3519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6"/>
    <x v="3521"/>
    <x v="3"/>
  </r>
  <r>
    <n v="3522"/>
    <x v="3520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6"/>
    <x v="3522"/>
    <x v="0"/>
  </r>
  <r>
    <n v="3523"/>
    <x v="3521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6"/>
    <x v="3523"/>
    <x v="2"/>
  </r>
  <r>
    <n v="3524"/>
    <x v="3522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6"/>
    <x v="3524"/>
    <x v="3"/>
  </r>
  <r>
    <n v="3525"/>
    <x v="3523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6"/>
    <x v="3525"/>
    <x v="0"/>
  </r>
  <r>
    <n v="3526"/>
    <x v="3524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6"/>
    <x v="3526"/>
    <x v="2"/>
  </r>
  <r>
    <n v="3527"/>
    <x v="3525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6"/>
    <x v="3527"/>
    <x v="0"/>
  </r>
  <r>
    <n v="3528"/>
    <x v="3526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6"/>
    <x v="3528"/>
    <x v="2"/>
  </r>
  <r>
    <n v="3529"/>
    <x v="3527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6"/>
    <x v="3529"/>
    <x v="0"/>
  </r>
  <r>
    <n v="3530"/>
    <x v="3528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6"/>
    <x v="3530"/>
    <x v="2"/>
  </r>
  <r>
    <n v="3531"/>
    <x v="3529"/>
    <s v="A political comedy for a crazy election year"/>
    <n v="1000"/>
    <n v="1280"/>
    <x v="0"/>
    <s v="US"/>
    <s v="USD"/>
    <n v="1467301334"/>
    <n v="1464709334"/>
    <b v="0"/>
    <n v="26"/>
    <b v="1"/>
    <x v="6"/>
    <x v="3531"/>
    <x v="2"/>
  </r>
  <r>
    <n v="3532"/>
    <x v="3530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6"/>
    <x v="3532"/>
    <x v="3"/>
  </r>
  <r>
    <n v="3533"/>
    <x v="3531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6"/>
    <x v="3533"/>
    <x v="0"/>
  </r>
  <r>
    <n v="3534"/>
    <x v="3532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6"/>
    <x v="3534"/>
    <x v="0"/>
  </r>
  <r>
    <n v="3535"/>
    <x v="3533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6"/>
    <x v="3535"/>
    <x v="0"/>
  </r>
  <r>
    <n v="3536"/>
    <x v="3534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6"/>
    <x v="3536"/>
    <x v="0"/>
  </r>
  <r>
    <n v="3537"/>
    <x v="3535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6"/>
    <x v="3537"/>
    <x v="3"/>
  </r>
  <r>
    <n v="3538"/>
    <x v="3536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6"/>
    <x v="3538"/>
    <x v="2"/>
  </r>
  <r>
    <n v="3539"/>
    <x v="3537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6"/>
    <x v="3539"/>
    <x v="2"/>
  </r>
  <r>
    <n v="3540"/>
    <x v="3538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6"/>
    <x v="3540"/>
    <x v="2"/>
  </r>
  <r>
    <n v="3541"/>
    <x v="3539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6"/>
    <x v="3541"/>
    <x v="0"/>
  </r>
  <r>
    <n v="3542"/>
    <x v="3540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6"/>
    <x v="3542"/>
    <x v="3"/>
  </r>
  <r>
    <n v="3543"/>
    <x v="3541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6"/>
    <x v="3543"/>
    <x v="0"/>
  </r>
  <r>
    <n v="3544"/>
    <x v="3542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6"/>
    <x v="3544"/>
    <x v="0"/>
  </r>
  <r>
    <n v="3545"/>
    <x v="3543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6"/>
    <x v="3545"/>
    <x v="0"/>
  </r>
  <r>
    <n v="3546"/>
    <x v="3544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6"/>
    <x v="3546"/>
    <x v="0"/>
  </r>
  <r>
    <n v="3547"/>
    <x v="3545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6"/>
    <x v="3547"/>
    <x v="2"/>
  </r>
  <r>
    <n v="3548"/>
    <x v="3546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6"/>
    <x v="3548"/>
    <x v="2"/>
  </r>
  <r>
    <n v="3549"/>
    <x v="3547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6"/>
    <x v="3549"/>
    <x v="0"/>
  </r>
  <r>
    <n v="3550"/>
    <x v="3548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6"/>
    <x v="3550"/>
    <x v="2"/>
  </r>
  <r>
    <n v="3551"/>
    <x v="3549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6"/>
    <x v="3551"/>
    <x v="3"/>
  </r>
  <r>
    <n v="3552"/>
    <x v="3550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6"/>
    <x v="3552"/>
    <x v="3"/>
  </r>
  <r>
    <n v="3553"/>
    <x v="3551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6"/>
    <x v="3553"/>
    <x v="0"/>
  </r>
  <r>
    <n v="3554"/>
    <x v="3552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6"/>
    <x v="3554"/>
    <x v="0"/>
  </r>
  <r>
    <n v="3555"/>
    <x v="3553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6"/>
    <x v="3555"/>
    <x v="2"/>
  </r>
  <r>
    <n v="3556"/>
    <x v="3554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6"/>
    <x v="3556"/>
    <x v="3"/>
  </r>
  <r>
    <n v="3557"/>
    <x v="3555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6"/>
    <x v="3557"/>
    <x v="3"/>
  </r>
  <r>
    <n v="3558"/>
    <x v="3556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6"/>
    <x v="3558"/>
    <x v="0"/>
  </r>
  <r>
    <n v="3559"/>
    <x v="3557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6"/>
    <x v="3559"/>
    <x v="0"/>
  </r>
  <r>
    <n v="3560"/>
    <x v="3558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6"/>
    <x v="3560"/>
    <x v="0"/>
  </r>
  <r>
    <n v="3561"/>
    <x v="3559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6"/>
    <x v="3561"/>
    <x v="0"/>
  </r>
  <r>
    <n v="3562"/>
    <x v="3560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6"/>
    <x v="3562"/>
    <x v="2"/>
  </r>
  <r>
    <n v="3563"/>
    <x v="3561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6"/>
    <x v="3563"/>
    <x v="2"/>
  </r>
  <r>
    <n v="3564"/>
    <x v="3562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6"/>
    <x v="3564"/>
    <x v="0"/>
  </r>
  <r>
    <n v="3565"/>
    <x v="3563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6"/>
    <x v="3565"/>
    <x v="3"/>
  </r>
  <r>
    <n v="3566"/>
    <x v="3564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6"/>
    <x v="3566"/>
    <x v="3"/>
  </r>
  <r>
    <n v="3567"/>
    <x v="3565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6"/>
    <x v="3567"/>
    <x v="0"/>
  </r>
  <r>
    <n v="3568"/>
    <x v="3566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6"/>
    <x v="3568"/>
    <x v="3"/>
  </r>
  <r>
    <n v="3569"/>
    <x v="3567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6"/>
    <x v="3569"/>
    <x v="3"/>
  </r>
  <r>
    <n v="3570"/>
    <x v="3568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6"/>
    <x v="3570"/>
    <x v="3"/>
  </r>
  <r>
    <n v="3571"/>
    <x v="3569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6"/>
    <x v="3571"/>
    <x v="3"/>
  </r>
  <r>
    <n v="3572"/>
    <x v="3570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6"/>
    <x v="3572"/>
    <x v="0"/>
  </r>
  <r>
    <n v="3573"/>
    <x v="3571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6"/>
    <x v="3573"/>
    <x v="3"/>
  </r>
  <r>
    <n v="3574"/>
    <x v="3572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6"/>
    <x v="3574"/>
    <x v="3"/>
  </r>
  <r>
    <n v="3575"/>
    <x v="3573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6"/>
    <x v="3575"/>
    <x v="2"/>
  </r>
  <r>
    <n v="3576"/>
    <x v="3574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6"/>
    <x v="3576"/>
    <x v="2"/>
  </r>
  <r>
    <n v="3577"/>
    <x v="3575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6"/>
    <x v="3577"/>
    <x v="0"/>
  </r>
  <r>
    <n v="3578"/>
    <x v="3576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6"/>
    <x v="3578"/>
    <x v="2"/>
  </r>
  <r>
    <n v="3579"/>
    <x v="3577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6"/>
    <x v="3579"/>
    <x v="2"/>
  </r>
  <r>
    <n v="3580"/>
    <x v="3578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6"/>
    <x v="3580"/>
    <x v="0"/>
  </r>
  <r>
    <n v="3581"/>
    <x v="3579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6"/>
    <x v="3581"/>
    <x v="3"/>
  </r>
  <r>
    <n v="3582"/>
    <x v="3580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6"/>
    <x v="3582"/>
    <x v="2"/>
  </r>
  <r>
    <n v="3583"/>
    <x v="3581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6"/>
    <x v="3583"/>
    <x v="2"/>
  </r>
  <r>
    <n v="3584"/>
    <x v="3582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6"/>
    <x v="3584"/>
    <x v="0"/>
  </r>
  <r>
    <n v="3585"/>
    <x v="3583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6"/>
    <x v="3585"/>
    <x v="3"/>
  </r>
  <r>
    <n v="3586"/>
    <x v="3584"/>
    <s v="See Theatre In A New Light"/>
    <n v="7500"/>
    <n v="8207"/>
    <x v="0"/>
    <s v="US"/>
    <s v="USD"/>
    <n v="1474649070"/>
    <n v="1469465070"/>
    <b v="0"/>
    <n v="54"/>
    <b v="1"/>
    <x v="6"/>
    <x v="3586"/>
    <x v="2"/>
  </r>
  <r>
    <n v="3587"/>
    <x v="3585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6"/>
    <x v="3587"/>
    <x v="2"/>
  </r>
  <r>
    <n v="3588"/>
    <x v="3586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6"/>
    <x v="3588"/>
    <x v="0"/>
  </r>
  <r>
    <n v="3589"/>
    <x v="3587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6"/>
    <x v="3589"/>
    <x v="0"/>
  </r>
  <r>
    <n v="3590"/>
    <x v="3588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6"/>
    <x v="3590"/>
    <x v="3"/>
  </r>
  <r>
    <n v="3591"/>
    <x v="3589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6"/>
    <x v="3591"/>
    <x v="3"/>
  </r>
  <r>
    <n v="3592"/>
    <x v="3590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6"/>
    <x v="3592"/>
    <x v="3"/>
  </r>
  <r>
    <n v="3593"/>
    <x v="3591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6"/>
    <x v="3593"/>
    <x v="3"/>
  </r>
  <r>
    <n v="3594"/>
    <x v="3592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6"/>
    <x v="3594"/>
    <x v="2"/>
  </r>
  <r>
    <n v="3595"/>
    <x v="3593"/>
    <s v="A new theatre company staging Will Eno's The Flu Season in Seattle"/>
    <n v="2600"/>
    <n v="3081"/>
    <x v="0"/>
    <s v="US"/>
    <s v="USD"/>
    <n v="1426229940"/>
    <n v="1423959123"/>
    <b v="0"/>
    <n v="62"/>
    <b v="1"/>
    <x v="6"/>
    <x v="3595"/>
    <x v="0"/>
  </r>
  <r>
    <n v="3596"/>
    <x v="3594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6"/>
    <x v="3596"/>
    <x v="3"/>
  </r>
  <r>
    <n v="3597"/>
    <x v="3595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6"/>
    <x v="3597"/>
    <x v="2"/>
  </r>
  <r>
    <n v="3598"/>
    <x v="3596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6"/>
    <x v="3598"/>
    <x v="3"/>
  </r>
  <r>
    <n v="3599"/>
    <x v="3597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6"/>
    <x v="3599"/>
    <x v="0"/>
  </r>
  <r>
    <n v="3600"/>
    <x v="3598"/>
    <s v="The First Play From The Man Who Brought You The Black James Bond!"/>
    <n v="10"/>
    <n v="13"/>
    <x v="0"/>
    <s v="US"/>
    <s v="USD"/>
    <n v="1476390164"/>
    <n v="1473970964"/>
    <b v="0"/>
    <n v="4"/>
    <b v="1"/>
    <x v="6"/>
    <x v="3600"/>
    <x v="2"/>
  </r>
  <r>
    <n v="3601"/>
    <x v="3599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6"/>
    <x v="3601"/>
    <x v="3"/>
  </r>
  <r>
    <n v="3602"/>
    <x v="3600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6"/>
    <x v="3602"/>
    <x v="2"/>
  </r>
  <r>
    <n v="3603"/>
    <x v="3601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6"/>
    <x v="3603"/>
    <x v="0"/>
  </r>
  <r>
    <n v="3604"/>
    <x v="3602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6"/>
    <x v="3604"/>
    <x v="2"/>
  </r>
  <r>
    <n v="3605"/>
    <x v="3603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6"/>
    <x v="3605"/>
    <x v="2"/>
  </r>
  <r>
    <n v="3606"/>
    <x v="3604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6"/>
    <x v="3606"/>
    <x v="2"/>
  </r>
  <r>
    <n v="3607"/>
    <x v="3605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6"/>
    <x v="3607"/>
    <x v="0"/>
  </r>
  <r>
    <n v="3608"/>
    <x v="3606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6"/>
    <x v="3608"/>
    <x v="2"/>
  </r>
  <r>
    <n v="3609"/>
    <x v="3607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6"/>
    <x v="3609"/>
    <x v="2"/>
  </r>
  <r>
    <n v="3610"/>
    <x v="3608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6"/>
    <x v="3610"/>
    <x v="0"/>
  </r>
  <r>
    <n v="3611"/>
    <x v="3609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6"/>
    <x v="3611"/>
    <x v="0"/>
  </r>
  <r>
    <n v="3612"/>
    <x v="3610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6"/>
    <x v="3612"/>
    <x v="3"/>
  </r>
  <r>
    <n v="3613"/>
    <x v="3611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6"/>
    <x v="3613"/>
    <x v="3"/>
  </r>
  <r>
    <n v="3614"/>
    <x v="3438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6"/>
    <x v="3614"/>
    <x v="0"/>
  </r>
  <r>
    <n v="3615"/>
    <x v="3612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6"/>
    <x v="3615"/>
    <x v="0"/>
  </r>
  <r>
    <n v="3616"/>
    <x v="3613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6"/>
    <x v="3616"/>
    <x v="0"/>
  </r>
  <r>
    <n v="3617"/>
    <x v="3614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6"/>
    <x v="3617"/>
    <x v="1"/>
  </r>
  <r>
    <n v="3618"/>
    <x v="3615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6"/>
    <x v="3618"/>
    <x v="0"/>
  </r>
  <r>
    <n v="3619"/>
    <x v="3616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6"/>
    <x v="3619"/>
    <x v="2"/>
  </r>
  <r>
    <n v="3620"/>
    <x v="3617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6"/>
    <x v="3620"/>
    <x v="0"/>
  </r>
  <r>
    <n v="3621"/>
    <x v="3618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6"/>
    <x v="3621"/>
    <x v="2"/>
  </r>
  <r>
    <n v="3622"/>
    <x v="3619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6"/>
    <x v="3622"/>
    <x v="3"/>
  </r>
  <r>
    <n v="3623"/>
    <x v="3620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6"/>
    <x v="3623"/>
    <x v="3"/>
  </r>
  <r>
    <n v="3624"/>
    <x v="3621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6"/>
    <x v="3624"/>
    <x v="2"/>
  </r>
  <r>
    <n v="3625"/>
    <x v="3622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6"/>
    <x v="3625"/>
    <x v="0"/>
  </r>
  <r>
    <n v="3626"/>
    <x v="3623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6"/>
    <x v="3626"/>
    <x v="3"/>
  </r>
  <r>
    <n v="3627"/>
    <x v="3624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6"/>
    <x v="3627"/>
    <x v="2"/>
  </r>
  <r>
    <n v="3628"/>
    <x v="3625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40"/>
    <x v="3628"/>
    <x v="0"/>
  </r>
  <r>
    <n v="3629"/>
    <x v="3626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40"/>
    <x v="3629"/>
    <x v="2"/>
  </r>
  <r>
    <n v="3630"/>
    <x v="3627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40"/>
    <x v="3630"/>
    <x v="3"/>
  </r>
  <r>
    <n v="3631"/>
    <x v="3628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40"/>
    <x v="3631"/>
    <x v="3"/>
  </r>
  <r>
    <n v="3632"/>
    <x v="3629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40"/>
    <x v="3632"/>
    <x v="3"/>
  </r>
  <r>
    <n v="3633"/>
    <x v="3630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40"/>
    <x v="3633"/>
    <x v="2"/>
  </r>
  <r>
    <n v="3634"/>
    <x v="3631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40"/>
    <x v="3634"/>
    <x v="2"/>
  </r>
  <r>
    <n v="3635"/>
    <x v="3632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40"/>
    <x v="3635"/>
    <x v="2"/>
  </r>
  <r>
    <n v="3636"/>
    <x v="3633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40"/>
    <x v="3636"/>
    <x v="0"/>
  </r>
  <r>
    <n v="3637"/>
    <x v="3634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40"/>
    <x v="3637"/>
    <x v="3"/>
  </r>
  <r>
    <n v="3638"/>
    <x v="3635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40"/>
    <x v="3638"/>
    <x v="0"/>
  </r>
  <r>
    <n v="3639"/>
    <x v="3636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40"/>
    <x v="3639"/>
    <x v="2"/>
  </r>
  <r>
    <n v="3640"/>
    <x v="3637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40"/>
    <x v="3640"/>
    <x v="0"/>
  </r>
  <r>
    <n v="3641"/>
    <x v="3638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40"/>
    <x v="3641"/>
    <x v="3"/>
  </r>
  <r>
    <n v="3642"/>
    <x v="3639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40"/>
    <x v="3642"/>
    <x v="0"/>
  </r>
  <r>
    <n v="3643"/>
    <x v="3640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40"/>
    <x v="3643"/>
    <x v="0"/>
  </r>
  <r>
    <n v="3644"/>
    <x v="3641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40"/>
    <x v="3644"/>
    <x v="2"/>
  </r>
  <r>
    <n v="3645"/>
    <x v="3642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40"/>
    <x v="3645"/>
    <x v="2"/>
  </r>
  <r>
    <n v="3646"/>
    <x v="3643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40"/>
    <x v="3646"/>
    <x v="0"/>
  </r>
  <r>
    <n v="3647"/>
    <x v="3644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40"/>
    <x v="3647"/>
    <x v="2"/>
  </r>
  <r>
    <n v="3648"/>
    <x v="3645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6"/>
    <x v="3648"/>
    <x v="3"/>
  </r>
  <r>
    <n v="3649"/>
    <x v="3646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6"/>
    <x v="3649"/>
    <x v="3"/>
  </r>
  <r>
    <n v="3650"/>
    <x v="3647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6"/>
    <x v="3650"/>
    <x v="2"/>
  </r>
  <r>
    <n v="3651"/>
    <x v="3648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6"/>
    <x v="3651"/>
    <x v="3"/>
  </r>
  <r>
    <n v="3652"/>
    <x v="2866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6"/>
    <x v="3652"/>
    <x v="2"/>
  </r>
  <r>
    <n v="3653"/>
    <x v="3649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6"/>
    <x v="3653"/>
    <x v="0"/>
  </r>
  <r>
    <n v="3654"/>
    <x v="3650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6"/>
    <x v="3654"/>
    <x v="2"/>
  </r>
  <r>
    <n v="3655"/>
    <x v="3651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6"/>
    <x v="3655"/>
    <x v="0"/>
  </r>
  <r>
    <n v="3656"/>
    <x v="3652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6"/>
    <x v="3656"/>
    <x v="1"/>
  </r>
  <r>
    <n v="3657"/>
    <x v="3653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6"/>
    <x v="3657"/>
    <x v="2"/>
  </r>
  <r>
    <n v="3658"/>
    <x v="3654"/>
    <s v="Life is hard when your own imaginary friend can't make time for you."/>
    <n v="1500"/>
    <n v="1510"/>
    <x v="0"/>
    <s v="US"/>
    <s v="USD"/>
    <n v="1404273540"/>
    <n v="1400272580"/>
    <b v="0"/>
    <n v="20"/>
    <b v="1"/>
    <x v="6"/>
    <x v="3658"/>
    <x v="3"/>
  </r>
  <r>
    <n v="3659"/>
    <x v="3655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6"/>
    <x v="3659"/>
    <x v="0"/>
  </r>
  <r>
    <n v="3660"/>
    <x v="3656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6"/>
    <x v="3660"/>
    <x v="3"/>
  </r>
  <r>
    <n v="3661"/>
    <x v="3657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6"/>
    <x v="3661"/>
    <x v="2"/>
  </r>
  <r>
    <n v="3662"/>
    <x v="3658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6"/>
    <x v="3662"/>
    <x v="0"/>
  </r>
  <r>
    <n v="3663"/>
    <x v="3659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6"/>
    <x v="3663"/>
    <x v="2"/>
  </r>
  <r>
    <n v="3664"/>
    <x v="3660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6"/>
    <x v="3664"/>
    <x v="2"/>
  </r>
  <r>
    <n v="3665"/>
    <x v="3661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6"/>
    <x v="3665"/>
    <x v="0"/>
  </r>
  <r>
    <n v="3666"/>
    <x v="3662"/>
    <s v="Artistic Internship @ Ojai Playwrights Conference"/>
    <n v="1200"/>
    <n v="1200"/>
    <x v="0"/>
    <s v="US"/>
    <s v="USD"/>
    <n v="1406185200"/>
    <n v="1404337382"/>
    <b v="0"/>
    <n v="38"/>
    <b v="1"/>
    <x v="6"/>
    <x v="3666"/>
    <x v="3"/>
  </r>
  <r>
    <n v="3667"/>
    <x v="3663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6"/>
    <x v="3667"/>
    <x v="0"/>
  </r>
  <r>
    <n v="3668"/>
    <x v="3664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6"/>
    <x v="3668"/>
    <x v="0"/>
  </r>
  <r>
    <n v="3669"/>
    <x v="3665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6"/>
    <x v="3669"/>
    <x v="0"/>
  </r>
  <r>
    <n v="3670"/>
    <x v="3666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6"/>
    <x v="3670"/>
    <x v="0"/>
  </r>
  <r>
    <n v="3671"/>
    <x v="3667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6"/>
    <x v="3671"/>
    <x v="3"/>
  </r>
  <r>
    <n v="3672"/>
    <x v="3668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6"/>
    <x v="3672"/>
    <x v="3"/>
  </r>
  <r>
    <n v="3673"/>
    <x v="3669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6"/>
    <x v="3673"/>
    <x v="3"/>
  </r>
  <r>
    <n v="3674"/>
    <x v="3670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6"/>
    <x v="3674"/>
    <x v="2"/>
  </r>
  <r>
    <n v="3675"/>
    <x v="3671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6"/>
    <x v="3675"/>
    <x v="2"/>
  </r>
  <r>
    <n v="3676"/>
    <x v="3672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6"/>
    <x v="3676"/>
    <x v="3"/>
  </r>
  <r>
    <n v="3677"/>
    <x v="3673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6"/>
    <x v="3677"/>
    <x v="3"/>
  </r>
  <r>
    <n v="3678"/>
    <x v="3674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6"/>
    <x v="3678"/>
    <x v="0"/>
  </r>
  <r>
    <n v="3679"/>
    <x v="3675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6"/>
    <x v="3679"/>
    <x v="3"/>
  </r>
  <r>
    <n v="3680"/>
    <x v="3676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6"/>
    <x v="3680"/>
    <x v="2"/>
  </r>
  <r>
    <n v="3681"/>
    <x v="3677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6"/>
    <x v="3681"/>
    <x v="2"/>
  </r>
  <r>
    <n v="3682"/>
    <x v="3678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6"/>
    <x v="3682"/>
    <x v="3"/>
  </r>
  <r>
    <n v="3683"/>
    <x v="3679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6"/>
    <x v="3683"/>
    <x v="2"/>
  </r>
  <r>
    <n v="3684"/>
    <x v="3680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6"/>
    <x v="3684"/>
    <x v="0"/>
  </r>
  <r>
    <n v="3685"/>
    <x v="3681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6"/>
    <x v="3685"/>
    <x v="3"/>
  </r>
  <r>
    <n v="3686"/>
    <x v="3682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6"/>
    <x v="3686"/>
    <x v="0"/>
  </r>
  <r>
    <n v="3687"/>
    <x v="3683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6"/>
    <x v="3687"/>
    <x v="3"/>
  </r>
  <r>
    <n v="3688"/>
    <x v="368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6"/>
    <x v="3688"/>
    <x v="3"/>
  </r>
  <r>
    <n v="3689"/>
    <x v="3685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6"/>
    <x v="3689"/>
    <x v="0"/>
  </r>
  <r>
    <n v="3690"/>
    <x v="3686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6"/>
    <x v="3690"/>
    <x v="3"/>
  </r>
  <r>
    <n v="3691"/>
    <x v="3687"/>
    <s v="World Premiere of last play written by Amiri Baraka"/>
    <n v="40000"/>
    <n v="51184"/>
    <x v="0"/>
    <s v="US"/>
    <s v="USD"/>
    <n v="1425272340"/>
    <n v="1421426929"/>
    <b v="0"/>
    <n v="274"/>
    <b v="1"/>
    <x v="6"/>
    <x v="3691"/>
    <x v="0"/>
  </r>
  <r>
    <n v="3692"/>
    <x v="3688"/>
    <s v="Help us independently produce two great comedies by Christopher Durang."/>
    <n v="1000"/>
    <n v="1260"/>
    <x v="0"/>
    <s v="US"/>
    <s v="USD"/>
    <n v="1411084800"/>
    <n v="1410304179"/>
    <b v="0"/>
    <n v="17"/>
    <b v="1"/>
    <x v="6"/>
    <x v="3692"/>
    <x v="3"/>
  </r>
  <r>
    <n v="3693"/>
    <x v="3689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6"/>
    <x v="3693"/>
    <x v="0"/>
  </r>
  <r>
    <n v="3694"/>
    <x v="3690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6"/>
    <x v="3694"/>
    <x v="2"/>
  </r>
  <r>
    <n v="3695"/>
    <x v="3691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6"/>
    <x v="3695"/>
    <x v="3"/>
  </r>
  <r>
    <n v="3696"/>
    <x v="3692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6"/>
    <x v="3696"/>
    <x v="3"/>
  </r>
  <r>
    <n v="3697"/>
    <x v="3693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6"/>
    <x v="3697"/>
    <x v="2"/>
  </r>
  <r>
    <n v="3698"/>
    <x v="3694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6"/>
    <x v="3698"/>
    <x v="2"/>
  </r>
  <r>
    <n v="3699"/>
    <x v="3695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6"/>
    <x v="3699"/>
    <x v="3"/>
  </r>
  <r>
    <n v="3700"/>
    <x v="3696"/>
    <s v="Help me produce the play I have written for my senior project!"/>
    <n v="500"/>
    <n v="606"/>
    <x v="0"/>
    <s v="US"/>
    <s v="USD"/>
    <n v="1412092800"/>
    <n v="1409493800"/>
    <b v="0"/>
    <n v="18"/>
    <b v="1"/>
    <x v="6"/>
    <x v="3700"/>
    <x v="3"/>
  </r>
  <r>
    <n v="3701"/>
    <x v="3697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6"/>
    <x v="3701"/>
    <x v="0"/>
  </r>
  <r>
    <n v="3702"/>
    <x v="3698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6"/>
    <x v="3702"/>
    <x v="2"/>
  </r>
  <r>
    <n v="3703"/>
    <x v="3699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6"/>
    <x v="3703"/>
    <x v="2"/>
  </r>
  <r>
    <n v="3704"/>
    <x v="3700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6"/>
    <x v="3704"/>
    <x v="2"/>
  </r>
  <r>
    <n v="3705"/>
    <x v="3701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6"/>
    <x v="3705"/>
    <x v="3"/>
  </r>
  <r>
    <n v="3706"/>
    <x v="3702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6"/>
    <x v="3706"/>
    <x v="3"/>
  </r>
  <r>
    <n v="3707"/>
    <x v="3703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6"/>
    <x v="3707"/>
    <x v="2"/>
  </r>
  <r>
    <n v="3708"/>
    <x v="3704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6"/>
    <x v="3708"/>
    <x v="3"/>
  </r>
  <r>
    <n v="3709"/>
    <x v="3705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6"/>
    <x v="3709"/>
    <x v="3"/>
  </r>
  <r>
    <n v="3710"/>
    <x v="3706"/>
    <s v="A comedy about, life, death, men, women, and the power of a good Kegel."/>
    <n v="1300"/>
    <n v="1835"/>
    <x v="0"/>
    <s v="US"/>
    <s v="USD"/>
    <n v="1428068988"/>
    <n v="1425908988"/>
    <b v="0"/>
    <n v="27"/>
    <b v="1"/>
    <x v="6"/>
    <x v="3710"/>
    <x v="0"/>
  </r>
  <r>
    <n v="3711"/>
    <x v="3707"/>
    <s v="Two teachers and twenty kids bring one of Shakespeare's plays to life!"/>
    <n v="500"/>
    <n v="570"/>
    <x v="0"/>
    <s v="US"/>
    <s v="USD"/>
    <n v="1402848000"/>
    <n v="1400606573"/>
    <b v="0"/>
    <n v="21"/>
    <b v="1"/>
    <x v="6"/>
    <x v="3711"/>
    <x v="3"/>
  </r>
  <r>
    <n v="3712"/>
    <x v="3708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6"/>
    <x v="3712"/>
    <x v="0"/>
  </r>
  <r>
    <n v="3713"/>
    <x v="3709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6"/>
    <x v="3713"/>
    <x v="2"/>
  </r>
  <r>
    <n v="3714"/>
    <x v="3710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6"/>
    <x v="3714"/>
    <x v="0"/>
  </r>
  <r>
    <n v="3715"/>
    <x v="3711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6"/>
    <x v="3715"/>
    <x v="0"/>
  </r>
  <r>
    <n v="3716"/>
    <x v="3712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6"/>
    <x v="3716"/>
    <x v="0"/>
  </r>
  <r>
    <n v="3717"/>
    <x v="3713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6"/>
    <x v="3717"/>
    <x v="0"/>
  </r>
  <r>
    <n v="3718"/>
    <x v="3714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6"/>
    <x v="3718"/>
    <x v="0"/>
  </r>
  <r>
    <n v="3719"/>
    <x v="3715"/>
    <s v="A new piece of physical theatre about love, regret and longing."/>
    <n v="200"/>
    <n v="420"/>
    <x v="0"/>
    <s v="GB"/>
    <s v="GBP"/>
    <n v="1434994266"/>
    <n v="1432402266"/>
    <b v="0"/>
    <n v="4"/>
    <b v="1"/>
    <x v="6"/>
    <x v="3719"/>
    <x v="0"/>
  </r>
  <r>
    <n v="3720"/>
    <x v="3716"/>
    <s v="Breaking the American Indian stereotype in the American Theatre."/>
    <n v="3300"/>
    <n v="3449"/>
    <x v="0"/>
    <s v="US"/>
    <s v="USD"/>
    <n v="1435881006"/>
    <n v="1433980206"/>
    <b v="0"/>
    <n v="40"/>
    <b v="1"/>
    <x v="6"/>
    <x v="3720"/>
    <x v="0"/>
  </r>
  <r>
    <n v="3721"/>
    <x v="3717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6"/>
    <x v="3721"/>
    <x v="3"/>
  </r>
  <r>
    <n v="3722"/>
    <x v="3718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6"/>
    <x v="3722"/>
    <x v="2"/>
  </r>
  <r>
    <n v="3723"/>
    <x v="3719"/>
    <s v="Saltmine Theatre Company present Beauty and the Beast:"/>
    <n v="4500"/>
    <n v="4592"/>
    <x v="0"/>
    <s v="GB"/>
    <s v="GBP"/>
    <n v="1417374262"/>
    <n v="1414778662"/>
    <b v="0"/>
    <n v="63"/>
    <b v="1"/>
    <x v="6"/>
    <x v="3723"/>
    <x v="3"/>
  </r>
  <r>
    <n v="3724"/>
    <x v="3720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6"/>
    <x v="3724"/>
    <x v="2"/>
  </r>
  <r>
    <n v="3725"/>
    <x v="3721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6"/>
    <x v="3725"/>
    <x v="2"/>
  </r>
  <r>
    <n v="3726"/>
    <x v="3722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6"/>
    <x v="3726"/>
    <x v="2"/>
  </r>
  <r>
    <n v="3727"/>
    <x v="3723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6"/>
    <x v="3727"/>
    <x v="2"/>
  </r>
  <r>
    <n v="3728"/>
    <x v="3724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6"/>
    <x v="3728"/>
    <x v="0"/>
  </r>
  <r>
    <n v="3729"/>
    <x v="3725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6"/>
    <x v="3729"/>
    <x v="0"/>
  </r>
  <r>
    <n v="3730"/>
    <x v="3726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6"/>
    <x v="3730"/>
    <x v="0"/>
  </r>
  <r>
    <n v="3731"/>
    <x v="3727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6"/>
    <x v="3731"/>
    <x v="3"/>
  </r>
  <r>
    <n v="3732"/>
    <x v="3728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6"/>
    <x v="3732"/>
    <x v="3"/>
  </r>
  <r>
    <n v="3733"/>
    <x v="3729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6"/>
    <x v="3733"/>
    <x v="0"/>
  </r>
  <r>
    <n v="3734"/>
    <x v="3730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6"/>
    <x v="3734"/>
    <x v="0"/>
  </r>
  <r>
    <n v="3735"/>
    <x v="3731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6"/>
    <x v="3735"/>
    <x v="0"/>
  </r>
  <r>
    <n v="3736"/>
    <x v="3732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6"/>
    <x v="3736"/>
    <x v="0"/>
  </r>
  <r>
    <n v="3737"/>
    <x v="3476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6"/>
    <x v="3737"/>
    <x v="0"/>
  </r>
  <r>
    <n v="3738"/>
    <x v="3733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6"/>
    <x v="3738"/>
    <x v="3"/>
  </r>
  <r>
    <n v="3739"/>
    <x v="3734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6"/>
    <x v="3739"/>
    <x v="2"/>
  </r>
  <r>
    <n v="3740"/>
    <x v="3735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6"/>
    <x v="3740"/>
    <x v="3"/>
  </r>
  <r>
    <n v="3741"/>
    <x v="3736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6"/>
    <x v="3741"/>
    <x v="0"/>
  </r>
  <r>
    <n v="3742"/>
    <x v="3737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6"/>
    <x v="3742"/>
    <x v="3"/>
  </r>
  <r>
    <n v="3743"/>
    <x v="3738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6"/>
    <x v="3743"/>
    <x v="3"/>
  </r>
  <r>
    <n v="3744"/>
    <x v="3739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6"/>
    <x v="3744"/>
    <x v="3"/>
  </r>
  <r>
    <n v="3745"/>
    <x v="3740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6"/>
    <x v="3745"/>
    <x v="3"/>
  </r>
  <r>
    <n v="3746"/>
    <x v="3741"/>
    <s v="Generational curses CAN be broken...right?"/>
    <n v="8500"/>
    <n v="202"/>
    <x v="2"/>
    <s v="US"/>
    <s v="USD"/>
    <n v="1475918439"/>
    <n v="1473326439"/>
    <b v="0"/>
    <n v="1"/>
    <b v="0"/>
    <x v="6"/>
    <x v="3746"/>
    <x v="2"/>
  </r>
  <r>
    <n v="3747"/>
    <x v="3742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6"/>
    <x v="3747"/>
    <x v="0"/>
  </r>
  <r>
    <n v="3748"/>
    <x v="3743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40"/>
    <x v="3748"/>
    <x v="2"/>
  </r>
  <r>
    <n v="3749"/>
    <x v="3744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40"/>
    <x v="3749"/>
    <x v="2"/>
  </r>
  <r>
    <n v="3750"/>
    <x v="3745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40"/>
    <x v="3750"/>
    <x v="0"/>
  </r>
  <r>
    <n v="3751"/>
    <x v="374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40"/>
    <x v="3751"/>
    <x v="2"/>
  </r>
  <r>
    <n v="3752"/>
    <x v="3747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40"/>
    <x v="3752"/>
    <x v="2"/>
  </r>
  <r>
    <n v="3753"/>
    <x v="3748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40"/>
    <x v="3753"/>
    <x v="0"/>
  </r>
  <r>
    <n v="3754"/>
    <x v="3749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40"/>
    <x v="3754"/>
    <x v="3"/>
  </r>
  <r>
    <n v="3755"/>
    <x v="3750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40"/>
    <x v="3755"/>
    <x v="2"/>
  </r>
  <r>
    <n v="3756"/>
    <x v="3751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40"/>
    <x v="3756"/>
    <x v="3"/>
  </r>
  <r>
    <n v="3757"/>
    <x v="3752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40"/>
    <x v="3757"/>
    <x v="3"/>
  </r>
  <r>
    <n v="3758"/>
    <x v="3753"/>
    <s v="LUIGI'S LADIES: an original one-woman musical comedy"/>
    <n v="1500"/>
    <n v="1535"/>
    <x v="0"/>
    <s v="US"/>
    <s v="USD"/>
    <n v="1400475600"/>
    <n v="1397819938"/>
    <b v="0"/>
    <n v="26"/>
    <b v="1"/>
    <x v="40"/>
    <x v="3758"/>
    <x v="3"/>
  </r>
  <r>
    <n v="3759"/>
    <x v="3754"/>
    <s v="A production company specializing in small-scale musicals"/>
    <n v="4000"/>
    <n v="4409.7700000000004"/>
    <x v="0"/>
    <s v="US"/>
    <s v="USD"/>
    <n v="1440556553"/>
    <n v="1435372553"/>
    <b v="0"/>
    <n v="88"/>
    <b v="1"/>
    <x v="40"/>
    <x v="3759"/>
    <x v="0"/>
  </r>
  <r>
    <n v="3760"/>
    <x v="3755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40"/>
    <x v="3760"/>
    <x v="3"/>
  </r>
  <r>
    <n v="3761"/>
    <x v="3756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40"/>
    <x v="3761"/>
    <x v="0"/>
  </r>
  <r>
    <n v="3762"/>
    <x v="3757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40"/>
    <x v="3762"/>
    <x v="0"/>
  </r>
  <r>
    <n v="3763"/>
    <x v="3758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40"/>
    <x v="3763"/>
    <x v="0"/>
  </r>
  <r>
    <n v="3764"/>
    <x v="3759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40"/>
    <x v="3764"/>
    <x v="2"/>
  </r>
  <r>
    <n v="3765"/>
    <x v="3760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40"/>
    <x v="3765"/>
    <x v="3"/>
  </r>
  <r>
    <n v="3766"/>
    <x v="3761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40"/>
    <x v="3766"/>
    <x v="3"/>
  </r>
  <r>
    <n v="3767"/>
    <x v="3762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40"/>
    <x v="3767"/>
    <x v="0"/>
  </r>
  <r>
    <n v="3768"/>
    <x v="3763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40"/>
    <x v="3768"/>
    <x v="3"/>
  </r>
  <r>
    <n v="3769"/>
    <x v="3764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40"/>
    <x v="3769"/>
    <x v="2"/>
  </r>
  <r>
    <n v="3770"/>
    <x v="3765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40"/>
    <x v="3770"/>
    <x v="0"/>
  </r>
  <r>
    <n v="3771"/>
    <x v="3766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40"/>
    <x v="3771"/>
    <x v="2"/>
  </r>
  <r>
    <n v="3772"/>
    <x v="3767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40"/>
    <x v="3772"/>
    <x v="2"/>
  </r>
  <r>
    <n v="3773"/>
    <x v="3768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40"/>
    <x v="3773"/>
    <x v="2"/>
  </r>
  <r>
    <n v="3774"/>
    <x v="3769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40"/>
    <x v="3774"/>
    <x v="0"/>
  </r>
  <r>
    <n v="3775"/>
    <x v="3770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40"/>
    <x v="3775"/>
    <x v="0"/>
  </r>
  <r>
    <n v="3776"/>
    <x v="3771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40"/>
    <x v="3776"/>
    <x v="3"/>
  </r>
  <r>
    <n v="3777"/>
    <x v="3772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40"/>
    <x v="3777"/>
    <x v="3"/>
  </r>
  <r>
    <n v="3778"/>
    <x v="3773"/>
    <s v="Sponsor an AVENUE Q puppet for The Barn Players April 2015 production."/>
    <n v="2400"/>
    <n v="2521"/>
    <x v="0"/>
    <s v="US"/>
    <s v="USD"/>
    <n v="1423942780"/>
    <n v="1418758780"/>
    <b v="0"/>
    <n v="36"/>
    <b v="1"/>
    <x v="40"/>
    <x v="3778"/>
    <x v="3"/>
  </r>
  <r>
    <n v="3779"/>
    <x v="3774"/>
    <s v="A fresh, re-telling of the Jesus story for a new generation."/>
    <n v="15000"/>
    <n v="15597"/>
    <x v="0"/>
    <s v="US"/>
    <s v="USD"/>
    <n v="1459010340"/>
    <n v="1456421940"/>
    <b v="0"/>
    <n v="115"/>
    <b v="1"/>
    <x v="40"/>
    <x v="3779"/>
    <x v="2"/>
  </r>
  <r>
    <n v="3780"/>
    <x v="3775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40"/>
    <x v="3780"/>
    <x v="0"/>
  </r>
  <r>
    <n v="3781"/>
    <x v="3776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40"/>
    <x v="3781"/>
    <x v="3"/>
  </r>
  <r>
    <n v="3782"/>
    <x v="3777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40"/>
    <x v="3782"/>
    <x v="2"/>
  </r>
  <r>
    <n v="3783"/>
    <x v="3778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40"/>
    <x v="3783"/>
    <x v="2"/>
  </r>
  <r>
    <n v="3784"/>
    <x v="3779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40"/>
    <x v="3784"/>
    <x v="2"/>
  </r>
  <r>
    <n v="3785"/>
    <x v="3780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40"/>
    <x v="3785"/>
    <x v="2"/>
  </r>
  <r>
    <n v="3786"/>
    <x v="3781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40"/>
    <x v="3786"/>
    <x v="2"/>
  </r>
  <r>
    <n v="3787"/>
    <x v="3782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40"/>
    <x v="3787"/>
    <x v="0"/>
  </r>
  <r>
    <n v="3788"/>
    <x v="3783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40"/>
    <x v="3788"/>
    <x v="0"/>
  </r>
  <r>
    <n v="3789"/>
    <x v="3784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40"/>
    <x v="3789"/>
    <x v="0"/>
  </r>
  <r>
    <n v="3790"/>
    <x v="3785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40"/>
    <x v="3790"/>
    <x v="2"/>
  </r>
  <r>
    <n v="3791"/>
    <x v="3786"/>
    <s v="Spin! is an original musical comedy-drama presented by Blue Palm Productions."/>
    <n v="1500"/>
    <n v="0"/>
    <x v="2"/>
    <s v="US"/>
    <s v="USD"/>
    <n v="1404664592"/>
    <n v="1399480592"/>
    <b v="0"/>
    <n v="0"/>
    <b v="0"/>
    <x v="40"/>
    <x v="3791"/>
    <x v="3"/>
  </r>
  <r>
    <n v="3792"/>
    <x v="3787"/>
    <s v="A cultural and historic journey through Puerto Rico's music and dance!"/>
    <n v="12500"/>
    <n v="35"/>
    <x v="2"/>
    <s v="US"/>
    <s v="USD"/>
    <n v="1436957022"/>
    <n v="1434365022"/>
    <b v="0"/>
    <n v="2"/>
    <b v="0"/>
    <x v="40"/>
    <x v="3792"/>
    <x v="0"/>
  </r>
  <r>
    <n v="3793"/>
    <x v="3788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40"/>
    <x v="3793"/>
    <x v="3"/>
  </r>
  <r>
    <n v="3794"/>
    <x v="3789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40"/>
    <x v="3794"/>
    <x v="0"/>
  </r>
  <r>
    <n v="3795"/>
    <x v="3790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40"/>
    <x v="3795"/>
    <x v="0"/>
  </r>
  <r>
    <n v="3796"/>
    <x v="3791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40"/>
    <x v="3796"/>
    <x v="2"/>
  </r>
  <r>
    <n v="3797"/>
    <x v="3792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40"/>
    <x v="3797"/>
    <x v="0"/>
  </r>
  <r>
    <n v="3798"/>
    <x v="3793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40"/>
    <x v="3798"/>
    <x v="3"/>
  </r>
  <r>
    <n v="3799"/>
    <x v="3794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40"/>
    <x v="3799"/>
    <x v="2"/>
  </r>
  <r>
    <n v="3800"/>
    <x v="3795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40"/>
    <x v="3800"/>
    <x v="3"/>
  </r>
  <r>
    <n v="3801"/>
    <x v="3796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40"/>
    <x v="3801"/>
    <x v="3"/>
  </r>
  <r>
    <n v="3802"/>
    <x v="3797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40"/>
    <x v="3802"/>
    <x v="0"/>
  </r>
  <r>
    <n v="3803"/>
    <x v="3798"/>
    <s v="A fully orchestrated concept album of Benjamin Button the Musical!"/>
    <n v="12000"/>
    <n v="2358"/>
    <x v="2"/>
    <s v="US"/>
    <s v="USD"/>
    <n v="1457133568"/>
    <n v="1454541568"/>
    <b v="0"/>
    <n v="40"/>
    <b v="0"/>
    <x v="40"/>
    <x v="3803"/>
    <x v="2"/>
  </r>
  <r>
    <n v="3804"/>
    <x v="3799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40"/>
    <x v="3804"/>
    <x v="2"/>
  </r>
  <r>
    <n v="3805"/>
    <x v="3800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40"/>
    <x v="3805"/>
    <x v="3"/>
  </r>
  <r>
    <n v="3806"/>
    <x v="3801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40"/>
    <x v="3806"/>
    <x v="3"/>
  </r>
  <r>
    <n v="3807"/>
    <x v="3802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40"/>
    <x v="3807"/>
    <x v="0"/>
  </r>
  <r>
    <n v="3808"/>
    <x v="3803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6"/>
    <x v="3808"/>
    <x v="0"/>
  </r>
  <r>
    <n v="3809"/>
    <x v="3804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6"/>
    <x v="3809"/>
    <x v="3"/>
  </r>
  <r>
    <n v="3810"/>
    <x v="3805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6"/>
    <x v="3810"/>
    <x v="0"/>
  </r>
  <r>
    <n v="3811"/>
    <x v="3806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6"/>
    <x v="3811"/>
    <x v="2"/>
  </r>
  <r>
    <n v="3812"/>
    <x v="3807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6"/>
    <x v="3812"/>
    <x v="0"/>
  </r>
  <r>
    <n v="3813"/>
    <x v="3808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6"/>
    <x v="3813"/>
    <x v="2"/>
  </r>
  <r>
    <n v="3814"/>
    <x v="3809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6"/>
    <x v="3814"/>
    <x v="0"/>
  </r>
  <r>
    <n v="3815"/>
    <x v="3810"/>
    <s v="Come and help us make the Canterbury Shakespeare Festival a reality"/>
    <n v="1000"/>
    <n v="1000.01"/>
    <x v="0"/>
    <s v="GB"/>
    <s v="GBP"/>
    <n v="1440111600"/>
    <n v="1437545657"/>
    <b v="0"/>
    <n v="20"/>
    <b v="1"/>
    <x v="6"/>
    <x v="3815"/>
    <x v="0"/>
  </r>
  <r>
    <n v="3816"/>
    <x v="3811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6"/>
    <x v="3816"/>
    <x v="3"/>
  </r>
  <r>
    <n v="3817"/>
    <x v="3812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6"/>
    <x v="3817"/>
    <x v="0"/>
  </r>
  <r>
    <n v="3818"/>
    <x v="3813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6"/>
    <x v="3818"/>
    <x v="0"/>
  </r>
  <r>
    <n v="3819"/>
    <x v="3814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6"/>
    <x v="3819"/>
    <x v="0"/>
  </r>
  <r>
    <n v="3820"/>
    <x v="3815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6"/>
    <x v="3820"/>
    <x v="0"/>
  </r>
  <r>
    <n v="3821"/>
    <x v="38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6"/>
    <x v="3821"/>
    <x v="0"/>
  </r>
  <r>
    <n v="3822"/>
    <x v="3817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6"/>
    <x v="3822"/>
    <x v="0"/>
  </r>
  <r>
    <n v="3823"/>
    <x v="3818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6"/>
    <x v="3823"/>
    <x v="0"/>
  </r>
  <r>
    <n v="3824"/>
    <x v="3819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6"/>
    <x v="3824"/>
    <x v="2"/>
  </r>
  <r>
    <n v="3825"/>
    <x v="3820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6"/>
    <x v="3825"/>
    <x v="0"/>
  </r>
  <r>
    <n v="3826"/>
    <x v="3821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6"/>
    <x v="3826"/>
    <x v="0"/>
  </r>
  <r>
    <n v="3827"/>
    <x v="3822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6"/>
    <x v="3827"/>
    <x v="0"/>
  </r>
  <r>
    <n v="3828"/>
    <x v="3823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6"/>
    <x v="3828"/>
    <x v="3"/>
  </r>
  <r>
    <n v="3829"/>
    <x v="3824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6"/>
    <x v="3829"/>
    <x v="2"/>
  </r>
  <r>
    <n v="3830"/>
    <x v="3825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6"/>
    <x v="3830"/>
    <x v="2"/>
  </r>
  <r>
    <n v="3831"/>
    <x v="3826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6"/>
    <x v="3831"/>
    <x v="3"/>
  </r>
  <r>
    <n v="3832"/>
    <x v="3827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6"/>
    <x v="3832"/>
    <x v="2"/>
  </r>
  <r>
    <n v="3833"/>
    <x v="3828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6"/>
    <x v="3833"/>
    <x v="3"/>
  </r>
  <r>
    <n v="3834"/>
    <x v="3829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6"/>
    <x v="3834"/>
    <x v="0"/>
  </r>
  <r>
    <n v="3835"/>
    <x v="3830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6"/>
    <x v="3835"/>
    <x v="2"/>
  </r>
  <r>
    <n v="3836"/>
    <x v="3831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6"/>
    <x v="3836"/>
    <x v="2"/>
  </r>
  <r>
    <n v="3837"/>
    <x v="3832"/>
    <s v="A high-flying French farce with the thrust of a well-tuned jet engine"/>
    <n v="2000"/>
    <n v="2042"/>
    <x v="0"/>
    <s v="GB"/>
    <s v="GBP"/>
    <n v="1435947758"/>
    <n v="1432837358"/>
    <b v="0"/>
    <n v="17"/>
    <b v="1"/>
    <x v="6"/>
    <x v="3837"/>
    <x v="0"/>
  </r>
  <r>
    <n v="3838"/>
    <x v="3833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6"/>
    <x v="3838"/>
    <x v="0"/>
  </r>
  <r>
    <n v="3839"/>
    <x v="3834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6"/>
    <x v="3839"/>
    <x v="0"/>
  </r>
  <r>
    <n v="3840"/>
    <x v="3835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6"/>
    <x v="3840"/>
    <x v="2"/>
  </r>
  <r>
    <n v="3841"/>
    <x v="3836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6"/>
    <x v="3841"/>
    <x v="3"/>
  </r>
  <r>
    <n v="3842"/>
    <x v="3837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6"/>
    <x v="3842"/>
    <x v="3"/>
  </r>
  <r>
    <n v="3843"/>
    <x v="3838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6"/>
    <x v="3843"/>
    <x v="3"/>
  </r>
  <r>
    <n v="3844"/>
    <x v="3839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6"/>
    <x v="3844"/>
    <x v="3"/>
  </r>
  <r>
    <n v="3845"/>
    <x v="3840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6"/>
    <x v="3845"/>
    <x v="0"/>
  </r>
  <r>
    <n v="3846"/>
    <x v="3841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6"/>
    <x v="3846"/>
    <x v="3"/>
  </r>
  <r>
    <n v="3847"/>
    <x v="3842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6"/>
    <x v="3847"/>
    <x v="0"/>
  </r>
  <r>
    <n v="3848"/>
    <x v="3843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6"/>
    <x v="3848"/>
    <x v="0"/>
  </r>
  <r>
    <n v="3849"/>
    <x v="3844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6"/>
    <x v="3849"/>
    <x v="0"/>
  </r>
  <r>
    <n v="3850"/>
    <x v="384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6"/>
    <x v="3850"/>
    <x v="3"/>
  </r>
  <r>
    <n v="3851"/>
    <x v="3846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6"/>
    <x v="3851"/>
    <x v="0"/>
  </r>
  <r>
    <n v="3852"/>
    <x v="3847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6"/>
    <x v="3852"/>
    <x v="0"/>
  </r>
  <r>
    <n v="3853"/>
    <x v="3848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6"/>
    <x v="3853"/>
    <x v="3"/>
  </r>
  <r>
    <n v="3854"/>
    <x v="3849"/>
    <s v="A play dedicated to the 100th anniversary of the Armenian Genocide."/>
    <n v="11000"/>
    <n v="1788"/>
    <x v="2"/>
    <s v="US"/>
    <s v="USD"/>
    <n v="1431206058"/>
    <n v="1428614058"/>
    <b v="0"/>
    <n v="20"/>
    <b v="0"/>
    <x v="6"/>
    <x v="3854"/>
    <x v="0"/>
  </r>
  <r>
    <n v="3855"/>
    <x v="3850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6"/>
    <x v="3855"/>
    <x v="0"/>
  </r>
  <r>
    <n v="3856"/>
    <x v="3851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6"/>
    <x v="3856"/>
    <x v="0"/>
  </r>
  <r>
    <n v="3857"/>
    <x v="3852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6"/>
    <x v="3857"/>
    <x v="3"/>
  </r>
  <r>
    <n v="3858"/>
    <x v="3853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6"/>
    <x v="3858"/>
    <x v="0"/>
  </r>
  <r>
    <n v="3859"/>
    <x v="3854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6"/>
    <x v="3859"/>
    <x v="3"/>
  </r>
  <r>
    <n v="3860"/>
    <x v="3855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6"/>
    <x v="3860"/>
    <x v="3"/>
  </r>
  <r>
    <n v="3861"/>
    <x v="3856"/>
    <s v="THE COMING OF THE LORD!"/>
    <n v="2000"/>
    <n v="100"/>
    <x v="2"/>
    <s v="US"/>
    <s v="USD"/>
    <n v="1415828820"/>
    <n v="1412258977"/>
    <b v="0"/>
    <n v="1"/>
    <b v="0"/>
    <x v="6"/>
    <x v="3861"/>
    <x v="3"/>
  </r>
  <r>
    <n v="3862"/>
    <x v="3857"/>
    <s v="The hit immersive theatre experience of England comes to Corpus Christi!"/>
    <n v="7500"/>
    <n v="1"/>
    <x v="2"/>
    <s v="US"/>
    <s v="USD"/>
    <n v="1473699540"/>
    <n v="1472451356"/>
    <b v="0"/>
    <n v="1"/>
    <b v="0"/>
    <x v="6"/>
    <x v="3862"/>
    <x v="2"/>
  </r>
  <r>
    <n v="3863"/>
    <x v="3858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6"/>
    <x v="3863"/>
    <x v="0"/>
  </r>
  <r>
    <n v="3864"/>
    <x v="3859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6"/>
    <x v="3864"/>
    <x v="0"/>
  </r>
  <r>
    <n v="3865"/>
    <x v="3860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6"/>
    <x v="3865"/>
    <x v="3"/>
  </r>
  <r>
    <n v="3866"/>
    <x v="3861"/>
    <s v="A funny, moving, witty piece about a girl, her oboe, and her dreams."/>
    <n v="2000"/>
    <n v="11"/>
    <x v="2"/>
    <s v="US"/>
    <s v="USD"/>
    <n v="1458703740"/>
    <n v="1454453021"/>
    <b v="0"/>
    <n v="2"/>
    <b v="0"/>
    <x v="6"/>
    <x v="3866"/>
    <x v="2"/>
  </r>
  <r>
    <n v="3867"/>
    <x v="3862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6"/>
    <x v="3867"/>
    <x v="2"/>
  </r>
  <r>
    <n v="3868"/>
    <x v="3863"/>
    <s v="New collection of music by Scott Evan Davis!"/>
    <n v="5000"/>
    <n v="10"/>
    <x v="1"/>
    <s v="GB"/>
    <s v="GBP"/>
    <n v="1410191405"/>
    <n v="1408031405"/>
    <b v="0"/>
    <n v="1"/>
    <b v="0"/>
    <x v="40"/>
    <x v="3868"/>
    <x v="3"/>
  </r>
  <r>
    <n v="3869"/>
    <x v="3864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40"/>
    <x v="3869"/>
    <x v="0"/>
  </r>
  <r>
    <n v="3870"/>
    <x v="3865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40"/>
    <x v="3870"/>
    <x v="3"/>
  </r>
  <r>
    <n v="3871"/>
    <x v="3866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40"/>
    <x v="3871"/>
    <x v="1"/>
  </r>
  <r>
    <n v="3872"/>
    <x v="3867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40"/>
    <x v="3872"/>
    <x v="0"/>
  </r>
  <r>
    <n v="3873"/>
    <x v="3868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40"/>
    <x v="3873"/>
    <x v="0"/>
  </r>
  <r>
    <n v="3874"/>
    <x v="3869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40"/>
    <x v="3874"/>
    <x v="0"/>
  </r>
  <r>
    <n v="3875"/>
    <x v="3870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40"/>
    <x v="3875"/>
    <x v="2"/>
  </r>
  <r>
    <n v="3876"/>
    <x v="3871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40"/>
    <x v="3876"/>
    <x v="2"/>
  </r>
  <r>
    <n v="3877"/>
    <x v="3872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40"/>
    <x v="3877"/>
    <x v="2"/>
  </r>
  <r>
    <n v="3878"/>
    <x v="3873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40"/>
    <x v="3878"/>
    <x v="0"/>
  </r>
  <r>
    <n v="3879"/>
    <x v="3874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40"/>
    <x v="3879"/>
    <x v="3"/>
  </r>
  <r>
    <n v="3880"/>
    <x v="3875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40"/>
    <x v="3880"/>
    <x v="3"/>
  </r>
  <r>
    <n v="3881"/>
    <x v="3876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40"/>
    <x v="3881"/>
    <x v="1"/>
  </r>
  <r>
    <n v="3882"/>
    <x v="3877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40"/>
    <x v="3882"/>
    <x v="2"/>
  </r>
  <r>
    <n v="3883"/>
    <x v="3878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40"/>
    <x v="3883"/>
    <x v="3"/>
  </r>
  <r>
    <n v="3884"/>
    <x v="3879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40"/>
    <x v="3884"/>
    <x v="0"/>
  </r>
  <r>
    <n v="3885"/>
    <x v="3880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40"/>
    <x v="3885"/>
    <x v="2"/>
  </r>
  <r>
    <n v="3886"/>
    <x v="3881"/>
    <n v="1"/>
    <n v="10000"/>
    <n v="0"/>
    <x v="1"/>
    <s v="AU"/>
    <s v="AUD"/>
    <n v="1418275702"/>
    <n v="1415683702"/>
    <b v="0"/>
    <n v="0"/>
    <b v="0"/>
    <x v="40"/>
    <x v="3886"/>
    <x v="3"/>
  </r>
  <r>
    <n v="3887"/>
    <x v="3882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40"/>
    <x v="3887"/>
    <x v="0"/>
  </r>
  <r>
    <n v="3888"/>
    <x v="3883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6"/>
    <x v="3888"/>
    <x v="1"/>
  </r>
  <r>
    <n v="3889"/>
    <x v="3884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6"/>
    <x v="3889"/>
    <x v="3"/>
  </r>
  <r>
    <n v="3890"/>
    <x v="3885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6"/>
    <x v="3890"/>
    <x v="0"/>
  </r>
  <r>
    <n v="3891"/>
    <x v="3886"/>
    <s v="A comedy about a mime who dreams of becoming a stand up comedian."/>
    <n v="800"/>
    <n v="260"/>
    <x v="2"/>
    <s v="US"/>
    <s v="USD"/>
    <n v="1427086740"/>
    <n v="1424488244"/>
    <b v="0"/>
    <n v="7"/>
    <b v="0"/>
    <x v="6"/>
    <x v="3891"/>
    <x v="0"/>
  </r>
  <r>
    <n v="3892"/>
    <x v="3887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6"/>
    <x v="3892"/>
    <x v="3"/>
  </r>
  <r>
    <n v="3893"/>
    <x v="3888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6"/>
    <x v="3893"/>
    <x v="3"/>
  </r>
  <r>
    <n v="3894"/>
    <x v="3889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6"/>
    <x v="3894"/>
    <x v="2"/>
  </r>
  <r>
    <n v="3895"/>
    <x v="3890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6"/>
    <x v="3895"/>
    <x v="0"/>
  </r>
  <r>
    <n v="3896"/>
    <x v="3891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6"/>
    <x v="3896"/>
    <x v="3"/>
  </r>
  <r>
    <n v="3897"/>
    <x v="3892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6"/>
    <x v="3897"/>
    <x v="3"/>
  </r>
  <r>
    <n v="3898"/>
    <x v="3893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6"/>
    <x v="3898"/>
    <x v="0"/>
  </r>
  <r>
    <n v="3899"/>
    <x v="3894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6"/>
    <x v="3899"/>
    <x v="3"/>
  </r>
  <r>
    <n v="3900"/>
    <x v="3895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6"/>
    <x v="3900"/>
    <x v="0"/>
  </r>
  <r>
    <n v="3901"/>
    <x v="3896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6"/>
    <x v="3901"/>
    <x v="0"/>
  </r>
  <r>
    <n v="3902"/>
    <x v="3897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6"/>
    <x v="3902"/>
    <x v="2"/>
  </r>
  <r>
    <n v="3903"/>
    <x v="3898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6"/>
    <x v="3903"/>
    <x v="0"/>
  </r>
  <r>
    <n v="3904"/>
    <x v="3899"/>
    <s v="A play that will cover 4000 years of black history."/>
    <n v="10000"/>
    <n v="3"/>
    <x v="2"/>
    <s v="US"/>
    <s v="USD"/>
    <n v="1429074240"/>
    <n v="1427866200"/>
    <b v="0"/>
    <n v="2"/>
    <b v="0"/>
    <x v="6"/>
    <x v="3904"/>
    <x v="0"/>
  </r>
  <r>
    <n v="3905"/>
    <x v="3900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6"/>
    <x v="3905"/>
    <x v="0"/>
  </r>
  <r>
    <n v="3906"/>
    <x v="3901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6"/>
    <x v="3906"/>
    <x v="0"/>
  </r>
  <r>
    <n v="3907"/>
    <x v="3902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6"/>
    <x v="3907"/>
    <x v="3"/>
  </r>
  <r>
    <n v="3908"/>
    <x v="3903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6"/>
    <x v="3908"/>
    <x v="3"/>
  </r>
  <r>
    <n v="3909"/>
    <x v="3904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6"/>
    <x v="3909"/>
    <x v="3"/>
  </r>
  <r>
    <n v="3910"/>
    <x v="3905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6"/>
    <x v="3910"/>
    <x v="0"/>
  </r>
  <r>
    <n v="3911"/>
    <x v="3906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6"/>
    <x v="3911"/>
    <x v="3"/>
  </r>
  <r>
    <n v="3912"/>
    <x v="3907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6"/>
    <x v="3912"/>
    <x v="0"/>
  </r>
  <r>
    <n v="3913"/>
    <x v="3908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6"/>
    <x v="3913"/>
    <x v="0"/>
  </r>
  <r>
    <n v="3914"/>
    <x v="3909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6"/>
    <x v="3914"/>
    <x v="0"/>
  </r>
  <r>
    <n v="3915"/>
    <x v="3910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6"/>
    <x v="3915"/>
    <x v="2"/>
  </r>
  <r>
    <n v="3916"/>
    <x v="3911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6"/>
    <x v="3916"/>
    <x v="2"/>
  </r>
  <r>
    <n v="3917"/>
    <x v="3912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6"/>
    <x v="3917"/>
    <x v="3"/>
  </r>
  <r>
    <n v="3918"/>
    <x v="3913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6"/>
    <x v="3918"/>
    <x v="3"/>
  </r>
  <r>
    <n v="3919"/>
    <x v="3914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6"/>
    <x v="3919"/>
    <x v="0"/>
  </r>
  <r>
    <n v="3920"/>
    <x v="3915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6"/>
    <x v="3920"/>
    <x v="2"/>
  </r>
  <r>
    <n v="3921"/>
    <x v="3916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6"/>
    <x v="3921"/>
    <x v="3"/>
  </r>
  <r>
    <n v="3922"/>
    <x v="3917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6"/>
    <x v="3922"/>
    <x v="0"/>
  </r>
  <r>
    <n v="3923"/>
    <x v="3918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6"/>
    <x v="3923"/>
    <x v="0"/>
  </r>
  <r>
    <n v="3924"/>
    <x v="3919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6"/>
    <x v="3924"/>
    <x v="3"/>
  </r>
  <r>
    <n v="3925"/>
    <x v="3920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6"/>
    <x v="3925"/>
    <x v="3"/>
  </r>
  <r>
    <n v="3926"/>
    <x v="3921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6"/>
    <x v="3926"/>
    <x v="3"/>
  </r>
  <r>
    <n v="3927"/>
    <x v="3922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6"/>
    <x v="3927"/>
    <x v="3"/>
  </r>
  <r>
    <n v="3928"/>
    <x v="3923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6"/>
    <x v="3928"/>
    <x v="0"/>
  </r>
  <r>
    <n v="3929"/>
    <x v="3924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6"/>
    <x v="3929"/>
    <x v="2"/>
  </r>
  <r>
    <n v="3930"/>
    <x v="3925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6"/>
    <x v="3930"/>
    <x v="2"/>
  </r>
  <r>
    <n v="3931"/>
    <x v="3926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6"/>
    <x v="3931"/>
    <x v="0"/>
  </r>
  <r>
    <n v="3932"/>
    <x v="3927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6"/>
    <x v="3932"/>
    <x v="2"/>
  </r>
  <r>
    <n v="3933"/>
    <x v="3928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6"/>
    <x v="3933"/>
    <x v="2"/>
  </r>
  <r>
    <n v="3934"/>
    <x v="3929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6"/>
    <x v="3934"/>
    <x v="0"/>
  </r>
  <r>
    <n v="3935"/>
    <x v="3930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6"/>
    <x v="3935"/>
    <x v="0"/>
  </r>
  <r>
    <n v="3936"/>
    <x v="3931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6"/>
    <x v="3936"/>
    <x v="2"/>
  </r>
  <r>
    <n v="3937"/>
    <x v="3932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6"/>
    <x v="3937"/>
    <x v="2"/>
  </r>
  <r>
    <n v="3938"/>
    <x v="393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6"/>
    <x v="3938"/>
    <x v="0"/>
  </r>
  <r>
    <n v="3939"/>
    <x v="3934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6"/>
    <x v="3939"/>
    <x v="3"/>
  </r>
  <r>
    <n v="3940"/>
    <x v="3935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6"/>
    <x v="3940"/>
    <x v="3"/>
  </r>
  <r>
    <n v="3941"/>
    <x v="3936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6"/>
    <x v="3941"/>
    <x v="3"/>
  </r>
  <r>
    <n v="3942"/>
    <x v="3937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6"/>
    <x v="3942"/>
    <x v="0"/>
  </r>
  <r>
    <n v="3943"/>
    <x v="3938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6"/>
    <x v="3943"/>
    <x v="0"/>
  </r>
  <r>
    <n v="3944"/>
    <x v="3939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6"/>
    <x v="3944"/>
    <x v="0"/>
  </r>
  <r>
    <n v="3945"/>
    <x v="3940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6"/>
    <x v="3945"/>
    <x v="0"/>
  </r>
  <r>
    <n v="3946"/>
    <x v="3941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6"/>
    <x v="3946"/>
    <x v="0"/>
  </r>
  <r>
    <n v="3947"/>
    <x v="3942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6"/>
    <x v="3947"/>
    <x v="2"/>
  </r>
  <r>
    <n v="3948"/>
    <x v="3943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6"/>
    <x v="3948"/>
    <x v="3"/>
  </r>
  <r>
    <n v="3949"/>
    <x v="3944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6"/>
    <x v="3949"/>
    <x v="0"/>
  </r>
  <r>
    <n v="3950"/>
    <x v="3945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6"/>
    <x v="3950"/>
    <x v="2"/>
  </r>
  <r>
    <n v="3951"/>
    <x v="3946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6"/>
    <x v="3951"/>
    <x v="2"/>
  </r>
  <r>
    <n v="3952"/>
    <x v="3947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6"/>
    <x v="3952"/>
    <x v="0"/>
  </r>
  <r>
    <n v="3953"/>
    <x v="3948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6"/>
    <x v="3953"/>
    <x v="2"/>
  </r>
  <r>
    <n v="3954"/>
    <x v="3949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6"/>
    <x v="3954"/>
    <x v="3"/>
  </r>
  <r>
    <n v="3955"/>
    <x v="3950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6"/>
    <x v="3955"/>
    <x v="0"/>
  </r>
  <r>
    <n v="3956"/>
    <x v="3951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6"/>
    <x v="3956"/>
    <x v="2"/>
  </r>
  <r>
    <n v="3957"/>
    <x v="3952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6"/>
    <x v="3957"/>
    <x v="2"/>
  </r>
  <r>
    <n v="3958"/>
    <x v="3953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6"/>
    <x v="3958"/>
    <x v="3"/>
  </r>
  <r>
    <n v="3959"/>
    <x v="3954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6"/>
    <x v="3959"/>
    <x v="3"/>
  </r>
  <r>
    <n v="3960"/>
    <x v="3955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6"/>
    <x v="3960"/>
    <x v="0"/>
  </r>
  <r>
    <n v="3961"/>
    <x v="3956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6"/>
    <x v="3961"/>
    <x v="3"/>
  </r>
  <r>
    <n v="3962"/>
    <x v="3957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6"/>
    <x v="3962"/>
    <x v="0"/>
  </r>
  <r>
    <n v="3963"/>
    <x v="3958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6"/>
    <x v="3963"/>
    <x v="0"/>
  </r>
  <r>
    <n v="3964"/>
    <x v="3959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6"/>
    <x v="3964"/>
    <x v="0"/>
  </r>
  <r>
    <n v="3965"/>
    <x v="3960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6"/>
    <x v="3965"/>
    <x v="2"/>
  </r>
  <r>
    <n v="3966"/>
    <x v="3961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6"/>
    <x v="3966"/>
    <x v="3"/>
  </r>
  <r>
    <n v="3967"/>
    <x v="3962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6"/>
    <x v="3967"/>
    <x v="1"/>
  </r>
  <r>
    <n v="3968"/>
    <x v="3963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6"/>
    <x v="3968"/>
    <x v="2"/>
  </r>
  <r>
    <n v="3969"/>
    <x v="3964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6"/>
    <x v="3969"/>
    <x v="2"/>
  </r>
  <r>
    <n v="3970"/>
    <x v="3965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6"/>
    <x v="3970"/>
    <x v="2"/>
  </r>
  <r>
    <n v="3971"/>
    <x v="3966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6"/>
    <x v="3971"/>
    <x v="3"/>
  </r>
  <r>
    <n v="3972"/>
    <x v="3967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6"/>
    <x v="3972"/>
    <x v="3"/>
  </r>
  <r>
    <n v="3973"/>
    <x v="3968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6"/>
    <x v="3973"/>
    <x v="2"/>
  </r>
  <r>
    <n v="3974"/>
    <x v="3969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6"/>
    <x v="3974"/>
    <x v="2"/>
  </r>
  <r>
    <n v="3975"/>
    <x v="3970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6"/>
    <x v="3975"/>
    <x v="2"/>
  </r>
  <r>
    <n v="3976"/>
    <x v="3971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6"/>
    <x v="3976"/>
    <x v="3"/>
  </r>
  <r>
    <n v="3977"/>
    <x v="3972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6"/>
    <x v="3977"/>
    <x v="2"/>
  </r>
  <r>
    <n v="3978"/>
    <x v="3973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6"/>
    <x v="3978"/>
    <x v="3"/>
  </r>
  <r>
    <n v="3979"/>
    <x v="3974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6"/>
    <x v="3979"/>
    <x v="0"/>
  </r>
  <r>
    <n v="3980"/>
    <x v="3975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6"/>
    <x v="3980"/>
    <x v="3"/>
  </r>
  <r>
    <n v="3981"/>
    <x v="3357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6"/>
    <x v="3981"/>
    <x v="2"/>
  </r>
  <r>
    <n v="3982"/>
    <x v="3976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6"/>
    <x v="3982"/>
    <x v="0"/>
  </r>
  <r>
    <n v="3983"/>
    <x v="3977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6"/>
    <x v="3983"/>
    <x v="3"/>
  </r>
  <r>
    <n v="3984"/>
    <x v="3978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6"/>
    <x v="3984"/>
    <x v="3"/>
  </r>
  <r>
    <n v="3985"/>
    <x v="3979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6"/>
    <x v="3985"/>
    <x v="2"/>
  </r>
  <r>
    <n v="3986"/>
    <x v="3980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6"/>
    <x v="3986"/>
    <x v="2"/>
  </r>
  <r>
    <n v="3987"/>
    <x v="3981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6"/>
    <x v="3987"/>
    <x v="3"/>
  </r>
  <r>
    <n v="3988"/>
    <x v="3982"/>
    <s v="An evening of of stories based both in myth and truth."/>
    <n v="1500"/>
    <n v="32"/>
    <x v="2"/>
    <s v="US"/>
    <s v="USD"/>
    <n v="1440813413"/>
    <n v="1439517413"/>
    <b v="0"/>
    <n v="4"/>
    <b v="0"/>
    <x v="6"/>
    <x v="3988"/>
    <x v="0"/>
  </r>
  <r>
    <n v="3989"/>
    <x v="3983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6"/>
    <x v="3989"/>
    <x v="0"/>
  </r>
  <r>
    <n v="3990"/>
    <x v="3984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6"/>
    <x v="3990"/>
    <x v="2"/>
  </r>
  <r>
    <n v="3991"/>
    <x v="3985"/>
    <s v="North Texas first actor-driven theatre company needs your help"/>
    <n v="500"/>
    <n v="100"/>
    <x v="2"/>
    <s v="US"/>
    <s v="USD"/>
    <n v="1433086082"/>
    <n v="1430494082"/>
    <b v="0"/>
    <n v="1"/>
    <b v="0"/>
    <x v="6"/>
    <x v="3991"/>
    <x v="0"/>
  </r>
  <r>
    <n v="3992"/>
    <x v="3986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6"/>
    <x v="3992"/>
    <x v="0"/>
  </r>
  <r>
    <n v="3993"/>
    <x v="3987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6"/>
    <x v="3993"/>
    <x v="0"/>
  </r>
  <r>
    <n v="3994"/>
    <x v="3988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6"/>
    <x v="3994"/>
    <x v="3"/>
  </r>
  <r>
    <n v="3995"/>
    <x v="3989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6"/>
    <x v="3995"/>
    <x v="0"/>
  </r>
  <r>
    <n v="3996"/>
    <x v="3990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6"/>
    <x v="3996"/>
    <x v="3"/>
  </r>
  <r>
    <n v="3997"/>
    <x v="3991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6"/>
    <x v="3997"/>
    <x v="0"/>
  </r>
  <r>
    <n v="3998"/>
    <x v="3992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6"/>
    <x v="3998"/>
    <x v="0"/>
  </r>
  <r>
    <n v="3999"/>
    <x v="3993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6"/>
    <x v="3999"/>
    <x v="3"/>
  </r>
  <r>
    <n v="4000"/>
    <x v="3994"/>
    <s v="An Enticing Trip into the World of Assisted Dying"/>
    <n v="8000"/>
    <n v="10"/>
    <x v="2"/>
    <s v="US"/>
    <s v="USD"/>
    <n v="1462631358"/>
    <n v="1457450958"/>
    <b v="0"/>
    <n v="1"/>
    <b v="0"/>
    <x v="6"/>
    <x v="4000"/>
    <x v="2"/>
  </r>
  <r>
    <n v="4001"/>
    <x v="3995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6"/>
    <x v="4001"/>
    <x v="1"/>
  </r>
  <r>
    <n v="4002"/>
    <x v="3996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6"/>
    <x v="4002"/>
    <x v="3"/>
  </r>
  <r>
    <n v="4003"/>
    <x v="3997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6"/>
    <x v="4003"/>
    <x v="0"/>
  </r>
  <r>
    <n v="4004"/>
    <x v="3998"/>
    <s v="Help Launch The Queen Into South Florida!"/>
    <n v="500"/>
    <n v="1"/>
    <x v="2"/>
    <s v="US"/>
    <s v="USD"/>
    <n v="1412740457"/>
    <n v="1410148457"/>
    <b v="0"/>
    <n v="1"/>
    <b v="0"/>
    <x v="6"/>
    <x v="4004"/>
    <x v="3"/>
  </r>
  <r>
    <n v="4005"/>
    <x v="3999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6"/>
    <x v="4005"/>
    <x v="3"/>
  </r>
  <r>
    <n v="4006"/>
    <x v="4000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6"/>
    <x v="4006"/>
    <x v="2"/>
  </r>
  <r>
    <n v="4007"/>
    <x v="3988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6"/>
    <x v="4007"/>
    <x v="3"/>
  </r>
  <r>
    <n v="4008"/>
    <x v="4001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6"/>
    <x v="4008"/>
    <x v="0"/>
  </r>
  <r>
    <n v="4009"/>
    <x v="4002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6"/>
    <x v="4009"/>
    <x v="3"/>
  </r>
  <r>
    <n v="4010"/>
    <x v="4003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6"/>
    <x v="4010"/>
    <x v="3"/>
  </r>
  <r>
    <n v="4011"/>
    <x v="4004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6"/>
    <x v="4011"/>
    <x v="3"/>
  </r>
  <r>
    <n v="4012"/>
    <x v="4005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6"/>
    <x v="4012"/>
    <x v="0"/>
  </r>
  <r>
    <n v="4013"/>
    <x v="4006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6"/>
    <x v="4013"/>
    <x v="0"/>
  </r>
  <r>
    <n v="4014"/>
    <x v="4007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6"/>
    <x v="4014"/>
    <x v="2"/>
  </r>
  <r>
    <n v="4015"/>
    <x v="4008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6"/>
    <x v="4015"/>
    <x v="0"/>
  </r>
  <r>
    <n v="4016"/>
    <x v="4009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6"/>
    <x v="4016"/>
    <x v="3"/>
  </r>
  <r>
    <n v="4017"/>
    <x v="4010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6"/>
    <x v="4017"/>
    <x v="3"/>
  </r>
  <r>
    <n v="4018"/>
    <x v="4011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6"/>
    <x v="4018"/>
    <x v="2"/>
  </r>
  <r>
    <n v="4019"/>
    <x v="4012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6"/>
    <x v="4019"/>
    <x v="2"/>
  </r>
  <r>
    <n v="4020"/>
    <x v="4013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6"/>
    <x v="4020"/>
    <x v="0"/>
  </r>
  <r>
    <n v="4021"/>
    <x v="4014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6"/>
    <x v="4021"/>
    <x v="3"/>
  </r>
  <r>
    <n v="4022"/>
    <x v="4015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6"/>
    <x v="4022"/>
    <x v="3"/>
  </r>
  <r>
    <n v="4023"/>
    <x v="4016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6"/>
    <x v="4023"/>
    <x v="2"/>
  </r>
  <r>
    <n v="4024"/>
    <x v="4017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6"/>
    <x v="4024"/>
    <x v="0"/>
  </r>
  <r>
    <n v="4025"/>
    <x v="4018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6"/>
    <x v="4025"/>
    <x v="0"/>
  </r>
  <r>
    <n v="4026"/>
    <x v="4019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6"/>
    <x v="4026"/>
    <x v="0"/>
  </r>
  <r>
    <n v="4027"/>
    <x v="4020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6"/>
    <x v="4027"/>
    <x v="1"/>
  </r>
  <r>
    <n v="4028"/>
    <x v="4021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6"/>
    <x v="4028"/>
    <x v="3"/>
  </r>
  <r>
    <n v="4029"/>
    <x v="4022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6"/>
    <x v="4029"/>
    <x v="0"/>
  </r>
  <r>
    <n v="4030"/>
    <x v="4023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6"/>
    <x v="4030"/>
    <x v="2"/>
  </r>
  <r>
    <n v="4031"/>
    <x v="4024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6"/>
    <x v="4031"/>
    <x v="3"/>
  </r>
  <r>
    <n v="4032"/>
    <x v="4025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6"/>
    <x v="4032"/>
    <x v="0"/>
  </r>
  <r>
    <n v="4033"/>
    <x v="4026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6"/>
    <x v="4033"/>
    <x v="2"/>
  </r>
  <r>
    <n v="4034"/>
    <x v="4027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6"/>
    <x v="4034"/>
    <x v="0"/>
  </r>
  <r>
    <n v="4035"/>
    <x v="4028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6"/>
    <x v="4035"/>
    <x v="3"/>
  </r>
  <r>
    <n v="4036"/>
    <x v="4029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6"/>
    <x v="4036"/>
    <x v="3"/>
  </r>
  <r>
    <n v="4037"/>
    <x v="4030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6"/>
    <x v="4037"/>
    <x v="2"/>
  </r>
  <r>
    <n v="4038"/>
    <x v="4031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6"/>
    <x v="4038"/>
    <x v="3"/>
  </r>
  <r>
    <n v="4039"/>
    <x v="4032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6"/>
    <x v="4039"/>
    <x v="0"/>
  </r>
  <r>
    <n v="4040"/>
    <x v="4033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6"/>
    <x v="4040"/>
    <x v="0"/>
  </r>
  <r>
    <n v="4041"/>
    <x v="4034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6"/>
    <x v="4041"/>
    <x v="2"/>
  </r>
  <r>
    <n v="4042"/>
    <x v="4035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6"/>
    <x v="4042"/>
    <x v="3"/>
  </r>
  <r>
    <n v="4043"/>
    <x v="4036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6"/>
    <x v="4043"/>
    <x v="3"/>
  </r>
  <r>
    <n v="4044"/>
    <x v="4037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6"/>
    <x v="4044"/>
    <x v="0"/>
  </r>
  <r>
    <n v="4045"/>
    <x v="4038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6"/>
    <x v="4045"/>
    <x v="3"/>
  </r>
  <r>
    <n v="4046"/>
    <x v="4039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6"/>
    <x v="4046"/>
    <x v="3"/>
  </r>
  <r>
    <n v="4047"/>
    <x v="4040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6"/>
    <x v="4047"/>
    <x v="3"/>
  </r>
  <r>
    <n v="4048"/>
    <x v="4041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6"/>
    <x v="4048"/>
    <x v="2"/>
  </r>
  <r>
    <n v="4049"/>
    <x v="4042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6"/>
    <x v="4049"/>
    <x v="0"/>
  </r>
  <r>
    <n v="4050"/>
    <x v="4043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6"/>
    <x v="4050"/>
    <x v="3"/>
  </r>
  <r>
    <n v="4051"/>
    <x v="4044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6"/>
    <x v="4051"/>
    <x v="3"/>
  </r>
  <r>
    <n v="4052"/>
    <x v="4045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6"/>
    <x v="4052"/>
    <x v="3"/>
  </r>
  <r>
    <n v="4053"/>
    <x v="4046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6"/>
    <x v="4053"/>
    <x v="3"/>
  </r>
  <r>
    <n v="4054"/>
    <x v="4047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6"/>
    <x v="4054"/>
    <x v="2"/>
  </r>
  <r>
    <n v="4055"/>
    <x v="4048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6"/>
    <x v="4055"/>
    <x v="3"/>
  </r>
  <r>
    <n v="4056"/>
    <x v="4049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6"/>
    <x v="4056"/>
    <x v="2"/>
  </r>
  <r>
    <n v="4057"/>
    <x v="4050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6"/>
    <x v="4057"/>
    <x v="0"/>
  </r>
  <r>
    <n v="4058"/>
    <x v="4051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6"/>
    <x v="4058"/>
    <x v="2"/>
  </r>
  <r>
    <n v="4059"/>
    <x v="4052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6"/>
    <x v="4059"/>
    <x v="3"/>
  </r>
  <r>
    <n v="4060"/>
    <x v="4053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6"/>
    <x v="4060"/>
    <x v="3"/>
  </r>
  <r>
    <n v="4061"/>
    <x v="4054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6"/>
    <x v="4061"/>
    <x v="2"/>
  </r>
  <r>
    <n v="4062"/>
    <x v="4055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6"/>
    <x v="4062"/>
    <x v="2"/>
  </r>
  <r>
    <n v="4063"/>
    <x v="4056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6"/>
    <x v="4063"/>
    <x v="3"/>
  </r>
  <r>
    <n v="4064"/>
    <x v="4057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6"/>
    <x v="4064"/>
    <x v="0"/>
  </r>
  <r>
    <n v="4065"/>
    <x v="4058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6"/>
    <x v="4065"/>
    <x v="3"/>
  </r>
  <r>
    <n v="4066"/>
    <x v="4059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6"/>
    <x v="4066"/>
    <x v="2"/>
  </r>
  <r>
    <n v="4067"/>
    <x v="4060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6"/>
    <x v="4067"/>
    <x v="0"/>
  </r>
  <r>
    <n v="4068"/>
    <x v="4061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6"/>
    <x v="4068"/>
    <x v="2"/>
  </r>
  <r>
    <n v="4069"/>
    <x v="4062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6"/>
    <x v="4069"/>
    <x v="0"/>
  </r>
  <r>
    <n v="4070"/>
    <x v="4063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6"/>
    <x v="4070"/>
    <x v="0"/>
  </r>
  <r>
    <n v="4071"/>
    <x v="4064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6"/>
    <x v="4071"/>
    <x v="2"/>
  </r>
  <r>
    <n v="4072"/>
    <x v="4065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6"/>
    <x v="4072"/>
    <x v="3"/>
  </r>
  <r>
    <n v="4073"/>
    <x v="4066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6"/>
    <x v="4073"/>
    <x v="0"/>
  </r>
  <r>
    <n v="4074"/>
    <x v="4067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6"/>
    <x v="4074"/>
    <x v="0"/>
  </r>
  <r>
    <n v="4075"/>
    <x v="4068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6"/>
    <x v="4075"/>
    <x v="3"/>
  </r>
  <r>
    <n v="4076"/>
    <x v="4069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6"/>
    <x v="4076"/>
    <x v="3"/>
  </r>
  <r>
    <n v="4077"/>
    <x v="4070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6"/>
    <x v="4077"/>
    <x v="2"/>
  </r>
  <r>
    <n v="4078"/>
    <x v="4071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6"/>
    <x v="4078"/>
    <x v="2"/>
  </r>
  <r>
    <n v="4079"/>
    <x v="4072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6"/>
    <x v="4079"/>
    <x v="2"/>
  </r>
  <r>
    <n v="4080"/>
    <x v="4073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6"/>
    <x v="4080"/>
    <x v="2"/>
  </r>
  <r>
    <n v="4081"/>
    <x v="4074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6"/>
    <x v="4081"/>
    <x v="0"/>
  </r>
  <r>
    <n v="4082"/>
    <x v="4075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6"/>
    <x v="4082"/>
    <x v="0"/>
  </r>
  <r>
    <n v="4083"/>
    <x v="4076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6"/>
    <x v="4083"/>
    <x v="0"/>
  </r>
  <r>
    <n v="4084"/>
    <x v="4077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6"/>
    <x v="4084"/>
    <x v="2"/>
  </r>
  <r>
    <n v="4085"/>
    <x v="4078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6"/>
    <x v="4085"/>
    <x v="0"/>
  </r>
  <r>
    <n v="4086"/>
    <x v="4079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6"/>
    <x v="4086"/>
    <x v="0"/>
  </r>
  <r>
    <n v="4087"/>
    <x v="4080"/>
    <s v="Comedy Stage Play"/>
    <n v="9600"/>
    <n v="0"/>
    <x v="2"/>
    <s v="US"/>
    <s v="USD"/>
    <n v="1468777786"/>
    <n v="1466185786"/>
    <b v="0"/>
    <n v="0"/>
    <b v="0"/>
    <x v="6"/>
    <x v="4087"/>
    <x v="2"/>
  </r>
  <r>
    <n v="4088"/>
    <x v="4081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6"/>
    <x v="4088"/>
    <x v="3"/>
  </r>
  <r>
    <n v="4089"/>
    <x v="4082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6"/>
    <x v="4089"/>
    <x v="0"/>
  </r>
  <r>
    <n v="4090"/>
    <x v="4083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6"/>
    <x v="4090"/>
    <x v="0"/>
  </r>
  <r>
    <n v="4091"/>
    <x v="4084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6"/>
    <x v="4091"/>
    <x v="3"/>
  </r>
  <r>
    <n v="4092"/>
    <x v="4085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6"/>
    <x v="4092"/>
    <x v="0"/>
  </r>
  <r>
    <n v="4093"/>
    <x v="4086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6"/>
    <x v="4093"/>
    <x v="0"/>
  </r>
  <r>
    <n v="4094"/>
    <x v="4087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6"/>
    <x v="4094"/>
    <x v="3"/>
  </r>
  <r>
    <n v="4095"/>
    <x v="4088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6"/>
    <x v="4095"/>
    <x v="2"/>
  </r>
  <r>
    <n v="4096"/>
    <x v="4089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6"/>
    <x v="4096"/>
    <x v="1"/>
  </r>
  <r>
    <n v="4097"/>
    <x v="4090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6"/>
    <x v="4097"/>
    <x v="0"/>
  </r>
  <r>
    <n v="4098"/>
    <x v="4091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6"/>
    <x v="4098"/>
    <x v="2"/>
  </r>
  <r>
    <n v="4099"/>
    <x v="4092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6"/>
    <x v="4099"/>
    <x v="2"/>
  </r>
  <r>
    <n v="4100"/>
    <x v="4093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6"/>
    <x v="4100"/>
    <x v="3"/>
  </r>
  <r>
    <n v="4101"/>
    <x v="4094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6"/>
    <x v="4101"/>
    <x v="2"/>
  </r>
  <r>
    <n v="4102"/>
    <x v="4095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6"/>
    <x v="4102"/>
    <x v="2"/>
  </r>
  <r>
    <n v="4103"/>
    <x v="4096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6"/>
    <x v="4103"/>
    <x v="0"/>
  </r>
  <r>
    <n v="4104"/>
    <x v="4097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6"/>
    <x v="4104"/>
    <x v="2"/>
  </r>
  <r>
    <n v="4105"/>
    <x v="4098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6"/>
    <x v="4105"/>
    <x v="2"/>
  </r>
  <r>
    <n v="4106"/>
    <x v="4099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6"/>
    <x v="4106"/>
    <x v="0"/>
  </r>
  <r>
    <n v="4107"/>
    <x v="4100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6"/>
    <x v="4107"/>
    <x v="3"/>
  </r>
  <r>
    <n v="4108"/>
    <x v="4101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6"/>
    <x v="4108"/>
    <x v="1"/>
  </r>
  <r>
    <n v="4109"/>
    <x v="4102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6"/>
    <x v="4109"/>
    <x v="0"/>
  </r>
  <r>
    <n v="4110"/>
    <x v="4103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6"/>
    <x v="4110"/>
    <x v="2"/>
  </r>
  <r>
    <n v="4111"/>
    <x v="4104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6"/>
    <x v="4111"/>
    <x v="0"/>
  </r>
  <r>
    <n v="4112"/>
    <x v="4105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6"/>
    <x v="4112"/>
    <x v="2"/>
  </r>
  <r>
    <n v="4113"/>
    <x v="4106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6"/>
    <x v="41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C9FE79-0921-4645-AD7B-0902311482AB}" name="PivotTable8" cacheId="5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5:E19" firstHeaderRow="1" firstDataRow="2" firstDataCol="1" rowPageCount="2" colPageCount="1"/>
  <pivotFields count="18">
    <pivotField showAll="0"/>
    <pivotField showAll="0">
      <items count="4108">
        <item x="2978"/>
        <item x="3269"/>
        <item x="3401"/>
        <item x="3151"/>
        <item x="3282"/>
        <item x="3733"/>
        <item x="2863"/>
        <item x="3256"/>
        <item x="3414"/>
        <item x="3922"/>
        <item x="3843"/>
        <item x="3536"/>
        <item x="48"/>
        <item x="3520"/>
        <item x="3451"/>
        <item x="1023"/>
        <item x="3444"/>
        <item x="3934"/>
        <item x="3915"/>
        <item x="2946"/>
        <item x="4048"/>
        <item x="4046"/>
        <item x="3243"/>
        <item x="1747"/>
        <item x="3991"/>
        <item x="486"/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430"/>
        <item x="3368"/>
        <item x="1503"/>
        <item x="3836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877"/>
        <item x="302"/>
        <item x="764"/>
        <item x="1025"/>
        <item x="3758"/>
        <item x="2309"/>
        <item x="2397"/>
        <item x="146"/>
        <item x="3229"/>
        <item x="34"/>
        <item x="1048"/>
        <item x="232"/>
        <item x="2619"/>
        <item x="3390"/>
        <item x="3056"/>
        <item x="1429"/>
        <item x="2525"/>
        <item x="3075"/>
        <item x="2848"/>
        <item x="913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75"/>
        <item x="14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700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16"/>
        <item x="3046"/>
        <item x="2614"/>
        <item x="3349"/>
        <item x="3584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27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1042"/>
        <item x="3143"/>
        <item x="3798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1151"/>
        <item x="4075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739"/>
        <item x="3076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13"/>
        <item x="3362"/>
        <item x="3287"/>
        <item x="1674"/>
        <item x="1246"/>
        <item x="2381"/>
        <item x="3569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681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81"/>
        <item x="272"/>
        <item x="1679"/>
        <item x="2126"/>
        <item x="3872"/>
        <item x="2968"/>
        <item x="3682"/>
        <item x="3675"/>
        <item x="3697"/>
        <item x="812"/>
        <item x="1528"/>
        <item x="604"/>
        <item x="771"/>
        <item x="761"/>
        <item x="2696"/>
        <item x="2340"/>
        <item x="3738"/>
        <item x="3318"/>
        <item x="560"/>
        <item x="14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12"/>
        <item x="2438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650"/>
        <item x="3051"/>
        <item x="2432"/>
        <item x="117"/>
        <item x="1111"/>
        <item x="881"/>
        <item x="1177"/>
        <item x="1122"/>
        <item x="3415"/>
        <item x="1947"/>
        <item x="1316"/>
        <item x="2669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104"/>
        <item x="3555"/>
        <item x="4053"/>
        <item x="2714"/>
        <item x="252"/>
        <item x="2794"/>
        <item x="317"/>
        <item x="1191"/>
        <item x="3278"/>
        <item x="3222"/>
        <item x="1684"/>
        <item x="175"/>
        <item x="3381"/>
        <item x="3486"/>
        <item x="1312"/>
        <item x="95"/>
        <item x="2326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2555"/>
        <item x="1181"/>
        <item x="3028"/>
        <item x="2858"/>
        <item x="554"/>
        <item x="3438"/>
        <item x="3542"/>
        <item x="2943"/>
        <item x="491"/>
        <item x="3029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540"/>
        <item x="3782"/>
        <item x="2797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304"/>
        <item x="1524"/>
        <item x="3592"/>
        <item x="3188"/>
        <item x="3761"/>
        <item x="2643"/>
        <item x="3132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303"/>
        <item x="1486"/>
        <item x="1290"/>
        <item x="3178"/>
        <item x="3776"/>
        <item x="3852"/>
        <item x="2417"/>
        <item x="1761"/>
        <item x="962"/>
        <item x="1698"/>
        <item x="514"/>
        <item x="103"/>
        <item x="2317"/>
        <item x="96"/>
        <item x="966"/>
        <item x="1213"/>
        <item x="3386"/>
        <item x="2366"/>
        <item x="2218"/>
        <item x="1087"/>
        <item x="1465"/>
        <item x="3642"/>
        <item x="3659"/>
        <item x="2679"/>
        <item x="2390"/>
        <item x="99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1507"/>
        <item x="3708"/>
        <item x="1550"/>
        <item x="828"/>
        <item x="2767"/>
        <item x="2430"/>
        <item x="2153"/>
        <item x="875"/>
        <item x="1446"/>
        <item x="1207"/>
        <item x="2939"/>
        <item x="3326"/>
        <item x="1170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2680"/>
        <item x="1928"/>
        <item x="1938"/>
        <item x="3050"/>
        <item x="77"/>
        <item x="1668"/>
        <item x="2298"/>
        <item x="357"/>
        <item x="2481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356"/>
        <item x="1098"/>
        <item x="1567"/>
        <item x="2452"/>
        <item x="2483"/>
        <item x="1620"/>
        <item x="1836"/>
        <item x="3063"/>
        <item x="2211"/>
        <item x="591"/>
        <item x="190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114"/>
        <item x="74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1735"/>
        <item x="253"/>
        <item x="2523"/>
        <item x="2921"/>
        <item x="2205"/>
        <item x="831"/>
        <item x="3058"/>
        <item x="3015"/>
        <item x="1172"/>
        <item x="2951"/>
        <item x="3557"/>
        <item x="2330"/>
        <item x="2988"/>
        <item x="1479"/>
        <item x="1243"/>
        <item x="899"/>
        <item x="2492"/>
        <item x="614"/>
        <item x="1584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959"/>
        <item x="3717"/>
        <item x="1449"/>
        <item x="3496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3124"/>
        <item x="1272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3356"/>
        <item x="113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1767"/>
        <item x="3266"/>
        <item x="2786"/>
        <item x="664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2553"/>
        <item x="425"/>
        <item x="2590"/>
        <item x="2522"/>
        <item x="1874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883"/>
        <item x="2118"/>
        <item x="2013"/>
        <item x="731"/>
        <item x="1778"/>
        <item x="1760"/>
        <item x="1991"/>
        <item x="1714"/>
        <item x="680"/>
        <item x="256"/>
        <item x="687"/>
        <item x="989"/>
        <item x="856"/>
        <item x="1708"/>
        <item x="3582"/>
        <item x="693"/>
        <item x="1615"/>
        <item x="1389"/>
        <item x="211"/>
        <item x="137"/>
        <item x="2134"/>
        <item x="2428"/>
        <item x="714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1009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3975"/>
        <item x="2849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616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2919"/>
        <item x="3807"/>
        <item x="3033"/>
        <item x="3003"/>
        <item x="2639"/>
        <item x="3122"/>
        <item x="3059"/>
        <item x="3089"/>
        <item x="3035"/>
        <item x="3108"/>
        <item x="3270"/>
        <item x="3827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20"/>
        <item x="378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3508"/>
        <item x="2960"/>
        <item x="3828"/>
        <item x="538"/>
        <item x="3939"/>
        <item x="3953"/>
        <item x="3543"/>
        <item x="3619"/>
        <item x="3916"/>
        <item x="3837"/>
        <item x="3345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3723"/>
        <item x="2635"/>
        <item x="3745"/>
        <item x="2611"/>
        <item x="2630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1082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2991"/>
        <item x="3073"/>
        <item x="3947"/>
        <item x="3656"/>
        <item x="2833"/>
        <item x="3601"/>
        <item x="2791"/>
        <item x="2733"/>
        <item x="1924"/>
        <item x="4084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3294"/>
        <item x="1411"/>
        <item x="3702"/>
        <item x="2910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115"/>
        <item x="2052"/>
        <item x="970"/>
        <item x="973"/>
        <item x="971"/>
        <item x="1699"/>
        <item x="725"/>
        <item x="1811"/>
        <item x="3707"/>
        <item x="432"/>
        <item x="652"/>
        <item x="3123"/>
        <item x="3067"/>
        <item x="3874"/>
        <item x="3101"/>
        <item x="4089"/>
        <item x="534"/>
        <item x="2821"/>
        <item x="4071"/>
        <item x="3092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1913"/>
        <item x="3433"/>
        <item x="2091"/>
        <item x="3176"/>
        <item x="3803"/>
        <item x="2301"/>
        <item x="120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4"/>
        <item x="1436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2621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1352"/>
        <item x="2392"/>
        <item x="3489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1228"/>
        <item x="1072"/>
        <item x="301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t="default"/>
      </items>
    </pivotField>
    <pivotField showAll="0"/>
    <pivotField numFmtId="44" showAll="0"/>
    <pivotField numFmtId="164"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ame="Parent Category" axis="axisPage" multipleItemSelectionAllowed="1" showAll="0">
      <items count="42">
        <item h="1" x="5"/>
        <item h="1" x="4"/>
        <item h="1" x="3"/>
        <item h="1" x="2"/>
        <item h="1" x="1"/>
        <item h="1" x="0"/>
        <item h="1" x="19"/>
        <item h="1" x="34"/>
        <item h="1" x="33"/>
        <item h="1" x="18"/>
        <item h="1" x="32"/>
        <item h="1" x="17"/>
        <item h="1" x="16"/>
        <item h="1" x="35"/>
        <item h="1" x="15"/>
        <item h="1" x="28"/>
        <item h="1" x="14"/>
        <item h="1" x="13"/>
        <item h="1" x="12"/>
        <item h="1" x="27"/>
        <item h="1" x="11"/>
        <item h="1" x="21"/>
        <item h="1" x="24"/>
        <item h="1" x="31"/>
        <item h="1" x="20"/>
        <item h="1" x="26"/>
        <item h="1" x="25"/>
        <item h="1" x="39"/>
        <item h="1" x="10"/>
        <item h="1" x="9"/>
        <item h="1" x="23"/>
        <item h="1" x="22"/>
        <item h="1" x="29"/>
        <item h="1" x="30"/>
        <item h="1" x="37"/>
        <item h="1" x="36"/>
        <item h="1" x="8"/>
        <item h="1" x="7"/>
        <item x="40"/>
        <item x="6"/>
        <item x="38"/>
        <item t="default"/>
      </items>
    </pivotField>
    <pivotField axis="axisRow" numFmtId="14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0"/>
        <item h="1"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3" hier="-1"/>
    <pageField fld="15" hier="-1"/>
  </pageFields>
  <dataFields count="1">
    <dataField name="Count of outcomes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A8CC5-4824-914C-B201-1DD9A6C829D9}">
  <dimension ref="A1:H13"/>
  <sheetViews>
    <sheetView tabSelected="1" workbookViewId="0">
      <selection activeCell="B5" sqref="B5"/>
    </sheetView>
  </sheetViews>
  <sheetFormatPr baseColWidth="10" defaultRowHeight="15" x14ac:dyDescent="0.2"/>
  <cols>
    <col min="1" max="1" width="15.83203125" customWidth="1"/>
    <col min="2" max="2" width="15.5" customWidth="1"/>
    <col min="3" max="3" width="16.6640625" customWidth="1"/>
    <col min="4" max="4" width="17.5" customWidth="1"/>
    <col min="5" max="5" width="16" customWidth="1"/>
    <col min="6" max="6" width="17.6640625" customWidth="1"/>
    <col min="7" max="7" width="16.5" customWidth="1"/>
    <col min="8" max="8" width="17" customWidth="1"/>
  </cols>
  <sheetData>
    <row r="1" spans="1:8" ht="16" x14ac:dyDescent="0.2">
      <c r="A1" t="s">
        <v>8327</v>
      </c>
      <c r="B1" t="s">
        <v>8328</v>
      </c>
      <c r="C1" t="s">
        <v>8329</v>
      </c>
      <c r="D1" s="13" t="s">
        <v>8330</v>
      </c>
      <c r="E1" s="13" t="s">
        <v>8331</v>
      </c>
      <c r="F1" t="s">
        <v>8332</v>
      </c>
      <c r="G1" t="s">
        <v>8333</v>
      </c>
      <c r="H1" t="s">
        <v>8334</v>
      </c>
    </row>
    <row r="2" spans="1:8" x14ac:dyDescent="0.2">
      <c r="A2" t="s">
        <v>8345</v>
      </c>
      <c r="B2">
        <f>COUNTIFS(Kickstarter!$D:$D,"&lt;1000",Kickstarter!$N:$N,"Theater/plays")</f>
        <v>192</v>
      </c>
    </row>
    <row r="3" spans="1:8" x14ac:dyDescent="0.2">
      <c r="A3" t="s">
        <v>8335</v>
      </c>
      <c r="B3">
        <f>COUNTIFS(Kickstarter!$D:$D,"&gt;=1000", Kickstarter!$D:$D,"&lt;4999",Kickstarter!$N:$N,"Theater/plays")</f>
        <v>538</v>
      </c>
    </row>
    <row r="4" spans="1:8" x14ac:dyDescent="0.2">
      <c r="A4" t="s">
        <v>8336</v>
      </c>
      <c r="B4">
        <f>COUNTIFS(Kickstarter!$D:$D,"&gt;=5000", Kickstarter!$D:$D,"&lt;9999",Kickstarter!$N:$N,"Theater/plays")</f>
        <v>169</v>
      </c>
    </row>
    <row r="5" spans="1:8" x14ac:dyDescent="0.2">
      <c r="A5" t="s">
        <v>8337</v>
      </c>
      <c r="B5">
        <f>COUNTIFS(Kickstarter!$D:$D,"&gt;=10000", Kickstarter!$D:$D,"&lt;14999",Kickstarter!$N:$N,"Theater/plays")</f>
        <v>75</v>
      </c>
    </row>
    <row r="6" spans="1:8" x14ac:dyDescent="0.2">
      <c r="A6" t="s">
        <v>8338</v>
      </c>
      <c r="B6">
        <f>COUNTIFS(Kickstarter!$D:$D,"&gt;=15000", Kickstarter!$D:$D,"&lt;19999",Kickstarter!$N:$N,"Theater/plays")</f>
        <v>25</v>
      </c>
    </row>
    <row r="7" spans="1:8" x14ac:dyDescent="0.2">
      <c r="A7" t="s">
        <v>8339</v>
      </c>
      <c r="B7">
        <f>COUNTIFS(Kickstarter!$D:$D,"&gt;=20000", Kickstarter!$D:$D,"&lt;24999",Kickstarter!$N:$N,"Theater/plays")</f>
        <v>20</v>
      </c>
    </row>
    <row r="8" spans="1:8" x14ac:dyDescent="0.2">
      <c r="A8" t="s">
        <v>8340</v>
      </c>
      <c r="B8">
        <f>COUNTIFS(Kickstarter!$D:$D,"&gt;=25000", Kickstarter!$D:$D,"&lt;29999",Kickstarter!$N:$N,"Theater/plays")</f>
        <v>6</v>
      </c>
    </row>
    <row r="9" spans="1:8" x14ac:dyDescent="0.2">
      <c r="A9" t="s">
        <v>8341</v>
      </c>
      <c r="B9">
        <f>COUNTIFS(Kickstarter!$D:$D,"&gt;=30000", Kickstarter!$D:$D,"&lt;34999",Kickstarter!$N:$N,"Theater/plays")</f>
        <v>12</v>
      </c>
    </row>
    <row r="10" spans="1:8" x14ac:dyDescent="0.2">
      <c r="A10" t="s">
        <v>8342</v>
      </c>
      <c r="B10">
        <f>COUNTIFS(Kickstarter!$D:$D,"&gt;=35000", Kickstarter!$D:$D,"&lt;39999",Kickstarter!$N:$N,"Theater/plays")</f>
        <v>6</v>
      </c>
    </row>
    <row r="11" spans="1:8" x14ac:dyDescent="0.2">
      <c r="A11" t="s">
        <v>8343</v>
      </c>
      <c r="B11">
        <f>COUNTIFS(Kickstarter!$D:$D,"&gt;=40000", Kickstarter!$D:$D,"&lt;44999",Kickstarter!$N:$N,"Theater/plays")</f>
        <v>3</v>
      </c>
    </row>
    <row r="12" spans="1:8" x14ac:dyDescent="0.2">
      <c r="A12" t="s">
        <v>8344</v>
      </c>
      <c r="B12">
        <f>COUNTIFS(Kickstarter!$D:$D,"&gt;=45000", Kickstarter!$D:$D,"&lt;49999",Kickstarter!$N:$N,"Theater/plays")</f>
        <v>1</v>
      </c>
    </row>
    <row r="13" spans="1:8" x14ac:dyDescent="0.2">
      <c r="A13" t="s">
        <v>8346</v>
      </c>
      <c r="B13">
        <f>COUNTIFS(Kickstarter!$D:$D,"&lt;50000",Kickstarter!$N:$N,"Theater/plays")</f>
        <v>1048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328E2-41DB-E648-99B7-82CC9924F2E7}">
  <dimension ref="A2:E19"/>
  <sheetViews>
    <sheetView workbookViewId="0">
      <selection activeCell="L4" sqref="L4"/>
    </sheetView>
  </sheetViews>
  <sheetFormatPr baseColWidth="10" defaultRowHeight="15" x14ac:dyDescent="0.2"/>
  <cols>
    <col min="1" max="2" width="15.6640625" bestFit="1" customWidth="1"/>
    <col min="3" max="3" width="5.5" bestFit="1" customWidth="1"/>
    <col min="4" max="4" width="8.83203125" bestFit="1" customWidth="1"/>
    <col min="5" max="6" width="10" bestFit="1" customWidth="1"/>
    <col min="7" max="10" width="5.1640625" bestFit="1" customWidth="1"/>
    <col min="11" max="11" width="10" bestFit="1" customWidth="1"/>
    <col min="12" max="12" width="50" bestFit="1" customWidth="1"/>
    <col min="13" max="13" width="31.83203125" bestFit="1" customWidth="1"/>
    <col min="14" max="14" width="36" bestFit="1" customWidth="1"/>
    <col min="15" max="15" width="43" bestFit="1" customWidth="1"/>
    <col min="16" max="16" width="24.6640625" bestFit="1" customWidth="1"/>
    <col min="17" max="17" width="33.5" bestFit="1" customWidth="1"/>
    <col min="18" max="18" width="33.1640625" bestFit="1" customWidth="1"/>
    <col min="19" max="19" width="18.6640625" bestFit="1" customWidth="1"/>
    <col min="20" max="20" width="34" bestFit="1" customWidth="1"/>
    <col min="21" max="21" width="44" bestFit="1" customWidth="1"/>
    <col min="22" max="22" width="45.5" bestFit="1" customWidth="1"/>
    <col min="23" max="23" width="46.5" bestFit="1" customWidth="1"/>
    <col min="24" max="24" width="11.33203125" bestFit="1" customWidth="1"/>
    <col min="25" max="25" width="42.1640625" bestFit="1" customWidth="1"/>
    <col min="26" max="26" width="16" bestFit="1" customWidth="1"/>
    <col min="27" max="27" width="49.1640625" bestFit="1" customWidth="1"/>
    <col min="28" max="28" width="31.83203125" bestFit="1" customWidth="1"/>
    <col min="29" max="29" width="32" bestFit="1" customWidth="1"/>
    <col min="30" max="30" width="34.5" bestFit="1" customWidth="1"/>
    <col min="31" max="31" width="13.83203125" bestFit="1" customWidth="1"/>
    <col min="32" max="32" width="20.83203125" bestFit="1" customWidth="1"/>
    <col min="33" max="33" width="24" bestFit="1" customWidth="1"/>
    <col min="34" max="34" width="37.33203125" bestFit="1" customWidth="1"/>
    <col min="35" max="35" width="45.33203125" bestFit="1" customWidth="1"/>
    <col min="36" max="36" width="24.1640625" bestFit="1" customWidth="1"/>
    <col min="37" max="37" width="22.33203125" bestFit="1" customWidth="1"/>
    <col min="38" max="38" width="46.6640625" bestFit="1" customWidth="1"/>
    <col min="39" max="39" width="17.5" bestFit="1" customWidth="1"/>
    <col min="40" max="40" width="47.6640625" bestFit="1" customWidth="1"/>
    <col min="41" max="41" width="50" bestFit="1" customWidth="1"/>
    <col min="42" max="42" width="20.33203125" bestFit="1" customWidth="1"/>
    <col min="43" max="43" width="39.6640625" bestFit="1" customWidth="1"/>
    <col min="44" max="44" width="37.33203125" bestFit="1" customWidth="1"/>
    <col min="45" max="45" width="12" bestFit="1" customWidth="1"/>
    <col min="46" max="46" width="28.1640625" bestFit="1" customWidth="1"/>
    <col min="47" max="47" width="49.33203125" bestFit="1" customWidth="1"/>
    <col min="48" max="48" width="26.33203125" bestFit="1" customWidth="1"/>
    <col min="49" max="49" width="47.83203125" bestFit="1" customWidth="1"/>
    <col min="50" max="50" width="28.83203125" bestFit="1" customWidth="1"/>
    <col min="51" max="51" width="45" bestFit="1" customWidth="1"/>
    <col min="52" max="52" width="44" bestFit="1" customWidth="1"/>
    <col min="53" max="53" width="17.6640625" bestFit="1" customWidth="1"/>
    <col min="54" max="54" width="45.83203125" bestFit="1" customWidth="1"/>
    <col min="55" max="55" width="47.5" bestFit="1" customWidth="1"/>
    <col min="56" max="56" width="49.6640625" bestFit="1" customWidth="1"/>
    <col min="57" max="57" width="32.5" bestFit="1" customWidth="1"/>
    <col min="58" max="58" width="48.1640625" bestFit="1" customWidth="1"/>
    <col min="59" max="59" width="33" bestFit="1" customWidth="1"/>
    <col min="60" max="60" width="23" bestFit="1" customWidth="1"/>
    <col min="61" max="61" width="33.33203125" bestFit="1" customWidth="1"/>
    <col min="62" max="62" width="20.1640625" bestFit="1" customWidth="1"/>
    <col min="63" max="63" width="34.5" bestFit="1" customWidth="1"/>
    <col min="64" max="64" width="43" bestFit="1" customWidth="1"/>
    <col min="65" max="65" width="31.1640625" bestFit="1" customWidth="1"/>
    <col min="66" max="66" width="16.6640625" bestFit="1" customWidth="1"/>
    <col min="67" max="67" width="35.33203125" bestFit="1" customWidth="1"/>
    <col min="68" max="68" width="36.6640625" bestFit="1" customWidth="1"/>
    <col min="69" max="69" width="45" bestFit="1" customWidth="1"/>
    <col min="70" max="70" width="30.5" bestFit="1" customWidth="1"/>
    <col min="71" max="71" width="13" bestFit="1" customWidth="1"/>
    <col min="72" max="72" width="7.5" bestFit="1" customWidth="1"/>
    <col min="73" max="73" width="44.1640625" bestFit="1" customWidth="1"/>
    <col min="74" max="74" width="40.1640625" bestFit="1" customWidth="1"/>
    <col min="75" max="75" width="38.6640625" bestFit="1" customWidth="1"/>
    <col min="76" max="76" width="46.6640625" bestFit="1" customWidth="1"/>
    <col min="77" max="77" width="48.5" bestFit="1" customWidth="1"/>
    <col min="78" max="78" width="21.5" bestFit="1" customWidth="1"/>
    <col min="79" max="79" width="35.33203125" bestFit="1" customWidth="1"/>
    <col min="80" max="80" width="35.83203125" bestFit="1" customWidth="1"/>
    <col min="81" max="81" width="33.1640625" bestFit="1" customWidth="1"/>
    <col min="82" max="82" width="32" bestFit="1" customWidth="1"/>
    <col min="83" max="83" width="46.1640625" bestFit="1" customWidth="1"/>
    <col min="84" max="84" width="48.1640625" bestFit="1" customWidth="1"/>
    <col min="85" max="85" width="36" bestFit="1" customWidth="1"/>
    <col min="86" max="86" width="45.33203125" bestFit="1" customWidth="1"/>
    <col min="87" max="87" width="45.1640625" bestFit="1" customWidth="1"/>
    <col min="88" max="88" width="17.33203125" bestFit="1" customWidth="1"/>
    <col min="89" max="89" width="49.1640625" bestFit="1" customWidth="1"/>
    <col min="90" max="90" width="43.5" bestFit="1" customWidth="1"/>
    <col min="91" max="91" width="20.83203125" bestFit="1" customWidth="1"/>
    <col min="92" max="92" width="39.83203125" bestFit="1" customWidth="1"/>
    <col min="93" max="93" width="64.6640625" bestFit="1" customWidth="1"/>
    <col min="94" max="94" width="39.5" bestFit="1" customWidth="1"/>
    <col min="95" max="95" width="40.1640625" bestFit="1" customWidth="1"/>
    <col min="96" max="96" width="25.5" bestFit="1" customWidth="1"/>
    <col min="97" max="97" width="50.1640625" bestFit="1" customWidth="1"/>
    <col min="98" max="98" width="34.1640625" bestFit="1" customWidth="1"/>
    <col min="99" max="99" width="32.6640625" bestFit="1" customWidth="1"/>
    <col min="100" max="100" width="21.6640625" bestFit="1" customWidth="1"/>
    <col min="101" max="101" width="43.6640625" bestFit="1" customWidth="1"/>
    <col min="102" max="102" width="27.1640625" bestFit="1" customWidth="1"/>
    <col min="103" max="103" width="43.5" bestFit="1" customWidth="1"/>
    <col min="104" max="104" width="32.83203125" bestFit="1" customWidth="1"/>
    <col min="105" max="105" width="33.1640625" bestFit="1" customWidth="1"/>
    <col min="106" max="106" width="35" bestFit="1" customWidth="1"/>
    <col min="107" max="107" width="45.83203125" bestFit="1" customWidth="1"/>
    <col min="108" max="108" width="37.83203125" bestFit="1" customWidth="1"/>
    <col min="109" max="109" width="75" bestFit="1" customWidth="1"/>
    <col min="110" max="110" width="36" bestFit="1" customWidth="1"/>
    <col min="111" max="111" width="46.83203125" bestFit="1" customWidth="1"/>
    <col min="112" max="112" width="30.33203125" bestFit="1" customWidth="1"/>
    <col min="113" max="113" width="45.5" bestFit="1" customWidth="1"/>
    <col min="114" max="114" width="36.33203125" bestFit="1" customWidth="1"/>
    <col min="115" max="115" width="23.33203125" bestFit="1" customWidth="1"/>
    <col min="116" max="116" width="14.33203125" bestFit="1" customWidth="1"/>
    <col min="117" max="117" width="29.1640625" bestFit="1" customWidth="1"/>
    <col min="118" max="118" width="28.5" bestFit="1" customWidth="1"/>
    <col min="119" max="119" width="51.6640625" bestFit="1" customWidth="1"/>
    <col min="120" max="120" width="44.6640625" bestFit="1" customWidth="1"/>
    <col min="121" max="121" width="48.5" bestFit="1" customWidth="1"/>
    <col min="122" max="122" width="43.5" bestFit="1" customWidth="1"/>
    <col min="123" max="123" width="46" bestFit="1" customWidth="1"/>
    <col min="124" max="124" width="39.33203125" bestFit="1" customWidth="1"/>
    <col min="125" max="125" width="46" bestFit="1" customWidth="1"/>
    <col min="126" max="126" width="12.1640625" bestFit="1" customWidth="1"/>
    <col min="127" max="127" width="18.33203125" bestFit="1" customWidth="1"/>
    <col min="128" max="128" width="21.5" bestFit="1" customWidth="1"/>
    <col min="129" max="129" width="39.83203125" bestFit="1" customWidth="1"/>
    <col min="130" max="130" width="15.1640625" bestFit="1" customWidth="1"/>
    <col min="131" max="131" width="39.1640625" bestFit="1" customWidth="1"/>
    <col min="132" max="132" width="50" bestFit="1" customWidth="1"/>
    <col min="133" max="133" width="29.1640625" bestFit="1" customWidth="1"/>
    <col min="134" max="134" width="27.1640625" bestFit="1" customWidth="1"/>
    <col min="135" max="135" width="15.83203125" bestFit="1" customWidth="1"/>
    <col min="136" max="136" width="43.33203125" bestFit="1" customWidth="1"/>
    <col min="137" max="137" width="44" bestFit="1" customWidth="1"/>
    <col min="138" max="138" width="7.5" bestFit="1" customWidth="1"/>
    <col min="139" max="139" width="7.83203125" bestFit="1" customWidth="1"/>
    <col min="140" max="140" width="24.83203125" bestFit="1" customWidth="1"/>
    <col min="141" max="141" width="41.1640625" bestFit="1" customWidth="1"/>
    <col min="142" max="142" width="38.5" bestFit="1" customWidth="1"/>
    <col min="143" max="143" width="31.5" bestFit="1" customWidth="1"/>
    <col min="144" max="144" width="27" bestFit="1" customWidth="1"/>
    <col min="145" max="145" width="44.83203125" bestFit="1" customWidth="1"/>
    <col min="146" max="146" width="22.33203125" bestFit="1" customWidth="1"/>
    <col min="147" max="147" width="40.1640625" bestFit="1" customWidth="1"/>
    <col min="148" max="148" width="13.5" bestFit="1" customWidth="1"/>
    <col min="149" max="149" width="50.6640625" bestFit="1" customWidth="1"/>
    <col min="150" max="150" width="5.33203125" bestFit="1" customWidth="1"/>
    <col min="151" max="151" width="27.1640625" bestFit="1" customWidth="1"/>
    <col min="152" max="152" width="7.1640625" bestFit="1" customWidth="1"/>
    <col min="153" max="153" width="41.6640625" bestFit="1" customWidth="1"/>
    <col min="154" max="154" width="11.5" bestFit="1" customWidth="1"/>
    <col min="155" max="155" width="13.6640625" bestFit="1" customWidth="1"/>
    <col min="156" max="156" width="40.33203125" bestFit="1" customWidth="1"/>
    <col min="157" max="157" width="18.83203125" bestFit="1" customWidth="1"/>
    <col min="158" max="158" width="46.33203125" bestFit="1" customWidth="1"/>
    <col min="159" max="159" width="29.83203125" bestFit="1" customWidth="1"/>
    <col min="160" max="160" width="58.6640625" bestFit="1" customWidth="1"/>
    <col min="161" max="161" width="42.83203125" bestFit="1" customWidth="1"/>
    <col min="162" max="162" width="51.83203125" bestFit="1" customWidth="1"/>
    <col min="163" max="163" width="20.83203125" bestFit="1" customWidth="1"/>
    <col min="164" max="164" width="34.6640625" bestFit="1" customWidth="1"/>
    <col min="165" max="165" width="25.33203125" bestFit="1" customWidth="1"/>
    <col min="166" max="166" width="37" bestFit="1" customWidth="1"/>
    <col min="167" max="167" width="28.5" bestFit="1" customWidth="1"/>
    <col min="168" max="168" width="50.6640625" bestFit="1" customWidth="1"/>
    <col min="169" max="169" width="32.6640625" bestFit="1" customWidth="1"/>
    <col min="170" max="170" width="24.1640625" bestFit="1" customWidth="1"/>
    <col min="171" max="171" width="36" bestFit="1" customWidth="1"/>
    <col min="172" max="172" width="28.6640625" bestFit="1" customWidth="1"/>
    <col min="173" max="173" width="38.1640625" bestFit="1" customWidth="1"/>
    <col min="174" max="174" width="34.1640625" bestFit="1" customWidth="1"/>
    <col min="175" max="175" width="15.33203125" bestFit="1" customWidth="1"/>
    <col min="176" max="176" width="20.33203125" bestFit="1" customWidth="1"/>
    <col min="177" max="177" width="14.6640625" bestFit="1" customWidth="1"/>
    <col min="178" max="178" width="38.33203125" bestFit="1" customWidth="1"/>
    <col min="179" max="179" width="36.1640625" bestFit="1" customWidth="1"/>
    <col min="180" max="180" width="15.33203125" bestFit="1" customWidth="1"/>
    <col min="181" max="181" width="39.6640625" bestFit="1" customWidth="1"/>
    <col min="182" max="182" width="41.33203125" bestFit="1" customWidth="1"/>
    <col min="183" max="183" width="41.6640625" bestFit="1" customWidth="1"/>
    <col min="184" max="184" width="41.1640625" bestFit="1" customWidth="1"/>
    <col min="185" max="185" width="35.1640625" bestFit="1" customWidth="1"/>
    <col min="186" max="186" width="33.83203125" bestFit="1" customWidth="1"/>
    <col min="187" max="187" width="8.6640625" bestFit="1" customWidth="1"/>
    <col min="188" max="188" width="44.6640625" bestFit="1" customWidth="1"/>
    <col min="189" max="189" width="20.1640625" bestFit="1" customWidth="1"/>
    <col min="190" max="190" width="20.33203125" bestFit="1" customWidth="1"/>
    <col min="191" max="191" width="15.6640625" bestFit="1" customWidth="1"/>
    <col min="192" max="192" width="22.1640625" bestFit="1" customWidth="1"/>
    <col min="193" max="193" width="9.5" bestFit="1" customWidth="1"/>
    <col min="194" max="194" width="5.5" bestFit="1" customWidth="1"/>
    <col min="195" max="195" width="22" bestFit="1" customWidth="1"/>
    <col min="196" max="196" width="21.6640625" bestFit="1" customWidth="1"/>
    <col min="197" max="197" width="10.5" bestFit="1" customWidth="1"/>
    <col min="198" max="198" width="35.6640625" bestFit="1" customWidth="1"/>
    <col min="199" max="199" width="9.1640625" bestFit="1" customWidth="1"/>
    <col min="200" max="200" width="39.5" bestFit="1" customWidth="1"/>
    <col min="201" max="201" width="46" bestFit="1" customWidth="1"/>
    <col min="202" max="202" width="17.33203125" bestFit="1" customWidth="1"/>
    <col min="203" max="203" width="50.83203125" bestFit="1" customWidth="1"/>
    <col min="204" max="204" width="33.1640625" bestFit="1" customWidth="1"/>
    <col min="205" max="205" width="50" bestFit="1" customWidth="1"/>
    <col min="206" max="206" width="28.6640625" bestFit="1" customWidth="1"/>
    <col min="207" max="207" width="34" bestFit="1" customWidth="1"/>
    <col min="208" max="208" width="39.5" bestFit="1" customWidth="1"/>
    <col min="209" max="209" width="18.1640625" bestFit="1" customWidth="1"/>
    <col min="210" max="210" width="31.1640625" bestFit="1" customWidth="1"/>
    <col min="211" max="211" width="50.6640625" bestFit="1" customWidth="1"/>
    <col min="212" max="212" width="13.1640625" bestFit="1" customWidth="1"/>
    <col min="213" max="213" width="32.5" bestFit="1" customWidth="1"/>
    <col min="214" max="214" width="34.1640625" bestFit="1" customWidth="1"/>
    <col min="215" max="215" width="31.1640625" bestFit="1" customWidth="1"/>
    <col min="216" max="216" width="11.33203125" bestFit="1" customWidth="1"/>
    <col min="217" max="217" width="47.33203125" bestFit="1" customWidth="1"/>
    <col min="218" max="218" width="46" bestFit="1" customWidth="1"/>
    <col min="219" max="219" width="48.6640625" bestFit="1" customWidth="1"/>
    <col min="220" max="220" width="28.1640625" bestFit="1" customWidth="1"/>
    <col min="221" max="221" width="43.5" bestFit="1" customWidth="1"/>
    <col min="222" max="222" width="22.5" bestFit="1" customWidth="1"/>
    <col min="223" max="223" width="25.1640625" bestFit="1" customWidth="1"/>
    <col min="224" max="224" width="26.1640625" bestFit="1" customWidth="1"/>
    <col min="225" max="225" width="20.6640625" bestFit="1" customWidth="1"/>
    <col min="226" max="226" width="37.33203125" bestFit="1" customWidth="1"/>
    <col min="227" max="227" width="34.6640625" bestFit="1" customWidth="1"/>
    <col min="228" max="228" width="18" bestFit="1" customWidth="1"/>
    <col min="229" max="229" width="13.6640625" bestFit="1" customWidth="1"/>
    <col min="230" max="230" width="43.83203125" bestFit="1" customWidth="1"/>
    <col min="231" max="231" width="24" bestFit="1" customWidth="1"/>
    <col min="232" max="232" width="44" bestFit="1" customWidth="1"/>
    <col min="233" max="233" width="26.83203125" bestFit="1" customWidth="1"/>
    <col min="234" max="234" width="41.83203125" bestFit="1" customWidth="1"/>
    <col min="235" max="235" width="24.83203125" bestFit="1" customWidth="1"/>
    <col min="236" max="236" width="44.5" bestFit="1" customWidth="1"/>
    <col min="237" max="237" width="37" bestFit="1" customWidth="1"/>
    <col min="238" max="238" width="28" bestFit="1" customWidth="1"/>
    <col min="239" max="239" width="39" bestFit="1" customWidth="1"/>
    <col min="240" max="240" width="31" bestFit="1" customWidth="1"/>
    <col min="241" max="241" width="34.5" bestFit="1" customWidth="1"/>
    <col min="242" max="242" width="23.6640625" bestFit="1" customWidth="1"/>
    <col min="243" max="243" width="21.5" bestFit="1" customWidth="1"/>
    <col min="244" max="244" width="24.83203125" bestFit="1" customWidth="1"/>
    <col min="245" max="245" width="38" bestFit="1" customWidth="1"/>
    <col min="246" max="246" width="48.1640625" bestFit="1" customWidth="1"/>
    <col min="247" max="247" width="47.5" bestFit="1" customWidth="1"/>
    <col min="248" max="248" width="22.83203125" bestFit="1" customWidth="1"/>
    <col min="249" max="249" width="26.33203125" bestFit="1" customWidth="1"/>
    <col min="250" max="250" width="45.6640625" bestFit="1" customWidth="1"/>
    <col min="251" max="251" width="44.5" bestFit="1" customWidth="1"/>
    <col min="252" max="252" width="45" bestFit="1" customWidth="1"/>
    <col min="253" max="253" width="13.33203125" bestFit="1" customWidth="1"/>
    <col min="254" max="254" width="15.5" bestFit="1" customWidth="1"/>
    <col min="255" max="255" width="11.5" bestFit="1" customWidth="1"/>
    <col min="256" max="256" width="29.6640625" bestFit="1" customWidth="1"/>
    <col min="257" max="257" width="34.6640625" bestFit="1" customWidth="1"/>
    <col min="258" max="258" width="23.6640625" bestFit="1" customWidth="1"/>
    <col min="259" max="259" width="33.1640625" bestFit="1" customWidth="1"/>
    <col min="260" max="260" width="24" bestFit="1" customWidth="1"/>
    <col min="261" max="261" width="15" bestFit="1" customWidth="1"/>
    <col min="262" max="262" width="38.5" bestFit="1" customWidth="1"/>
    <col min="263" max="263" width="41.1640625" bestFit="1" customWidth="1"/>
    <col min="264" max="264" width="30.5" bestFit="1" customWidth="1"/>
    <col min="265" max="265" width="23" bestFit="1" customWidth="1"/>
    <col min="266" max="266" width="41.1640625" bestFit="1" customWidth="1"/>
    <col min="267" max="267" width="14.6640625" bestFit="1" customWidth="1"/>
    <col min="268" max="268" width="15.33203125" bestFit="1" customWidth="1"/>
    <col min="269" max="269" width="22.33203125" bestFit="1" customWidth="1"/>
    <col min="270" max="270" width="40.1640625" bestFit="1" customWidth="1"/>
    <col min="271" max="271" width="32" bestFit="1" customWidth="1"/>
    <col min="272" max="272" width="20" bestFit="1" customWidth="1"/>
    <col min="273" max="273" width="16.83203125" bestFit="1" customWidth="1"/>
    <col min="274" max="274" width="47.5" bestFit="1" customWidth="1"/>
    <col min="275" max="275" width="41.83203125" bestFit="1" customWidth="1"/>
    <col min="276" max="276" width="46.83203125" bestFit="1" customWidth="1"/>
    <col min="277" max="277" width="53.5" bestFit="1" customWidth="1"/>
    <col min="278" max="278" width="48" bestFit="1" customWidth="1"/>
    <col min="279" max="279" width="22.6640625" bestFit="1" customWidth="1"/>
    <col min="280" max="280" width="50.1640625" bestFit="1" customWidth="1"/>
    <col min="281" max="281" width="11.5" bestFit="1" customWidth="1"/>
    <col min="282" max="282" width="28.5" bestFit="1" customWidth="1"/>
    <col min="283" max="283" width="47.5" bestFit="1" customWidth="1"/>
    <col min="284" max="284" width="7.1640625" bestFit="1" customWidth="1"/>
    <col min="285" max="285" width="40.1640625" bestFit="1" customWidth="1"/>
    <col min="286" max="286" width="30" bestFit="1" customWidth="1"/>
    <col min="287" max="287" width="13.6640625" bestFit="1" customWidth="1"/>
    <col min="288" max="288" width="46.33203125" bestFit="1" customWidth="1"/>
    <col min="289" max="289" width="32.83203125" bestFit="1" customWidth="1"/>
    <col min="290" max="290" width="45.83203125" bestFit="1" customWidth="1"/>
    <col min="291" max="291" width="18" bestFit="1" customWidth="1"/>
    <col min="292" max="292" width="31.83203125" bestFit="1" customWidth="1"/>
    <col min="293" max="293" width="37.83203125" bestFit="1" customWidth="1"/>
    <col min="294" max="294" width="26.1640625" bestFit="1" customWidth="1"/>
    <col min="295" max="295" width="37.83203125" bestFit="1" customWidth="1"/>
    <col min="296" max="296" width="21" bestFit="1" customWidth="1"/>
    <col min="297" max="297" width="32.5" bestFit="1" customWidth="1"/>
    <col min="298" max="298" width="25.6640625" bestFit="1" customWidth="1"/>
    <col min="299" max="299" width="35.6640625" bestFit="1" customWidth="1"/>
    <col min="300" max="300" width="24.83203125" bestFit="1" customWidth="1"/>
    <col min="301" max="301" width="37.33203125" bestFit="1" customWidth="1"/>
    <col min="302" max="302" width="54.1640625" bestFit="1" customWidth="1"/>
    <col min="303" max="303" width="36.6640625" bestFit="1" customWidth="1"/>
    <col min="304" max="304" width="12.1640625" bestFit="1" customWidth="1"/>
    <col min="305" max="305" width="43.6640625" bestFit="1" customWidth="1"/>
    <col min="306" max="306" width="44" bestFit="1" customWidth="1"/>
    <col min="307" max="307" width="18.83203125" bestFit="1" customWidth="1"/>
    <col min="308" max="308" width="42.5" bestFit="1" customWidth="1"/>
    <col min="309" max="309" width="47" bestFit="1" customWidth="1"/>
    <col min="310" max="310" width="36.5" bestFit="1" customWidth="1"/>
    <col min="311" max="311" width="27.5" bestFit="1" customWidth="1"/>
    <col min="312" max="312" width="28.33203125" bestFit="1" customWidth="1"/>
    <col min="313" max="313" width="34.6640625" bestFit="1" customWidth="1"/>
    <col min="314" max="314" width="12.1640625" bestFit="1" customWidth="1"/>
    <col min="315" max="315" width="11.5" bestFit="1" customWidth="1"/>
    <col min="316" max="316" width="42.5" bestFit="1" customWidth="1"/>
    <col min="317" max="317" width="30.5" bestFit="1" customWidth="1"/>
    <col min="318" max="318" width="40.6640625" bestFit="1" customWidth="1"/>
    <col min="319" max="319" width="27.6640625" bestFit="1" customWidth="1"/>
    <col min="320" max="320" width="33" bestFit="1" customWidth="1"/>
    <col min="321" max="321" width="42.83203125" bestFit="1" customWidth="1"/>
    <col min="322" max="322" width="32.33203125" bestFit="1" customWidth="1"/>
    <col min="323" max="323" width="13.83203125" bestFit="1" customWidth="1"/>
    <col min="324" max="324" width="32.1640625" bestFit="1" customWidth="1"/>
    <col min="325" max="325" width="50" bestFit="1" customWidth="1"/>
    <col min="326" max="326" width="16.5" bestFit="1" customWidth="1"/>
    <col min="327" max="327" width="26.83203125" bestFit="1" customWidth="1"/>
    <col min="328" max="328" width="8" bestFit="1" customWidth="1"/>
    <col min="329" max="329" width="44.6640625" bestFit="1" customWidth="1"/>
    <col min="330" max="330" width="37.33203125" bestFit="1" customWidth="1"/>
    <col min="331" max="331" width="7.33203125" bestFit="1" customWidth="1"/>
    <col min="332" max="332" width="21.6640625" bestFit="1" customWidth="1"/>
    <col min="333" max="333" width="12.5" bestFit="1" customWidth="1"/>
    <col min="334" max="334" width="40.1640625" bestFit="1" customWidth="1"/>
    <col min="335" max="335" width="49" bestFit="1" customWidth="1"/>
    <col min="336" max="336" width="35.33203125" bestFit="1" customWidth="1"/>
    <col min="337" max="337" width="17.83203125" bestFit="1" customWidth="1"/>
    <col min="338" max="338" width="46" bestFit="1" customWidth="1"/>
    <col min="339" max="339" width="37.6640625" bestFit="1" customWidth="1"/>
    <col min="340" max="340" width="48" bestFit="1" customWidth="1"/>
    <col min="341" max="341" width="49.6640625" bestFit="1" customWidth="1"/>
    <col min="342" max="342" width="17.83203125" bestFit="1" customWidth="1"/>
    <col min="343" max="343" width="22.5" bestFit="1" customWidth="1"/>
    <col min="344" max="344" width="42.1640625" bestFit="1" customWidth="1"/>
    <col min="345" max="345" width="44.5" bestFit="1" customWidth="1"/>
    <col min="346" max="346" width="26.1640625" bestFit="1" customWidth="1"/>
    <col min="347" max="347" width="14" bestFit="1" customWidth="1"/>
    <col min="348" max="348" width="12.33203125" bestFit="1" customWidth="1"/>
    <col min="349" max="349" width="29.33203125" bestFit="1" customWidth="1"/>
    <col min="350" max="350" width="46.33203125" bestFit="1" customWidth="1"/>
    <col min="351" max="351" width="40.6640625" bestFit="1" customWidth="1"/>
    <col min="352" max="352" width="5.33203125" bestFit="1" customWidth="1"/>
    <col min="353" max="353" width="18.1640625" bestFit="1" customWidth="1"/>
    <col min="354" max="354" width="10.5" bestFit="1" customWidth="1"/>
    <col min="355" max="355" width="48.6640625" bestFit="1" customWidth="1"/>
    <col min="356" max="356" width="27.5" bestFit="1" customWidth="1"/>
    <col min="357" max="357" width="50.83203125" bestFit="1" customWidth="1"/>
    <col min="358" max="358" width="43.83203125" bestFit="1" customWidth="1"/>
    <col min="359" max="359" width="42.5" bestFit="1" customWidth="1"/>
    <col min="360" max="360" width="45" bestFit="1" customWidth="1"/>
    <col min="361" max="361" width="34.33203125" bestFit="1" customWidth="1"/>
    <col min="362" max="362" width="44.5" bestFit="1" customWidth="1"/>
    <col min="363" max="363" width="34.33203125" bestFit="1" customWidth="1"/>
    <col min="364" max="364" width="48.6640625" bestFit="1" customWidth="1"/>
    <col min="365" max="365" width="22.6640625" bestFit="1" customWidth="1"/>
    <col min="366" max="366" width="13.1640625" bestFit="1" customWidth="1"/>
    <col min="367" max="367" width="41.83203125" bestFit="1" customWidth="1"/>
    <col min="368" max="368" width="33.1640625" bestFit="1" customWidth="1"/>
    <col min="369" max="369" width="46" bestFit="1" customWidth="1"/>
    <col min="370" max="370" width="41.6640625" bestFit="1" customWidth="1"/>
    <col min="371" max="371" width="38.6640625" bestFit="1" customWidth="1"/>
    <col min="372" max="372" width="45.33203125" bestFit="1" customWidth="1"/>
    <col min="373" max="373" width="47" bestFit="1" customWidth="1"/>
    <col min="374" max="374" width="25.33203125" bestFit="1" customWidth="1"/>
    <col min="375" max="375" width="16.33203125" bestFit="1" customWidth="1"/>
    <col min="376" max="376" width="19.83203125" bestFit="1" customWidth="1"/>
    <col min="377" max="377" width="25" bestFit="1" customWidth="1"/>
    <col min="378" max="378" width="18.1640625" bestFit="1" customWidth="1"/>
    <col min="379" max="379" width="34.1640625" bestFit="1" customWidth="1"/>
    <col min="380" max="380" width="15.5" bestFit="1" customWidth="1"/>
    <col min="381" max="381" width="17.33203125" bestFit="1" customWidth="1"/>
    <col min="382" max="382" width="34" bestFit="1" customWidth="1"/>
    <col min="383" max="383" width="32" bestFit="1" customWidth="1"/>
    <col min="384" max="384" width="40.33203125" bestFit="1" customWidth="1"/>
    <col min="385" max="385" width="46.33203125" bestFit="1" customWidth="1"/>
    <col min="386" max="386" width="19.5" bestFit="1" customWidth="1"/>
    <col min="387" max="387" width="30.83203125" bestFit="1" customWidth="1"/>
    <col min="388" max="388" width="33.33203125" bestFit="1" customWidth="1"/>
    <col min="389" max="389" width="17.83203125" bestFit="1" customWidth="1"/>
    <col min="390" max="390" width="25" bestFit="1" customWidth="1"/>
    <col min="391" max="391" width="38" bestFit="1" customWidth="1"/>
    <col min="392" max="392" width="28.83203125" bestFit="1" customWidth="1"/>
    <col min="393" max="393" width="48" bestFit="1" customWidth="1"/>
    <col min="394" max="394" width="23.33203125" bestFit="1" customWidth="1"/>
    <col min="395" max="395" width="32.33203125" bestFit="1" customWidth="1"/>
    <col min="396" max="396" width="16.33203125" bestFit="1" customWidth="1"/>
    <col min="397" max="397" width="35" bestFit="1" customWidth="1"/>
    <col min="398" max="398" width="7" bestFit="1" customWidth="1"/>
    <col min="399" max="399" width="15" bestFit="1" customWidth="1"/>
    <col min="400" max="400" width="49.1640625" bestFit="1" customWidth="1"/>
    <col min="401" max="401" width="20.6640625" bestFit="1" customWidth="1"/>
    <col min="402" max="402" width="39.6640625" bestFit="1" customWidth="1"/>
    <col min="403" max="403" width="33.6640625" bestFit="1" customWidth="1"/>
    <col min="404" max="404" width="40.1640625" bestFit="1" customWidth="1"/>
    <col min="405" max="405" width="11.1640625" bestFit="1" customWidth="1"/>
    <col min="406" max="406" width="32.1640625" bestFit="1" customWidth="1"/>
    <col min="407" max="407" width="30.83203125" bestFit="1" customWidth="1"/>
    <col min="408" max="408" width="29.5" bestFit="1" customWidth="1"/>
    <col min="409" max="409" width="30.1640625" bestFit="1" customWidth="1"/>
    <col min="410" max="410" width="17.33203125" bestFit="1" customWidth="1"/>
    <col min="411" max="411" width="29.33203125" bestFit="1" customWidth="1"/>
    <col min="412" max="412" width="22.83203125" bestFit="1" customWidth="1"/>
    <col min="413" max="413" width="27" bestFit="1" customWidth="1"/>
    <col min="414" max="414" width="16.5" bestFit="1" customWidth="1"/>
    <col min="415" max="415" width="25.33203125" bestFit="1" customWidth="1"/>
    <col min="416" max="416" width="44.1640625" bestFit="1" customWidth="1"/>
    <col min="417" max="417" width="21" bestFit="1" customWidth="1"/>
    <col min="418" max="418" width="16.6640625" bestFit="1" customWidth="1"/>
    <col min="419" max="419" width="24.6640625" bestFit="1" customWidth="1"/>
    <col min="420" max="420" width="10" bestFit="1" customWidth="1"/>
    <col min="421" max="421" width="39.6640625" bestFit="1" customWidth="1"/>
    <col min="422" max="422" width="35.5" bestFit="1" customWidth="1"/>
    <col min="423" max="423" width="13.83203125" bestFit="1" customWidth="1"/>
    <col min="424" max="424" width="20.5" bestFit="1" customWidth="1"/>
    <col min="425" max="425" width="28.83203125" bestFit="1" customWidth="1"/>
    <col min="426" max="426" width="28.6640625" bestFit="1" customWidth="1"/>
    <col min="427" max="427" width="24.6640625" bestFit="1" customWidth="1"/>
    <col min="428" max="428" width="28" bestFit="1" customWidth="1"/>
    <col min="429" max="429" width="25.6640625" bestFit="1" customWidth="1"/>
    <col min="430" max="430" width="17.33203125" bestFit="1" customWidth="1"/>
    <col min="431" max="431" width="31.83203125" bestFit="1" customWidth="1"/>
    <col min="432" max="432" width="33.6640625" bestFit="1" customWidth="1"/>
    <col min="433" max="433" width="16.5" bestFit="1" customWidth="1"/>
    <col min="434" max="434" width="10.6640625" bestFit="1" customWidth="1"/>
    <col min="435" max="435" width="12.5" bestFit="1" customWidth="1"/>
    <col min="436" max="436" width="43" bestFit="1" customWidth="1"/>
    <col min="437" max="437" width="27.5" bestFit="1" customWidth="1"/>
    <col min="438" max="438" width="45.33203125" bestFit="1" customWidth="1"/>
    <col min="439" max="439" width="36" bestFit="1" customWidth="1"/>
    <col min="440" max="440" width="32.83203125" bestFit="1" customWidth="1"/>
    <col min="441" max="441" width="24" bestFit="1" customWidth="1"/>
    <col min="442" max="442" width="40.83203125" bestFit="1" customWidth="1"/>
    <col min="443" max="443" width="34.5" bestFit="1" customWidth="1"/>
    <col min="444" max="444" width="43.33203125" bestFit="1" customWidth="1"/>
    <col min="445" max="445" width="43.83203125" bestFit="1" customWidth="1"/>
    <col min="446" max="446" width="15.33203125" bestFit="1" customWidth="1"/>
    <col min="448" max="448" width="44.5" bestFit="1" customWidth="1"/>
    <col min="449" max="449" width="38.6640625" bestFit="1" customWidth="1"/>
    <col min="450" max="450" width="28.1640625" bestFit="1" customWidth="1"/>
    <col min="451" max="451" width="43.5" bestFit="1" customWidth="1"/>
    <col min="452" max="452" width="46.1640625" bestFit="1" customWidth="1"/>
    <col min="453" max="453" width="9.1640625" bestFit="1" customWidth="1"/>
    <col min="454" max="454" width="43.1640625" bestFit="1" customWidth="1"/>
    <col min="455" max="455" width="45.83203125" bestFit="1" customWidth="1"/>
    <col min="456" max="456" width="26.6640625" bestFit="1" customWidth="1"/>
    <col min="457" max="457" width="11" bestFit="1" customWidth="1"/>
    <col min="458" max="458" width="28" bestFit="1" customWidth="1"/>
    <col min="459" max="459" width="19.83203125" bestFit="1" customWidth="1"/>
    <col min="460" max="460" width="19" bestFit="1" customWidth="1"/>
    <col min="461" max="461" width="21.83203125" bestFit="1" customWidth="1"/>
    <col min="462" max="462" width="40.83203125" bestFit="1" customWidth="1"/>
    <col min="463" max="463" width="23.83203125" bestFit="1" customWidth="1"/>
    <col min="464" max="464" width="46" bestFit="1" customWidth="1"/>
    <col min="465" max="465" width="14.33203125" bestFit="1" customWidth="1"/>
    <col min="466" max="466" width="17.5" bestFit="1" customWidth="1"/>
    <col min="467" max="467" width="48" bestFit="1" customWidth="1"/>
    <col min="468" max="468" width="18.33203125" bestFit="1" customWidth="1"/>
    <col min="469" max="469" width="29.6640625" bestFit="1" customWidth="1"/>
    <col min="470" max="470" width="8.1640625" bestFit="1" customWidth="1"/>
    <col min="471" max="471" width="20.83203125" bestFit="1" customWidth="1"/>
    <col min="472" max="472" width="32.83203125" bestFit="1" customWidth="1"/>
    <col min="473" max="473" width="38.6640625" bestFit="1" customWidth="1"/>
    <col min="474" max="474" width="38.5" bestFit="1" customWidth="1"/>
    <col min="475" max="475" width="43.1640625" bestFit="1" customWidth="1"/>
    <col min="476" max="476" width="36.6640625" bestFit="1" customWidth="1"/>
    <col min="477" max="477" width="52.83203125" bestFit="1" customWidth="1"/>
    <col min="478" max="478" width="14.1640625" bestFit="1" customWidth="1"/>
    <col min="479" max="479" width="13" bestFit="1" customWidth="1"/>
    <col min="480" max="480" width="14.83203125" bestFit="1" customWidth="1"/>
    <col min="481" max="481" width="30.33203125" bestFit="1" customWidth="1"/>
    <col min="482" max="482" width="15" bestFit="1" customWidth="1"/>
    <col min="483" max="483" width="27.6640625" bestFit="1" customWidth="1"/>
    <col min="484" max="484" width="43.83203125" bestFit="1" customWidth="1"/>
    <col min="485" max="485" width="12.1640625" bestFit="1" customWidth="1"/>
    <col min="486" max="486" width="16.33203125" bestFit="1" customWidth="1"/>
    <col min="487" max="487" width="22" bestFit="1" customWidth="1"/>
    <col min="488" max="488" width="36.1640625" bestFit="1" customWidth="1"/>
    <col min="489" max="489" width="22.33203125" bestFit="1" customWidth="1"/>
    <col min="490" max="490" width="19.83203125" bestFit="1" customWidth="1"/>
    <col min="491" max="491" width="32.83203125" bestFit="1" customWidth="1"/>
    <col min="492" max="492" width="36.1640625" bestFit="1" customWidth="1"/>
    <col min="493" max="493" width="45.33203125" bestFit="1" customWidth="1"/>
    <col min="494" max="494" width="13.1640625" bestFit="1" customWidth="1"/>
    <col min="495" max="495" width="15.33203125" bestFit="1" customWidth="1"/>
    <col min="496" max="496" width="35.1640625" bestFit="1" customWidth="1"/>
    <col min="497" max="497" width="34.5" bestFit="1" customWidth="1"/>
    <col min="498" max="498" width="14.83203125" bestFit="1" customWidth="1"/>
    <col min="499" max="499" width="16.5" bestFit="1" customWidth="1"/>
    <col min="500" max="500" width="43.5" bestFit="1" customWidth="1"/>
    <col min="501" max="501" width="18.83203125" bestFit="1" customWidth="1"/>
    <col min="502" max="502" width="48" bestFit="1" customWidth="1"/>
    <col min="503" max="503" width="19.6640625" bestFit="1" customWidth="1"/>
    <col min="504" max="504" width="24.6640625" bestFit="1" customWidth="1"/>
    <col min="505" max="505" width="10.6640625" bestFit="1" customWidth="1"/>
    <col min="506" max="506" width="33.33203125" bestFit="1" customWidth="1"/>
    <col min="507" max="507" width="34.1640625" bestFit="1" customWidth="1"/>
    <col min="508" max="508" width="25.33203125" bestFit="1" customWidth="1"/>
    <col min="509" max="509" width="43.5" bestFit="1" customWidth="1"/>
    <col min="510" max="510" width="22.33203125" bestFit="1" customWidth="1"/>
    <col min="511" max="511" width="22.83203125" bestFit="1" customWidth="1"/>
    <col min="512" max="512" width="46.5" bestFit="1" customWidth="1"/>
    <col min="513" max="513" width="17.33203125" bestFit="1" customWidth="1"/>
    <col min="514" max="514" width="13.1640625" bestFit="1" customWidth="1"/>
    <col min="515" max="515" width="36.1640625" bestFit="1" customWidth="1"/>
    <col min="516" max="516" width="44" bestFit="1" customWidth="1"/>
    <col min="517" max="517" width="13.5" bestFit="1" customWidth="1"/>
    <col min="518" max="518" width="49.33203125" bestFit="1" customWidth="1"/>
    <col min="519" max="519" width="17" bestFit="1" customWidth="1"/>
    <col min="520" max="520" width="24.1640625" bestFit="1" customWidth="1"/>
    <col min="521" max="521" width="57.33203125" bestFit="1" customWidth="1"/>
    <col min="522" max="522" width="21.1640625" bestFit="1" customWidth="1"/>
    <col min="523" max="523" width="31.33203125" bestFit="1" customWidth="1"/>
    <col min="524" max="524" width="33" bestFit="1" customWidth="1"/>
    <col min="525" max="525" width="13.83203125" bestFit="1" customWidth="1"/>
    <col min="526" max="526" width="19.5" bestFit="1" customWidth="1"/>
    <col min="527" max="527" width="46.83203125" bestFit="1" customWidth="1"/>
    <col min="528" max="528" width="38.5" bestFit="1" customWidth="1"/>
    <col min="529" max="529" width="46.5" bestFit="1" customWidth="1"/>
    <col min="531" max="531" width="11.5" bestFit="1" customWidth="1"/>
    <col min="532" max="532" width="21.83203125" bestFit="1" customWidth="1"/>
    <col min="533" max="533" width="14.83203125" bestFit="1" customWidth="1"/>
    <col min="534" max="534" width="20.1640625" bestFit="1" customWidth="1"/>
    <col min="535" max="535" width="28.6640625" bestFit="1" customWidth="1"/>
    <col min="536" max="536" width="40" bestFit="1" customWidth="1"/>
    <col min="537" max="537" width="25" bestFit="1" customWidth="1"/>
    <col min="538" max="538" width="19.6640625" bestFit="1" customWidth="1"/>
    <col min="539" max="539" width="36.5" bestFit="1" customWidth="1"/>
    <col min="540" max="540" width="35.33203125" bestFit="1" customWidth="1"/>
    <col min="541" max="541" width="42.6640625" bestFit="1" customWidth="1"/>
    <col min="542" max="542" width="7.83203125" bestFit="1" customWidth="1"/>
    <col min="543" max="543" width="11.83203125" bestFit="1" customWidth="1"/>
    <col min="544" max="544" width="42.1640625" bestFit="1" customWidth="1"/>
    <col min="545" max="545" width="51" bestFit="1" customWidth="1"/>
    <col min="546" max="546" width="19.83203125" bestFit="1" customWidth="1"/>
    <col min="547" max="547" width="46.5" bestFit="1" customWidth="1"/>
    <col min="548" max="548" width="16.33203125" bestFit="1" customWidth="1"/>
    <col min="549" max="549" width="41.33203125" bestFit="1" customWidth="1"/>
    <col min="550" max="550" width="12.83203125" bestFit="1" customWidth="1"/>
    <col min="551" max="551" width="13.6640625" bestFit="1" customWidth="1"/>
    <col min="552" max="552" width="35.83203125" bestFit="1" customWidth="1"/>
    <col min="553" max="553" width="41.5" bestFit="1" customWidth="1"/>
    <col min="554" max="554" width="47" bestFit="1" customWidth="1"/>
    <col min="555" max="555" width="15.83203125" bestFit="1" customWidth="1"/>
    <col min="556" max="556" width="44.1640625" bestFit="1" customWidth="1"/>
    <col min="557" max="557" width="23.5" bestFit="1" customWidth="1"/>
    <col min="558" max="558" width="18.1640625" bestFit="1" customWidth="1"/>
    <col min="559" max="559" width="48.33203125" bestFit="1" customWidth="1"/>
    <col min="560" max="560" width="40" bestFit="1" customWidth="1"/>
    <col min="561" max="561" width="29.6640625" bestFit="1" customWidth="1"/>
    <col min="562" max="562" width="32" bestFit="1" customWidth="1"/>
    <col min="563" max="563" width="31.33203125" bestFit="1" customWidth="1"/>
    <col min="564" max="564" width="42.33203125" bestFit="1" customWidth="1"/>
    <col min="565" max="565" width="44.33203125" bestFit="1" customWidth="1"/>
    <col min="566" max="566" width="30.83203125" bestFit="1" customWidth="1"/>
    <col min="567" max="567" width="5.1640625" bestFit="1" customWidth="1"/>
    <col min="568" max="568" width="12.5" bestFit="1" customWidth="1"/>
    <col min="569" max="569" width="30.83203125" bestFit="1" customWidth="1"/>
    <col min="570" max="570" width="40.5" bestFit="1" customWidth="1"/>
    <col min="571" max="571" width="24.5" bestFit="1" customWidth="1"/>
    <col min="572" max="572" width="38" bestFit="1" customWidth="1"/>
    <col min="573" max="573" width="33.5" bestFit="1" customWidth="1"/>
    <col min="574" max="574" width="16.33203125" bestFit="1" customWidth="1"/>
    <col min="575" max="575" width="15.6640625" bestFit="1" customWidth="1"/>
    <col min="576" max="576" width="16.6640625" bestFit="1" customWidth="1"/>
    <col min="577" max="577" width="28.33203125" bestFit="1" customWidth="1"/>
    <col min="578" max="578" width="51.33203125" bestFit="1" customWidth="1"/>
    <col min="579" max="579" width="46.6640625" bestFit="1" customWidth="1"/>
    <col min="580" max="580" width="20.6640625" bestFit="1" customWidth="1"/>
    <col min="581" max="581" width="5.83203125" bestFit="1" customWidth="1"/>
    <col min="582" max="582" width="46.33203125" bestFit="1" customWidth="1"/>
    <col min="583" max="583" width="49.6640625" bestFit="1" customWidth="1"/>
    <col min="584" max="584" width="26.83203125" bestFit="1" customWidth="1"/>
    <col min="585" max="585" width="27.33203125" bestFit="1" customWidth="1"/>
    <col min="586" max="586" width="35.83203125" bestFit="1" customWidth="1"/>
    <col min="587" max="587" width="10.5" bestFit="1" customWidth="1"/>
    <col min="588" max="588" width="23.5" bestFit="1" customWidth="1"/>
    <col min="589" max="589" width="38.33203125" bestFit="1" customWidth="1"/>
    <col min="590" max="590" width="30.33203125" bestFit="1" customWidth="1"/>
    <col min="591" max="591" width="15.33203125" bestFit="1" customWidth="1"/>
    <col min="592" max="592" width="19.83203125" bestFit="1" customWidth="1"/>
    <col min="593" max="593" width="52" bestFit="1" customWidth="1"/>
    <col min="594" max="594" width="48.6640625" bestFit="1" customWidth="1"/>
    <col min="595" max="595" width="24.6640625" bestFit="1" customWidth="1"/>
    <col min="596" max="596" width="28.6640625" bestFit="1" customWidth="1"/>
    <col min="597" max="597" width="17.83203125" bestFit="1" customWidth="1"/>
    <col min="598" max="598" width="17.6640625" bestFit="1" customWidth="1"/>
    <col min="599" max="599" width="51.83203125" bestFit="1" customWidth="1"/>
    <col min="600" max="600" width="8.83203125" bestFit="1" customWidth="1"/>
    <col min="601" max="601" width="29.83203125" bestFit="1" customWidth="1"/>
    <col min="602" max="602" width="23" bestFit="1" customWidth="1"/>
    <col min="603" max="603" width="39.5" bestFit="1" customWidth="1"/>
    <col min="604" max="604" width="17.33203125" bestFit="1" customWidth="1"/>
    <col min="605" max="605" width="34.83203125" bestFit="1" customWidth="1"/>
    <col min="606" max="606" width="50.1640625" bestFit="1" customWidth="1"/>
    <col min="607" max="607" width="18.5" bestFit="1" customWidth="1"/>
    <col min="608" max="608" width="37.1640625" bestFit="1" customWidth="1"/>
    <col min="609" max="609" width="13.33203125" bestFit="1" customWidth="1"/>
    <col min="610" max="610" width="38.5" bestFit="1" customWidth="1"/>
    <col min="611" max="611" width="44.1640625" bestFit="1" customWidth="1"/>
    <col min="612" max="612" width="13.6640625" bestFit="1" customWidth="1"/>
    <col min="613" max="613" width="44.33203125" bestFit="1" customWidth="1"/>
    <col min="614" max="614" width="23.6640625" bestFit="1" customWidth="1"/>
    <col min="615" max="615" width="43.33203125" bestFit="1" customWidth="1"/>
    <col min="616" max="616" width="33" bestFit="1" customWidth="1"/>
    <col min="617" max="617" width="51.5" bestFit="1" customWidth="1"/>
    <col min="618" max="618" width="25.6640625" bestFit="1" customWidth="1"/>
    <col min="619" max="619" width="51.6640625" bestFit="1" customWidth="1"/>
    <col min="620" max="620" width="44" bestFit="1" customWidth="1"/>
    <col min="621" max="621" width="37.6640625" bestFit="1" customWidth="1"/>
    <col min="622" max="622" width="47.33203125" bestFit="1" customWidth="1"/>
    <col min="623" max="623" width="26.6640625" bestFit="1" customWidth="1"/>
    <col min="624" max="624" width="44.33203125" bestFit="1" customWidth="1"/>
    <col min="625" max="625" width="15.1640625" bestFit="1" customWidth="1"/>
    <col min="626" max="626" width="21.5" bestFit="1" customWidth="1"/>
    <col min="627" max="627" width="25.33203125" bestFit="1" customWidth="1"/>
    <col min="628" max="628" width="43.33203125" bestFit="1" customWidth="1"/>
    <col min="629" max="629" width="28.5" bestFit="1" customWidth="1"/>
    <col min="630" max="630" width="45.33203125" bestFit="1" customWidth="1"/>
    <col min="631" max="631" width="41.5" bestFit="1" customWidth="1"/>
    <col min="632" max="632" width="32.6640625" bestFit="1" customWidth="1"/>
    <col min="633" max="633" width="28.33203125" bestFit="1" customWidth="1"/>
    <col min="634" max="634" width="43.33203125" bestFit="1" customWidth="1"/>
    <col min="635" max="635" width="41.1640625" bestFit="1" customWidth="1"/>
    <col min="636" max="636" width="24" bestFit="1" customWidth="1"/>
    <col min="637" max="637" width="32" bestFit="1" customWidth="1"/>
    <col min="638" max="638" width="37.1640625" bestFit="1" customWidth="1"/>
    <col min="639" max="639" width="25.6640625" bestFit="1" customWidth="1"/>
    <col min="640" max="640" width="18.6640625" bestFit="1" customWidth="1"/>
    <col min="641" max="641" width="41.83203125" bestFit="1" customWidth="1"/>
    <col min="642" max="642" width="31" bestFit="1" customWidth="1"/>
    <col min="643" max="643" width="30.5" bestFit="1" customWidth="1"/>
    <col min="644" max="644" width="29.6640625" bestFit="1" customWidth="1"/>
    <col min="645" max="645" width="33.5" bestFit="1" customWidth="1"/>
    <col min="646" max="646" width="45" bestFit="1" customWidth="1"/>
    <col min="647" max="647" width="60.6640625" bestFit="1" customWidth="1"/>
    <col min="648" max="648" width="28.5" bestFit="1" customWidth="1"/>
    <col min="649" max="649" width="20.33203125" bestFit="1" customWidth="1"/>
    <col min="650" max="650" width="24.1640625" bestFit="1" customWidth="1"/>
    <col min="651" max="651" width="29.33203125" bestFit="1" customWidth="1"/>
    <col min="652" max="652" width="38.6640625" bestFit="1" customWidth="1"/>
    <col min="653" max="653" width="30.33203125" bestFit="1" customWidth="1"/>
    <col min="654" max="654" width="46.33203125" bestFit="1" customWidth="1"/>
    <col min="655" max="655" width="15.83203125" bestFit="1" customWidth="1"/>
    <col min="656" max="656" width="38.83203125" bestFit="1" customWidth="1"/>
    <col min="657" max="657" width="42.1640625" bestFit="1" customWidth="1"/>
    <col min="658" max="658" width="46.1640625" bestFit="1" customWidth="1"/>
    <col min="659" max="659" width="24" bestFit="1" customWidth="1"/>
    <col min="660" max="660" width="6" bestFit="1" customWidth="1"/>
    <col min="661" max="661" width="39.5" bestFit="1" customWidth="1"/>
    <col min="662" max="662" width="24.33203125" bestFit="1" customWidth="1"/>
    <col min="663" max="663" width="23.5" bestFit="1" customWidth="1"/>
    <col min="664" max="664" width="50.6640625" bestFit="1" customWidth="1"/>
    <col min="665" max="665" width="49.33203125" bestFit="1" customWidth="1"/>
    <col min="666" max="666" width="50.6640625" bestFit="1" customWidth="1"/>
    <col min="667" max="667" width="41.1640625" bestFit="1" customWidth="1"/>
    <col min="668" max="668" width="46" bestFit="1" customWidth="1"/>
    <col min="669" max="669" width="42.83203125" bestFit="1" customWidth="1"/>
    <col min="670" max="670" width="41.33203125" bestFit="1" customWidth="1"/>
    <col min="671" max="671" width="30.1640625" bestFit="1" customWidth="1"/>
    <col min="672" max="672" width="20.5" bestFit="1" customWidth="1"/>
    <col min="673" max="673" width="43.1640625" bestFit="1" customWidth="1"/>
    <col min="674" max="674" width="39.6640625" bestFit="1" customWidth="1"/>
    <col min="675" max="675" width="43.83203125" bestFit="1" customWidth="1"/>
    <col min="676" max="676" width="39.33203125" bestFit="1" customWidth="1"/>
    <col min="677" max="677" width="42.5" bestFit="1" customWidth="1"/>
    <col min="678" max="678" width="46.6640625" bestFit="1" customWidth="1"/>
    <col min="679" max="679" width="38" bestFit="1" customWidth="1"/>
    <col min="680" max="680" width="37.33203125" bestFit="1" customWidth="1"/>
    <col min="681" max="681" width="20.1640625" bestFit="1" customWidth="1"/>
    <col min="682" max="682" width="48" bestFit="1" customWidth="1"/>
    <col min="683" max="683" width="32.83203125" bestFit="1" customWidth="1"/>
    <col min="684" max="684" width="7.1640625" bestFit="1" customWidth="1"/>
    <col min="685" max="685" width="50.83203125" bestFit="1" customWidth="1"/>
    <col min="686" max="686" width="40.5" bestFit="1" customWidth="1"/>
    <col min="687" max="687" width="38" bestFit="1" customWidth="1"/>
    <col min="688" max="688" width="14.5" bestFit="1" customWidth="1"/>
    <col min="689" max="689" width="31.83203125" bestFit="1" customWidth="1"/>
    <col min="690" max="690" width="46.1640625" bestFit="1" customWidth="1"/>
    <col min="691" max="691" width="10" bestFit="1" customWidth="1"/>
    <col min="692" max="692" width="13" bestFit="1" customWidth="1"/>
    <col min="693" max="693" width="31.33203125" bestFit="1" customWidth="1"/>
    <col min="694" max="694" width="43.5" bestFit="1" customWidth="1"/>
    <col min="695" max="695" width="33.1640625" bestFit="1" customWidth="1"/>
    <col min="696" max="696" width="40.1640625" bestFit="1" customWidth="1"/>
    <col min="697" max="697" width="28.1640625" bestFit="1" customWidth="1"/>
    <col min="698" max="698" width="40.1640625" bestFit="1" customWidth="1"/>
    <col min="699" max="699" width="28" bestFit="1" customWidth="1"/>
    <col min="700" max="700" width="18" bestFit="1" customWidth="1"/>
    <col min="701" max="701" width="24.5" bestFit="1" customWidth="1"/>
    <col min="702" max="702" width="27.6640625" bestFit="1" customWidth="1"/>
    <col min="703" max="703" width="36.1640625" bestFit="1" customWidth="1"/>
    <col min="704" max="704" width="31.1640625" bestFit="1" customWidth="1"/>
    <col min="705" max="705" width="37.5" bestFit="1" customWidth="1"/>
    <col min="706" max="706" width="31.33203125" bestFit="1" customWidth="1"/>
    <col min="707" max="707" width="49" bestFit="1" customWidth="1"/>
    <col min="708" max="708" width="13" bestFit="1" customWidth="1"/>
    <col min="709" max="709" width="12.6640625" bestFit="1" customWidth="1"/>
    <col min="710" max="710" width="17" bestFit="1" customWidth="1"/>
    <col min="711" max="711" width="39.1640625" bestFit="1" customWidth="1"/>
    <col min="712" max="712" width="25.1640625" bestFit="1" customWidth="1"/>
    <col min="713" max="713" width="34" bestFit="1" customWidth="1"/>
    <col min="714" max="714" width="26.1640625" bestFit="1" customWidth="1"/>
    <col min="715" max="715" width="15.83203125" bestFit="1" customWidth="1"/>
    <col min="716" max="716" width="31.33203125" bestFit="1" customWidth="1"/>
    <col min="717" max="717" width="47.83203125" bestFit="1" customWidth="1"/>
    <col min="718" max="718" width="20.1640625" bestFit="1" customWidth="1"/>
    <col min="719" max="719" width="49.1640625" bestFit="1" customWidth="1"/>
    <col min="720" max="720" width="14.5" bestFit="1" customWidth="1"/>
    <col min="721" max="721" width="40.83203125" bestFit="1" customWidth="1"/>
    <col min="722" max="722" width="23.6640625" bestFit="1" customWidth="1"/>
    <col min="723" max="723" width="45.5" bestFit="1" customWidth="1"/>
    <col min="724" max="724" width="53.33203125" bestFit="1" customWidth="1"/>
    <col min="725" max="725" width="22.6640625" bestFit="1" customWidth="1"/>
    <col min="726" max="726" width="33" bestFit="1" customWidth="1"/>
    <col min="727" max="727" width="34" bestFit="1" customWidth="1"/>
    <col min="728" max="728" width="44.83203125" bestFit="1" customWidth="1"/>
    <col min="729" max="729" width="32" bestFit="1" customWidth="1"/>
    <col min="730" max="730" width="39" bestFit="1" customWidth="1"/>
    <col min="731" max="731" width="9.1640625" bestFit="1" customWidth="1"/>
    <col min="732" max="732" width="34" bestFit="1" customWidth="1"/>
    <col min="733" max="733" width="15.6640625" bestFit="1" customWidth="1"/>
    <col min="734" max="734" width="30.6640625" bestFit="1" customWidth="1"/>
    <col min="735" max="735" width="37.5" bestFit="1" customWidth="1"/>
    <col min="736" max="736" width="48" bestFit="1" customWidth="1"/>
    <col min="737" max="737" width="42.83203125" bestFit="1" customWidth="1"/>
    <col min="738" max="738" width="37.83203125" bestFit="1" customWidth="1"/>
    <col min="739" max="739" width="38.1640625" bestFit="1" customWidth="1"/>
    <col min="740" max="740" width="19" bestFit="1" customWidth="1"/>
    <col min="741" max="741" width="13.83203125" bestFit="1" customWidth="1"/>
    <col min="742" max="742" width="14.6640625" bestFit="1" customWidth="1"/>
    <col min="743" max="743" width="6.1640625" bestFit="1" customWidth="1"/>
    <col min="744" max="744" width="48" bestFit="1" customWidth="1"/>
    <col min="745" max="745" width="32.1640625" bestFit="1" customWidth="1"/>
    <col min="746" max="746" width="50.83203125" bestFit="1" customWidth="1"/>
    <col min="747" max="747" width="37" bestFit="1" customWidth="1"/>
    <col min="748" max="748" width="46.6640625" bestFit="1" customWidth="1"/>
    <col min="749" max="749" width="33.5" bestFit="1" customWidth="1"/>
    <col min="750" max="750" width="49.5" bestFit="1" customWidth="1"/>
    <col min="751" max="751" width="42.6640625" bestFit="1" customWidth="1"/>
    <col min="752" max="752" width="14.33203125" bestFit="1" customWidth="1"/>
    <col min="753" max="753" width="25.6640625" bestFit="1" customWidth="1"/>
    <col min="754" max="754" width="35.5" bestFit="1" customWidth="1"/>
    <col min="755" max="755" width="26.33203125" bestFit="1" customWidth="1"/>
    <col min="756" max="756" width="17.33203125" bestFit="1" customWidth="1"/>
    <col min="757" max="757" width="44.5" bestFit="1" customWidth="1"/>
    <col min="758" max="758" width="50.83203125" bestFit="1" customWidth="1"/>
    <col min="759" max="759" width="12.83203125" bestFit="1" customWidth="1"/>
    <col min="760" max="760" width="14.1640625" bestFit="1" customWidth="1"/>
    <col min="761" max="761" width="21.5" bestFit="1" customWidth="1"/>
    <col min="762" max="762" width="21" bestFit="1" customWidth="1"/>
    <col min="763" max="763" width="28" bestFit="1" customWidth="1"/>
    <col min="764" max="764" width="16" bestFit="1" customWidth="1"/>
    <col min="765" max="765" width="18.83203125" bestFit="1" customWidth="1"/>
    <col min="766" max="766" width="16.33203125" bestFit="1" customWidth="1"/>
    <col min="767" max="767" width="12.33203125" bestFit="1" customWidth="1"/>
    <col min="768" max="768" width="17" bestFit="1" customWidth="1"/>
    <col min="769" max="769" width="42.5" bestFit="1" customWidth="1"/>
    <col min="770" max="770" width="33.83203125" bestFit="1" customWidth="1"/>
    <col min="771" max="771" width="14.6640625" bestFit="1" customWidth="1"/>
    <col min="772" max="772" width="7" bestFit="1" customWidth="1"/>
    <col min="773" max="773" width="31.83203125" bestFit="1" customWidth="1"/>
    <col min="774" max="774" width="47.6640625" bestFit="1" customWidth="1"/>
    <col min="775" max="775" width="34.5" bestFit="1" customWidth="1"/>
    <col min="776" max="776" width="7.83203125" bestFit="1" customWidth="1"/>
    <col min="777" max="777" width="29.83203125" bestFit="1" customWidth="1"/>
    <col min="778" max="778" width="43.6640625" bestFit="1" customWidth="1"/>
    <col min="779" max="779" width="25.5" bestFit="1" customWidth="1"/>
    <col min="780" max="780" width="20.5" bestFit="1" customWidth="1"/>
    <col min="781" max="781" width="9.5" bestFit="1" customWidth="1"/>
    <col min="782" max="782" width="24.5" bestFit="1" customWidth="1"/>
    <col min="783" max="783" width="19" bestFit="1" customWidth="1"/>
    <col min="784" max="784" width="21.5" bestFit="1" customWidth="1"/>
    <col min="785" max="785" width="30" bestFit="1" customWidth="1"/>
    <col min="786" max="786" width="46.33203125" bestFit="1" customWidth="1"/>
    <col min="787" max="787" width="27.33203125" bestFit="1" customWidth="1"/>
    <col min="788" max="788" width="21.83203125" bestFit="1" customWidth="1"/>
    <col min="789" max="789" width="41.5" bestFit="1" customWidth="1"/>
    <col min="790" max="790" width="50.33203125" bestFit="1" customWidth="1"/>
    <col min="791" max="791" width="30.5" bestFit="1" customWidth="1"/>
    <col min="792" max="792" width="29.6640625" bestFit="1" customWidth="1"/>
    <col min="793" max="793" width="25.5" bestFit="1" customWidth="1"/>
    <col min="794" max="794" width="8.33203125" bestFit="1" customWidth="1"/>
    <col min="795" max="795" width="9.1640625" bestFit="1" customWidth="1"/>
    <col min="796" max="796" width="35.5" bestFit="1" customWidth="1"/>
    <col min="797" max="797" width="41.5" bestFit="1" customWidth="1"/>
    <col min="798" max="798" width="40.5" bestFit="1" customWidth="1"/>
    <col min="799" max="799" width="29.83203125" bestFit="1" customWidth="1"/>
    <col min="800" max="800" width="33" bestFit="1" customWidth="1"/>
    <col min="801" max="801" width="8.83203125" bestFit="1" customWidth="1"/>
    <col min="802" max="802" width="33" bestFit="1" customWidth="1"/>
    <col min="803" max="803" width="20.6640625" bestFit="1" customWidth="1"/>
    <col min="804" max="804" width="10.33203125" bestFit="1" customWidth="1"/>
    <col min="805" max="805" width="24.1640625" bestFit="1" customWidth="1"/>
    <col min="806" max="806" width="40.5" bestFit="1" customWidth="1"/>
    <col min="807" max="807" width="35.83203125" bestFit="1" customWidth="1"/>
    <col min="808" max="808" width="48.33203125" bestFit="1" customWidth="1"/>
    <col min="809" max="809" width="25.33203125" bestFit="1" customWidth="1"/>
    <col min="810" max="810" width="22.5" bestFit="1" customWidth="1"/>
    <col min="811" max="811" width="28.5" bestFit="1" customWidth="1"/>
    <col min="812" max="812" width="10.5" bestFit="1" customWidth="1"/>
    <col min="813" max="813" width="43.5" bestFit="1" customWidth="1"/>
    <col min="814" max="814" width="9.6640625" bestFit="1" customWidth="1"/>
    <col min="815" max="815" width="29.1640625" bestFit="1" customWidth="1"/>
    <col min="816" max="816" width="46.5" bestFit="1" customWidth="1"/>
    <col min="817" max="817" width="47" bestFit="1" customWidth="1"/>
    <col min="818" max="818" width="18.5" bestFit="1" customWidth="1"/>
    <col min="819" max="819" width="12.5" bestFit="1" customWidth="1"/>
    <col min="820" max="820" width="22.33203125" bestFit="1" customWidth="1"/>
    <col min="821" max="821" width="39.83203125" bestFit="1" customWidth="1"/>
    <col min="822" max="822" width="15.6640625" bestFit="1" customWidth="1"/>
    <col min="823" max="823" width="32.6640625" bestFit="1" customWidth="1"/>
    <col min="824" max="824" width="13.5" bestFit="1" customWidth="1"/>
    <col min="825" max="825" width="9.1640625" bestFit="1" customWidth="1"/>
    <col min="826" max="826" width="27" bestFit="1" customWidth="1"/>
    <col min="827" max="827" width="19.33203125" bestFit="1" customWidth="1"/>
    <col min="828" max="828" width="18" bestFit="1" customWidth="1"/>
    <col min="829" max="829" width="16.6640625" bestFit="1" customWidth="1"/>
    <col min="830" max="830" width="40.83203125" bestFit="1" customWidth="1"/>
    <col min="831" max="831" width="33" bestFit="1" customWidth="1"/>
    <col min="832" max="832" width="12" bestFit="1" customWidth="1"/>
    <col min="833" max="833" width="42.83203125" bestFit="1" customWidth="1"/>
    <col min="834" max="834" width="24" bestFit="1" customWidth="1"/>
    <col min="835" max="835" width="15.83203125" bestFit="1" customWidth="1"/>
    <col min="836" max="836" width="41.5" bestFit="1" customWidth="1"/>
    <col min="837" max="837" width="22.5" bestFit="1" customWidth="1"/>
    <col min="838" max="838" width="48.6640625" bestFit="1" customWidth="1"/>
    <col min="839" max="839" width="34.33203125" bestFit="1" customWidth="1"/>
    <col min="840" max="840" width="50" bestFit="1" customWidth="1"/>
    <col min="841" max="841" width="39.5" bestFit="1" customWidth="1"/>
    <col min="842" max="842" width="29.5" bestFit="1" customWidth="1"/>
    <col min="843" max="843" width="32.33203125" bestFit="1" customWidth="1"/>
    <col min="844" max="844" width="48.6640625" bestFit="1" customWidth="1"/>
    <col min="845" max="845" width="9.33203125" bestFit="1" customWidth="1"/>
    <col min="846" max="846" width="26.6640625" bestFit="1" customWidth="1"/>
    <col min="847" max="848" width="19.1640625" bestFit="1" customWidth="1"/>
    <col min="849" max="849" width="32.5" bestFit="1" customWidth="1"/>
    <col min="850" max="850" width="5" bestFit="1" customWidth="1"/>
    <col min="851" max="851" width="26.1640625" bestFit="1" customWidth="1"/>
    <col min="852" max="852" width="10.33203125" bestFit="1" customWidth="1"/>
    <col min="853" max="853" width="34.6640625" bestFit="1" customWidth="1"/>
    <col min="854" max="854" width="43.83203125" bestFit="1" customWidth="1"/>
    <col min="855" max="855" width="19.33203125" bestFit="1" customWidth="1"/>
    <col min="856" max="856" width="13.83203125" bestFit="1" customWidth="1"/>
    <col min="857" max="857" width="43.6640625" bestFit="1" customWidth="1"/>
    <col min="858" max="858" width="6.83203125" bestFit="1" customWidth="1"/>
    <col min="859" max="859" width="12.1640625" bestFit="1" customWidth="1"/>
    <col min="860" max="860" width="6.1640625" bestFit="1" customWidth="1"/>
    <col min="861" max="861" width="28" bestFit="1" customWidth="1"/>
    <col min="862" max="862" width="47.6640625" bestFit="1" customWidth="1"/>
    <col min="863" max="863" width="12.83203125" bestFit="1" customWidth="1"/>
    <col min="864" max="864" width="11.1640625" bestFit="1" customWidth="1"/>
    <col min="865" max="865" width="67.5" bestFit="1" customWidth="1"/>
    <col min="866" max="866" width="38.1640625" bestFit="1" customWidth="1"/>
    <col min="867" max="867" width="12.1640625" bestFit="1" customWidth="1"/>
    <col min="868" max="868" width="50.5" bestFit="1" customWidth="1"/>
    <col min="869" max="869" width="22.6640625" bestFit="1" customWidth="1"/>
    <col min="870" max="870" width="30.1640625" bestFit="1" customWidth="1"/>
    <col min="871" max="871" width="27.1640625" bestFit="1" customWidth="1"/>
    <col min="872" max="872" width="30.5" bestFit="1" customWidth="1"/>
    <col min="873" max="873" width="15.5" bestFit="1" customWidth="1"/>
    <col min="874" max="874" width="28" bestFit="1" customWidth="1"/>
    <col min="875" max="875" width="18.33203125" bestFit="1" customWidth="1"/>
    <col min="876" max="876" width="36" bestFit="1" customWidth="1"/>
    <col min="877" max="877" width="26.33203125" bestFit="1" customWidth="1"/>
    <col min="878" max="878" width="46.5" bestFit="1" customWidth="1"/>
    <col min="879" max="879" width="14" bestFit="1" customWidth="1"/>
    <col min="880" max="880" width="29.33203125" bestFit="1" customWidth="1"/>
    <col min="881" max="881" width="18" bestFit="1" customWidth="1"/>
    <col min="882" max="882" width="45.33203125" bestFit="1" customWidth="1"/>
    <col min="883" max="883" width="31.33203125" bestFit="1" customWidth="1"/>
    <col min="884" max="884" width="35.5" bestFit="1" customWidth="1"/>
    <col min="885" max="885" width="28.33203125" bestFit="1" customWidth="1"/>
    <col min="886" max="886" width="42.5" bestFit="1" customWidth="1"/>
    <col min="887" max="887" width="46.6640625" bestFit="1" customWidth="1"/>
    <col min="888" max="888" width="15.5" bestFit="1" customWidth="1"/>
    <col min="889" max="889" width="27.1640625" bestFit="1" customWidth="1"/>
    <col min="890" max="890" width="28.33203125" bestFit="1" customWidth="1"/>
    <col min="891" max="891" width="7.83203125" bestFit="1" customWidth="1"/>
    <col min="892" max="892" width="50.33203125" bestFit="1" customWidth="1"/>
    <col min="893" max="893" width="38" bestFit="1" customWidth="1"/>
    <col min="894" max="894" width="18.5" bestFit="1" customWidth="1"/>
    <col min="895" max="895" width="46.33203125" bestFit="1" customWidth="1"/>
    <col min="896" max="896" width="45.6640625" bestFit="1" customWidth="1"/>
    <col min="897" max="897" width="24.1640625" bestFit="1" customWidth="1"/>
    <col min="898" max="898" width="16.5" bestFit="1" customWidth="1"/>
    <col min="899" max="899" width="12.5" bestFit="1" customWidth="1"/>
    <col min="900" max="900" width="17" bestFit="1" customWidth="1"/>
    <col min="901" max="901" width="45.5" bestFit="1" customWidth="1"/>
    <col min="902" max="902" width="12.6640625" bestFit="1" customWidth="1"/>
    <col min="903" max="903" width="48.33203125" bestFit="1" customWidth="1"/>
    <col min="904" max="904" width="30.6640625" bestFit="1" customWidth="1"/>
    <col min="905" max="905" width="28.5" bestFit="1" customWidth="1"/>
    <col min="906" max="906" width="49.33203125" bestFit="1" customWidth="1"/>
    <col min="907" max="907" width="7.6640625" bestFit="1" customWidth="1"/>
    <col min="908" max="908" width="32.5" bestFit="1" customWidth="1"/>
    <col min="909" max="909" width="17.33203125" bestFit="1" customWidth="1"/>
    <col min="910" max="910" width="50.83203125" bestFit="1" customWidth="1"/>
    <col min="911" max="911" width="18.5" bestFit="1" customWidth="1"/>
    <col min="912" max="912" width="10.33203125" bestFit="1" customWidth="1"/>
    <col min="913" max="913" width="47.5" bestFit="1" customWidth="1"/>
    <col min="914" max="914" width="23.83203125" bestFit="1" customWidth="1"/>
    <col min="915" max="915" width="42.6640625" bestFit="1" customWidth="1"/>
    <col min="916" max="916" width="35" bestFit="1" customWidth="1"/>
    <col min="917" max="917" width="32.1640625" bestFit="1" customWidth="1"/>
    <col min="918" max="918" width="33.5" bestFit="1" customWidth="1"/>
    <col min="919" max="919" width="44.5" bestFit="1" customWidth="1"/>
    <col min="920" max="920" width="6" bestFit="1" customWidth="1"/>
    <col min="921" max="921" width="35.1640625" bestFit="1" customWidth="1"/>
    <col min="922" max="922" width="30.83203125" bestFit="1" customWidth="1"/>
    <col min="923" max="923" width="48.33203125" bestFit="1" customWidth="1"/>
    <col min="924" max="924" width="24.33203125" bestFit="1" customWidth="1"/>
    <col min="925" max="925" width="42.6640625" bestFit="1" customWidth="1"/>
    <col min="926" max="926" width="29.83203125" bestFit="1" customWidth="1"/>
    <col min="927" max="927" width="34.5" bestFit="1" customWidth="1"/>
    <col min="928" max="928" width="23.33203125" bestFit="1" customWidth="1"/>
    <col min="929" max="929" width="11.5" bestFit="1" customWidth="1"/>
    <col min="930" max="930" width="15" bestFit="1" customWidth="1"/>
    <col min="931" max="931" width="24.5" bestFit="1" customWidth="1"/>
    <col min="932" max="932" width="47.33203125" bestFit="1" customWidth="1"/>
    <col min="933" max="933" width="11" bestFit="1" customWidth="1"/>
    <col min="934" max="934" width="28.1640625" bestFit="1" customWidth="1"/>
    <col min="935" max="935" width="29" bestFit="1" customWidth="1"/>
    <col min="936" max="936" width="29.5" bestFit="1" customWidth="1"/>
    <col min="937" max="937" width="48.33203125" bestFit="1" customWidth="1"/>
    <col min="938" max="938" width="22.33203125" bestFit="1" customWidth="1"/>
    <col min="939" max="939" width="17" bestFit="1" customWidth="1"/>
    <col min="940" max="940" width="41.1640625" bestFit="1" customWidth="1"/>
    <col min="941" max="941" width="37.6640625" bestFit="1" customWidth="1"/>
    <col min="942" max="942" width="37.1640625" bestFit="1" customWidth="1"/>
    <col min="943" max="943" width="21" bestFit="1" customWidth="1"/>
    <col min="944" max="944" width="48.1640625" bestFit="1" customWidth="1"/>
    <col min="945" max="945" width="33.83203125" bestFit="1" customWidth="1"/>
    <col min="946" max="946" width="42.6640625" bestFit="1" customWidth="1"/>
    <col min="947" max="947" width="34.33203125" bestFit="1" customWidth="1"/>
    <col min="948" max="948" width="11.5" bestFit="1" customWidth="1"/>
    <col min="949" max="949" width="20" bestFit="1" customWidth="1"/>
    <col min="950" max="950" width="11" bestFit="1" customWidth="1"/>
    <col min="951" max="951" width="29.6640625" bestFit="1" customWidth="1"/>
    <col min="952" max="952" width="11.5" bestFit="1" customWidth="1"/>
    <col min="953" max="953" width="25.83203125" bestFit="1" customWidth="1"/>
    <col min="954" max="954" width="14.33203125" bestFit="1" customWidth="1"/>
    <col min="955" max="955" width="22.83203125" bestFit="1" customWidth="1"/>
    <col min="956" max="956" width="12.83203125" bestFit="1" customWidth="1"/>
    <col min="957" max="957" width="16.5" bestFit="1" customWidth="1"/>
    <col min="958" max="958" width="14.83203125" bestFit="1" customWidth="1"/>
    <col min="959" max="959" width="24.1640625" bestFit="1" customWidth="1"/>
    <col min="960" max="960" width="38.83203125" bestFit="1" customWidth="1"/>
    <col min="961" max="961" width="34" bestFit="1" customWidth="1"/>
    <col min="962" max="962" width="32.1640625" bestFit="1" customWidth="1"/>
    <col min="963" max="963" width="38" bestFit="1" customWidth="1"/>
    <col min="964" max="964" width="35.83203125" bestFit="1" customWidth="1"/>
    <col min="965" max="965" width="22.83203125" bestFit="1" customWidth="1"/>
    <col min="966" max="966" width="21.6640625" bestFit="1" customWidth="1"/>
    <col min="967" max="967" width="27" bestFit="1" customWidth="1"/>
    <col min="968" max="968" width="19" bestFit="1" customWidth="1"/>
    <col min="969" max="969" width="45.5" bestFit="1" customWidth="1"/>
    <col min="970" max="970" width="49.33203125" bestFit="1" customWidth="1"/>
    <col min="971" max="971" width="38" bestFit="1" customWidth="1"/>
    <col min="972" max="972" width="18" bestFit="1" customWidth="1"/>
    <col min="973" max="973" width="23" bestFit="1" customWidth="1"/>
    <col min="974" max="974" width="9.33203125" bestFit="1" customWidth="1"/>
    <col min="975" max="975" width="14.1640625" bestFit="1" customWidth="1"/>
    <col min="976" max="976" width="37" bestFit="1" customWidth="1"/>
    <col min="977" max="977" width="22.83203125" bestFit="1" customWidth="1"/>
    <col min="978" max="978" width="9.1640625" bestFit="1" customWidth="1"/>
    <col min="979" max="979" width="36.5" bestFit="1" customWidth="1"/>
    <col min="980" max="980" width="32.6640625" bestFit="1" customWidth="1"/>
    <col min="981" max="981" width="39" bestFit="1" customWidth="1"/>
    <col min="982" max="982" width="18.33203125" bestFit="1" customWidth="1"/>
    <col min="983" max="983" width="42.6640625" bestFit="1" customWidth="1"/>
    <col min="984" max="984" width="8.33203125" bestFit="1" customWidth="1"/>
    <col min="985" max="985" width="31.83203125" bestFit="1" customWidth="1"/>
    <col min="986" max="986" width="40.33203125" bestFit="1" customWidth="1"/>
    <col min="987" max="987" width="18.33203125" bestFit="1" customWidth="1"/>
    <col min="988" max="988" width="34.33203125" bestFit="1" customWidth="1"/>
    <col min="989" max="989" width="33.33203125" bestFit="1" customWidth="1"/>
    <col min="990" max="990" width="44.6640625" bestFit="1" customWidth="1"/>
    <col min="991" max="991" width="19.5" bestFit="1" customWidth="1"/>
    <col min="992" max="992" width="28.33203125" bestFit="1" customWidth="1"/>
    <col min="993" max="993" width="14.1640625" bestFit="1" customWidth="1"/>
    <col min="994" max="994" width="30.5" bestFit="1" customWidth="1"/>
    <col min="995" max="995" width="41.33203125" bestFit="1" customWidth="1"/>
    <col min="996" max="996" width="17.83203125" bestFit="1" customWidth="1"/>
    <col min="997" max="997" width="15.6640625" bestFit="1" customWidth="1"/>
    <col min="998" max="998" width="48.33203125" bestFit="1" customWidth="1"/>
    <col min="999" max="999" width="8.1640625" bestFit="1" customWidth="1"/>
    <col min="1000" max="1000" width="13.6640625" bestFit="1" customWidth="1"/>
    <col min="1001" max="1001" width="24.6640625" bestFit="1" customWidth="1"/>
    <col min="1002" max="1002" width="33.6640625" bestFit="1" customWidth="1"/>
    <col min="1003" max="1003" width="19.1640625" bestFit="1" customWidth="1"/>
    <col min="1004" max="1004" width="44.6640625" bestFit="1" customWidth="1"/>
    <col min="1005" max="1005" width="9.5" bestFit="1" customWidth="1"/>
    <col min="1006" max="1006" width="8.33203125" bestFit="1" customWidth="1"/>
    <col min="1007" max="1007" width="40.1640625" bestFit="1" customWidth="1"/>
    <col min="1008" max="1008" width="64.1640625" bestFit="1" customWidth="1"/>
    <col min="1009" max="1009" width="50.1640625" bestFit="1" customWidth="1"/>
    <col min="1010" max="1010" width="12.6640625" bestFit="1" customWidth="1"/>
    <col min="1011" max="1011" width="34.6640625" bestFit="1" customWidth="1"/>
    <col min="1012" max="1012" width="27.6640625" bestFit="1" customWidth="1"/>
    <col min="1013" max="1013" width="29.33203125" bestFit="1" customWidth="1"/>
    <col min="1014" max="1014" width="41" bestFit="1" customWidth="1"/>
    <col min="1015" max="1015" width="8.6640625" bestFit="1" customWidth="1"/>
    <col min="1016" max="1016" width="29.6640625" bestFit="1" customWidth="1"/>
    <col min="1017" max="1017" width="31" bestFit="1" customWidth="1"/>
    <col min="1018" max="1018" width="35.83203125" bestFit="1" customWidth="1"/>
    <col min="1019" max="1019" width="31.33203125" bestFit="1" customWidth="1"/>
    <col min="1020" max="1020" width="15.5" bestFit="1" customWidth="1"/>
    <col min="1021" max="1021" width="48" bestFit="1" customWidth="1"/>
    <col min="1022" max="1022" width="37.33203125" bestFit="1" customWidth="1"/>
    <col min="1023" max="1023" width="17.5" bestFit="1" customWidth="1"/>
    <col min="1024" max="1024" width="18.1640625" bestFit="1" customWidth="1"/>
    <col min="1025" max="1025" width="24.1640625" bestFit="1" customWidth="1"/>
    <col min="1026" max="1026" width="45.33203125" bestFit="1" customWidth="1"/>
    <col min="1027" max="1027" width="34.5" bestFit="1" customWidth="1"/>
    <col min="1028" max="1028" width="32.83203125" bestFit="1" customWidth="1"/>
    <col min="1029" max="1029" width="46.1640625" bestFit="1" customWidth="1"/>
    <col min="1030" max="1030" width="27" bestFit="1" customWidth="1"/>
    <col min="1031" max="1031" width="23.33203125" bestFit="1" customWidth="1"/>
    <col min="1033" max="1033" width="33.83203125" bestFit="1" customWidth="1"/>
    <col min="1034" max="1034" width="39" bestFit="1" customWidth="1"/>
    <col min="1035" max="1035" width="50.1640625" bestFit="1" customWidth="1"/>
    <col min="1036" max="1036" width="16.33203125" bestFit="1" customWidth="1"/>
    <col min="1037" max="1037" width="22.1640625" bestFit="1" customWidth="1"/>
    <col min="1038" max="1038" width="7.83203125" bestFit="1" customWidth="1"/>
    <col min="1039" max="1039" width="25.33203125" bestFit="1" customWidth="1"/>
    <col min="1040" max="1040" width="12.83203125" bestFit="1" customWidth="1"/>
    <col min="1041" max="1041" width="38.33203125" bestFit="1" customWidth="1"/>
    <col min="1042" max="1042" width="36.6640625" bestFit="1" customWidth="1"/>
    <col min="1043" max="1043" width="12" bestFit="1" customWidth="1"/>
    <col min="1044" max="1044" width="42.6640625" bestFit="1" customWidth="1"/>
    <col min="1045" max="1045" width="18.6640625" bestFit="1" customWidth="1"/>
    <col min="1046" max="1046" width="8" bestFit="1" customWidth="1"/>
    <col min="1047" max="1047" width="45.1640625" bestFit="1" customWidth="1"/>
    <col min="1048" max="1048" width="37.33203125" bestFit="1" customWidth="1"/>
    <col min="1049" max="1049" width="49.33203125" bestFit="1" customWidth="1"/>
    <col min="1050" max="1050" width="52" bestFit="1" customWidth="1"/>
    <col min="1051" max="1051" width="49" bestFit="1" customWidth="1"/>
    <col min="1052" max="1052" width="23.6640625" bestFit="1" customWidth="1"/>
    <col min="1053" max="1053" width="35.6640625" bestFit="1" customWidth="1"/>
    <col min="1054" max="1054" width="6.1640625" bestFit="1" customWidth="1"/>
    <col min="1055" max="1055" width="8.5" bestFit="1" customWidth="1"/>
    <col min="1056" max="1056" width="53.1640625" bestFit="1" customWidth="1"/>
    <col min="1057" max="1057" width="11.6640625" bestFit="1" customWidth="1"/>
    <col min="1058" max="1058" width="27.1640625" bestFit="1" customWidth="1"/>
    <col min="1059" max="1059" width="18.33203125" bestFit="1" customWidth="1"/>
    <col min="1060" max="1060" width="27.5" bestFit="1" customWidth="1"/>
    <col min="1061" max="1061" width="23.6640625" bestFit="1" customWidth="1"/>
    <col min="1062" max="1062" width="35.33203125" bestFit="1" customWidth="1"/>
    <col min="1063" max="1063" width="28.33203125" bestFit="1" customWidth="1"/>
    <col min="1064" max="1064" width="34.33203125" bestFit="1" customWidth="1"/>
    <col min="1065" max="1065" width="42.6640625" bestFit="1" customWidth="1"/>
    <col min="1066" max="1066" width="34.83203125" bestFit="1" customWidth="1"/>
    <col min="1067" max="1067" width="40" bestFit="1" customWidth="1"/>
    <col min="1068" max="1068" width="47" bestFit="1" customWidth="1"/>
    <col min="1069" max="1069" width="13.5" bestFit="1" customWidth="1"/>
    <col min="1070" max="1070" width="12.33203125" bestFit="1" customWidth="1"/>
    <col min="1071" max="1071" width="39.33203125" bestFit="1" customWidth="1"/>
    <col min="1072" max="1072" width="10.33203125" bestFit="1" customWidth="1"/>
    <col min="1073" max="1073" width="20.5" bestFit="1" customWidth="1"/>
    <col min="1074" max="1074" width="48.5" bestFit="1" customWidth="1"/>
    <col min="1075" max="1075" width="14.33203125" bestFit="1" customWidth="1"/>
    <col min="1076" max="1076" width="43.83203125" bestFit="1" customWidth="1"/>
    <col min="1077" max="1077" width="48.83203125" bestFit="1" customWidth="1"/>
    <col min="1078" max="1078" width="30.83203125" bestFit="1" customWidth="1"/>
    <col min="1079" max="1079" width="19.1640625" bestFit="1" customWidth="1"/>
    <col min="1080" max="1080" width="42.33203125" bestFit="1" customWidth="1"/>
    <col min="1081" max="1081" width="12.33203125" bestFit="1" customWidth="1"/>
    <col min="1082" max="1082" width="47.6640625" bestFit="1" customWidth="1"/>
    <col min="1083" max="1083" width="52.6640625" bestFit="1" customWidth="1"/>
    <col min="1084" max="1084" width="12.6640625" bestFit="1" customWidth="1"/>
    <col min="1085" max="1085" width="31.1640625" bestFit="1" customWidth="1"/>
    <col min="1086" max="1086" width="34.33203125" bestFit="1" customWidth="1"/>
    <col min="1087" max="1087" width="24" bestFit="1" customWidth="1"/>
    <col min="1088" max="1088" width="34.6640625" bestFit="1" customWidth="1"/>
    <col min="1089" max="1089" width="24.33203125" bestFit="1" customWidth="1"/>
    <col min="1090" max="1090" width="14.6640625" bestFit="1" customWidth="1"/>
    <col min="1091" max="1091" width="15.33203125" bestFit="1" customWidth="1"/>
    <col min="1092" max="1092" width="26" bestFit="1" customWidth="1"/>
    <col min="1093" max="1093" width="19" bestFit="1" customWidth="1"/>
    <col min="1094" max="1094" width="14.83203125" bestFit="1" customWidth="1"/>
    <col min="1095" max="1095" width="14" bestFit="1" customWidth="1"/>
    <col min="1096" max="1096" width="37.83203125" bestFit="1" customWidth="1"/>
    <col min="1097" max="1097" width="36.33203125" bestFit="1" customWidth="1"/>
    <col min="1098" max="1098" width="13.83203125" bestFit="1" customWidth="1"/>
    <col min="1099" max="1099" width="13.6640625" bestFit="1" customWidth="1"/>
    <col min="1100" max="1100" width="40.5" bestFit="1" customWidth="1"/>
    <col min="1101" max="1101" width="20.83203125" bestFit="1" customWidth="1"/>
    <col min="1102" max="1102" width="4.1640625" bestFit="1" customWidth="1"/>
    <col min="1103" max="1103" width="30.6640625" bestFit="1" customWidth="1"/>
    <col min="1104" max="1104" width="40" bestFit="1" customWidth="1"/>
    <col min="1105" max="1105" width="36.6640625" bestFit="1" customWidth="1"/>
    <col min="1106" max="1106" width="47" bestFit="1" customWidth="1"/>
    <col min="1107" max="1107" width="24.33203125" bestFit="1" customWidth="1"/>
    <col min="1108" max="1108" width="35" bestFit="1" customWidth="1"/>
    <col min="1109" max="1109" width="36.33203125" bestFit="1" customWidth="1"/>
    <col min="1110" max="1110" width="13.83203125" bestFit="1" customWidth="1"/>
    <col min="1111" max="1111" width="8" bestFit="1" customWidth="1"/>
    <col min="1112" max="1112" width="33.6640625" bestFit="1" customWidth="1"/>
    <col min="1113" max="1113" width="25.6640625" bestFit="1" customWidth="1"/>
    <col min="1114" max="1114" width="12.33203125" bestFit="1" customWidth="1"/>
    <col min="1115" max="1115" width="40.33203125" bestFit="1" customWidth="1"/>
    <col min="1116" max="1116" width="18.1640625" bestFit="1" customWidth="1"/>
    <col min="1117" max="1117" width="9" bestFit="1" customWidth="1"/>
    <col min="1118" max="1118" width="12" bestFit="1" customWidth="1"/>
    <col min="1119" max="1119" width="32.33203125" bestFit="1" customWidth="1"/>
    <col min="1120" max="1120" width="22.5" bestFit="1" customWidth="1"/>
    <col min="1121" max="1121" width="37.5" bestFit="1" customWidth="1"/>
    <col min="1122" max="1122" width="38.83203125" bestFit="1" customWidth="1"/>
    <col min="1123" max="1123" width="28.33203125" bestFit="1" customWidth="1"/>
    <col min="1124" max="1124" width="16" bestFit="1" customWidth="1"/>
    <col min="1125" max="1125" width="45.33203125" bestFit="1" customWidth="1"/>
    <col min="1126" max="1126" width="32.6640625" bestFit="1" customWidth="1"/>
    <col min="1127" max="1127" width="26" bestFit="1" customWidth="1"/>
    <col min="1128" max="1128" width="15.83203125" bestFit="1" customWidth="1"/>
    <col min="1129" max="1129" width="41.33203125" bestFit="1" customWidth="1"/>
    <col min="1130" max="1130" width="43.33203125" bestFit="1" customWidth="1"/>
    <col min="1131" max="1131" width="22.83203125" bestFit="1" customWidth="1"/>
    <col min="1132" max="1132" width="12.1640625" bestFit="1" customWidth="1"/>
    <col min="1133" max="1133" width="41.83203125" bestFit="1" customWidth="1"/>
    <col min="1134" max="1134" width="27" bestFit="1" customWidth="1"/>
    <col min="1135" max="1135" width="49" bestFit="1" customWidth="1"/>
    <col min="1136" max="1136" width="44" bestFit="1" customWidth="1"/>
    <col min="1137" max="1137" width="41.83203125" bestFit="1" customWidth="1"/>
    <col min="1138" max="1138" width="35.33203125" bestFit="1" customWidth="1"/>
    <col min="1139" max="1139" width="32.83203125" bestFit="1" customWidth="1"/>
    <col min="1140" max="1140" width="16.33203125" bestFit="1" customWidth="1"/>
    <col min="1141" max="1141" width="43.1640625" bestFit="1" customWidth="1"/>
    <col min="1142" max="1142" width="7.5" bestFit="1" customWidth="1"/>
    <col min="1143" max="1143" width="35.1640625" bestFit="1" customWidth="1"/>
    <col min="1144" max="1144" width="18" bestFit="1" customWidth="1"/>
    <col min="1145" max="1145" width="39.5" bestFit="1" customWidth="1"/>
    <col min="1146" max="1146" width="32.33203125" bestFit="1" customWidth="1"/>
    <col min="1147" max="1147" width="6.1640625" bestFit="1" customWidth="1"/>
    <col min="1148" max="1148" width="25.33203125" bestFit="1" customWidth="1"/>
    <col min="1149" max="1149" width="23.5" bestFit="1" customWidth="1"/>
    <col min="1150" max="1150" width="26.1640625" bestFit="1" customWidth="1"/>
    <col min="1151" max="1151" width="13.5" bestFit="1" customWidth="1"/>
    <col min="1152" max="1152" width="38.6640625" bestFit="1" customWidth="1"/>
    <col min="1153" max="1153" width="6.83203125" bestFit="1" customWidth="1"/>
    <col min="1154" max="1154" width="33.6640625" bestFit="1" customWidth="1"/>
    <col min="1155" max="1155" width="52.83203125" bestFit="1" customWidth="1"/>
    <col min="1156" max="1156" width="52.5" bestFit="1" customWidth="1"/>
    <col min="1157" max="1157" width="59.5" bestFit="1" customWidth="1"/>
    <col min="1158" max="1158" width="38.6640625" bestFit="1" customWidth="1"/>
    <col min="1159" max="1159" width="20.33203125" bestFit="1" customWidth="1"/>
    <col min="1160" max="1160" width="14" bestFit="1" customWidth="1"/>
    <col min="1161" max="1161" width="27.6640625" bestFit="1" customWidth="1"/>
    <col min="1162" max="1162" width="35.1640625" bestFit="1" customWidth="1"/>
    <col min="1163" max="1163" width="17" bestFit="1" customWidth="1"/>
    <col min="1164" max="1164" width="6.83203125" bestFit="1" customWidth="1"/>
    <col min="1165" max="1165" width="46.6640625" bestFit="1" customWidth="1"/>
    <col min="1166" max="1166" width="8.5" bestFit="1" customWidth="1"/>
    <col min="1167" max="1167" width="47.83203125" bestFit="1" customWidth="1"/>
    <col min="1168" max="1168" width="20.33203125" bestFit="1" customWidth="1"/>
    <col min="1169" max="1169" width="4.83203125" bestFit="1" customWidth="1"/>
    <col min="1170" max="1170" width="41.5" bestFit="1" customWidth="1"/>
    <col min="1171" max="1171" width="24" bestFit="1" customWidth="1"/>
    <col min="1172" max="1172" width="17" bestFit="1" customWidth="1"/>
    <col min="1173" max="1173" width="28.1640625" bestFit="1" customWidth="1"/>
    <col min="1174" max="1174" width="41.1640625" bestFit="1" customWidth="1"/>
    <col min="1175" max="1175" width="39.33203125" bestFit="1" customWidth="1"/>
    <col min="1176" max="1176" width="24.6640625" bestFit="1" customWidth="1"/>
    <col min="1177" max="1177" width="50.33203125" bestFit="1" customWidth="1"/>
    <col min="1178" max="1178" width="6" bestFit="1" customWidth="1"/>
    <col min="1179" max="1179" width="28.5" bestFit="1" customWidth="1"/>
    <col min="1180" max="1180" width="40.83203125" bestFit="1" customWidth="1"/>
    <col min="1181" max="1181" width="9.6640625" bestFit="1" customWidth="1"/>
    <col min="1182" max="1182" width="47.83203125" bestFit="1" customWidth="1"/>
    <col min="1183" max="1183" width="14.5" bestFit="1" customWidth="1"/>
    <col min="1184" max="1184" width="50.83203125" bestFit="1" customWidth="1"/>
    <col min="1185" max="1185" width="9.33203125" bestFit="1" customWidth="1"/>
    <col min="1186" max="1186" width="29.33203125" bestFit="1" customWidth="1"/>
    <col min="1187" max="1187" width="46.1640625" bestFit="1" customWidth="1"/>
    <col min="1188" max="1188" width="23.5" bestFit="1" customWidth="1"/>
    <col min="1189" max="1189" width="23.6640625" bestFit="1" customWidth="1"/>
    <col min="1190" max="1190" width="39.5" bestFit="1" customWidth="1"/>
    <col min="1191" max="1191" width="13.83203125" bestFit="1" customWidth="1"/>
    <col min="1192" max="1192" width="27.6640625" bestFit="1" customWidth="1"/>
    <col min="1193" max="1193" width="46" bestFit="1" customWidth="1"/>
    <col min="1194" max="1194" width="27.6640625" bestFit="1" customWidth="1"/>
    <col min="1195" max="1195" width="47.5" bestFit="1" customWidth="1"/>
    <col min="1196" max="1196" width="22.1640625" bestFit="1" customWidth="1"/>
    <col min="1197" max="1197" width="36.33203125" bestFit="1" customWidth="1"/>
    <col min="1198" max="1198" width="46.83203125" bestFit="1" customWidth="1"/>
    <col min="1199" max="1199" width="37.5" bestFit="1" customWidth="1"/>
    <col min="1200" max="1200" width="15" bestFit="1" customWidth="1"/>
    <col min="1201" max="1201" width="44.83203125" bestFit="1" customWidth="1"/>
    <col min="1202" max="1202" width="28.83203125" bestFit="1" customWidth="1"/>
    <col min="1203" max="1203" width="20.6640625" bestFit="1" customWidth="1"/>
    <col min="1204" max="1204" width="41.33203125" bestFit="1" customWidth="1"/>
    <col min="1205" max="1205" width="8.33203125" bestFit="1" customWidth="1"/>
    <col min="1206" max="1206" width="44.33203125" bestFit="1" customWidth="1"/>
    <col min="1207" max="1207" width="10" bestFit="1" customWidth="1"/>
    <col min="1208" max="1208" width="38.33203125" bestFit="1" customWidth="1"/>
    <col min="1209" max="1209" width="33.33203125" bestFit="1" customWidth="1"/>
    <col min="1210" max="1210" width="38.5" bestFit="1" customWidth="1"/>
    <col min="1211" max="1211" width="39.83203125" bestFit="1" customWidth="1"/>
    <col min="1212" max="1212" width="7.83203125" bestFit="1" customWidth="1"/>
    <col min="1213" max="1213" width="10.1640625" bestFit="1" customWidth="1"/>
    <col min="1214" max="1214" width="49.5" bestFit="1" customWidth="1"/>
    <col min="1215" max="1215" width="26.33203125" bestFit="1" customWidth="1"/>
    <col min="1216" max="1216" width="34.6640625" bestFit="1" customWidth="1"/>
    <col min="1217" max="1217" width="38.83203125" bestFit="1" customWidth="1"/>
    <col min="1218" max="1218" width="14.5" bestFit="1" customWidth="1"/>
    <col min="1219" max="1219" width="39.6640625" bestFit="1" customWidth="1"/>
    <col min="1220" max="1220" width="41.33203125" bestFit="1" customWidth="1"/>
    <col min="1221" max="1221" width="25.33203125" bestFit="1" customWidth="1"/>
    <col min="1222" max="1222" width="16" bestFit="1" customWidth="1"/>
    <col min="1223" max="1223" width="40.83203125" bestFit="1" customWidth="1"/>
    <col min="1224" max="1224" width="8.83203125" bestFit="1" customWidth="1"/>
    <col min="1225" max="1225" width="42.1640625" bestFit="1" customWidth="1"/>
    <col min="1226" max="1226" width="43.33203125" bestFit="1" customWidth="1"/>
    <col min="1227" max="1227" width="26.1640625" bestFit="1" customWidth="1"/>
    <col min="1228" max="1228" width="43.83203125" bestFit="1" customWidth="1"/>
    <col min="1229" max="1229" width="7.6640625" bestFit="1" customWidth="1"/>
    <col min="1230" max="1230" width="14.1640625" bestFit="1" customWidth="1"/>
    <col min="1231" max="1231" width="46.5" bestFit="1" customWidth="1"/>
    <col min="1232" max="1232" width="8.33203125" bestFit="1" customWidth="1"/>
    <col min="1233" max="1233" width="28.6640625" bestFit="1" customWidth="1"/>
    <col min="1234" max="1234" width="51" bestFit="1" customWidth="1"/>
    <col min="1235" max="1235" width="13.83203125" bestFit="1" customWidth="1"/>
    <col min="1236" max="1236" width="22.83203125" bestFit="1" customWidth="1"/>
    <col min="1237" max="1237" width="40.1640625" bestFit="1" customWidth="1"/>
    <col min="1238" max="1238" width="24.6640625" bestFit="1" customWidth="1"/>
    <col min="1239" max="1239" width="21" bestFit="1" customWidth="1"/>
    <col min="1240" max="1240" width="43.33203125" bestFit="1" customWidth="1"/>
    <col min="1241" max="1241" width="22" bestFit="1" customWidth="1"/>
    <col min="1242" max="1242" width="41.1640625" bestFit="1" customWidth="1"/>
    <col min="1243" max="1243" width="29.83203125" bestFit="1" customWidth="1"/>
    <col min="1244" max="1244" width="37.5" bestFit="1" customWidth="1"/>
    <col min="1245" max="1245" width="31.83203125" bestFit="1" customWidth="1"/>
    <col min="1246" max="1246" width="12.33203125" bestFit="1" customWidth="1"/>
    <col min="1247" max="1247" width="20.83203125" bestFit="1" customWidth="1"/>
    <col min="1248" max="1248" width="38.33203125" bestFit="1" customWidth="1"/>
    <col min="1249" max="1249" width="29.1640625" bestFit="1" customWidth="1"/>
    <col min="1250" max="1250" width="46.33203125" bestFit="1" customWidth="1"/>
    <col min="1251" max="1251" width="23.6640625" bestFit="1" customWidth="1"/>
    <col min="1252" max="1252" width="21.5" bestFit="1" customWidth="1"/>
    <col min="1253" max="1253" width="26.33203125" bestFit="1" customWidth="1"/>
    <col min="1254" max="1254" width="34.6640625" bestFit="1" customWidth="1"/>
    <col min="1255" max="1255" width="41.1640625" bestFit="1" customWidth="1"/>
    <col min="1256" max="1256" width="42.5" bestFit="1" customWidth="1"/>
    <col min="1257" max="1257" width="17.83203125" bestFit="1" customWidth="1"/>
    <col min="1258" max="1258" width="44.83203125" bestFit="1" customWidth="1"/>
    <col min="1259" max="1259" width="22.6640625" bestFit="1" customWidth="1"/>
    <col min="1260" max="1260" width="24.83203125" bestFit="1" customWidth="1"/>
    <col min="1261" max="1261" width="46.83203125" bestFit="1" customWidth="1"/>
    <col min="1262" max="1262" width="37.83203125" bestFit="1" customWidth="1"/>
    <col min="1263" max="1263" width="19" bestFit="1" customWidth="1"/>
    <col min="1264" max="1264" width="15.83203125" bestFit="1" customWidth="1"/>
    <col min="1265" max="1265" width="29.1640625" bestFit="1" customWidth="1"/>
    <col min="1266" max="1266" width="41.1640625" bestFit="1" customWidth="1"/>
    <col min="1267" max="1267" width="34" bestFit="1" customWidth="1"/>
    <col min="1268" max="1268" width="46.33203125" bestFit="1" customWidth="1"/>
    <col min="1269" max="1269" width="46.5" bestFit="1" customWidth="1"/>
    <col min="1270" max="1270" width="43.6640625" bestFit="1" customWidth="1"/>
    <col min="1271" max="1271" width="18.1640625" bestFit="1" customWidth="1"/>
    <col min="1272" max="1272" width="43.5" bestFit="1" customWidth="1"/>
    <col min="1273" max="1273" width="22.5" bestFit="1" customWidth="1"/>
    <col min="1274" max="1274" width="48.6640625" bestFit="1" customWidth="1"/>
    <col min="1275" max="1275" width="24.33203125" bestFit="1" customWidth="1"/>
    <col min="1276" max="1276" width="25.6640625" bestFit="1" customWidth="1"/>
    <col min="1277" max="1277" width="27.6640625" bestFit="1" customWidth="1"/>
    <col min="1278" max="1278" width="25.83203125" bestFit="1" customWidth="1"/>
    <col min="1279" max="1279" width="18.5" bestFit="1" customWidth="1"/>
    <col min="1280" max="1280" width="33.6640625" bestFit="1" customWidth="1"/>
    <col min="1281" max="1281" width="24.83203125" bestFit="1" customWidth="1"/>
    <col min="1282" max="1282" width="19.83203125" bestFit="1" customWidth="1"/>
    <col min="1283" max="1283" width="14.6640625" bestFit="1" customWidth="1"/>
    <col min="1284" max="1284" width="28.5" bestFit="1" customWidth="1"/>
    <col min="1285" max="1285" width="40.1640625" bestFit="1" customWidth="1"/>
    <col min="1286" max="1286" width="21.5" bestFit="1" customWidth="1"/>
    <col min="1287" max="1287" width="15.6640625" bestFit="1" customWidth="1"/>
    <col min="1288" max="1288" width="47.6640625" bestFit="1" customWidth="1"/>
    <col min="1289" max="1289" width="40.6640625" bestFit="1" customWidth="1"/>
    <col min="1290" max="1290" width="44.1640625" bestFit="1" customWidth="1"/>
    <col min="1291" max="1291" width="41.6640625" bestFit="1" customWidth="1"/>
    <col min="1292" max="1292" width="34.33203125" bestFit="1" customWidth="1"/>
    <col min="1293" max="1293" width="26.1640625" bestFit="1" customWidth="1"/>
    <col min="1294" max="1294" width="25.83203125" bestFit="1" customWidth="1"/>
    <col min="1295" max="1295" width="30.1640625" bestFit="1" customWidth="1"/>
    <col min="1296" max="1296" width="30.5" bestFit="1" customWidth="1"/>
    <col min="1297" max="1297" width="29.6640625" bestFit="1" customWidth="1"/>
    <col min="1298" max="1298" width="37.33203125" bestFit="1" customWidth="1"/>
    <col min="1299" max="1299" width="20.83203125" bestFit="1" customWidth="1"/>
    <col min="1300" max="1300" width="17.83203125" bestFit="1" customWidth="1"/>
    <col min="1301" max="1301" width="45.5" bestFit="1" customWidth="1"/>
    <col min="1302" max="1302" width="23.33203125" bestFit="1" customWidth="1"/>
    <col min="1303" max="1303" width="40.5" bestFit="1" customWidth="1"/>
    <col min="1304" max="1304" width="33.33203125" bestFit="1" customWidth="1"/>
    <col min="1305" max="1305" width="26.6640625" bestFit="1" customWidth="1"/>
    <col min="1306" max="1306" width="20.83203125" bestFit="1" customWidth="1"/>
    <col min="1307" max="1307" width="46.1640625" bestFit="1" customWidth="1"/>
    <col min="1308" max="1308" width="23" bestFit="1" customWidth="1"/>
    <col min="1309" max="1309" width="47.5" bestFit="1" customWidth="1"/>
    <col min="1310" max="1310" width="28" bestFit="1" customWidth="1"/>
    <col min="1311" max="1311" width="51.1640625" bestFit="1" customWidth="1"/>
    <col min="1312" max="1312" width="33.83203125" bestFit="1" customWidth="1"/>
    <col min="1313" max="1313" width="12.83203125" bestFit="1" customWidth="1"/>
    <col min="1314" max="1314" width="47" bestFit="1" customWidth="1"/>
    <col min="1315" max="1315" width="46" bestFit="1" customWidth="1"/>
    <col min="1316" max="1316" width="46.33203125" bestFit="1" customWidth="1"/>
    <col min="1317" max="1317" width="15.6640625" bestFit="1" customWidth="1"/>
    <col min="1318" max="1318" width="15" bestFit="1" customWidth="1"/>
    <col min="1319" max="1319" width="41.83203125" bestFit="1" customWidth="1"/>
    <col min="1320" max="1320" width="46" bestFit="1" customWidth="1"/>
    <col min="1321" max="1321" width="18.6640625" bestFit="1" customWidth="1"/>
    <col min="1322" max="1322" width="17.5" bestFit="1" customWidth="1"/>
    <col min="1323" max="1323" width="35.33203125" bestFit="1" customWidth="1"/>
    <col min="1324" max="1324" width="33.5" bestFit="1" customWidth="1"/>
    <col min="1325" max="1325" width="27.5" bestFit="1" customWidth="1"/>
    <col min="1326" max="1326" width="10" bestFit="1" customWidth="1"/>
    <col min="1327" max="1327" width="39.5" bestFit="1" customWidth="1"/>
    <col min="1328" max="1328" width="32.1640625" bestFit="1" customWidth="1"/>
    <col min="1329" max="1329" width="18.33203125" bestFit="1" customWidth="1"/>
    <col min="1330" max="1330" width="20.83203125" bestFit="1" customWidth="1"/>
    <col min="1331" max="1331" width="37" bestFit="1" customWidth="1"/>
    <col min="1332" max="1332" width="34" bestFit="1" customWidth="1"/>
    <col min="1333" max="1333" width="17.5" bestFit="1" customWidth="1"/>
    <col min="1334" max="1334" width="33.33203125" bestFit="1" customWidth="1"/>
    <col min="1335" max="1335" width="19" bestFit="1" customWidth="1"/>
    <col min="1336" max="1336" width="28.83203125" bestFit="1" customWidth="1"/>
    <col min="1337" max="1337" width="38.5" bestFit="1" customWidth="1"/>
    <col min="1338" max="1339" width="19.83203125" bestFit="1" customWidth="1"/>
    <col min="1340" max="1340" width="29.83203125" bestFit="1" customWidth="1"/>
    <col min="1341" max="1341" width="16.5" bestFit="1" customWidth="1"/>
    <col min="1342" max="1342" width="36" bestFit="1" customWidth="1"/>
    <col min="1343" max="1343" width="23.83203125" bestFit="1" customWidth="1"/>
    <col min="1344" max="1344" width="48.33203125" bestFit="1" customWidth="1"/>
    <col min="1345" max="1345" width="8.5" bestFit="1" customWidth="1"/>
    <col min="1346" max="1346" width="26.1640625" bestFit="1" customWidth="1"/>
    <col min="1347" max="1347" width="48.33203125" bestFit="1" customWidth="1"/>
    <col min="1348" max="1348" width="44" bestFit="1" customWidth="1"/>
    <col min="1349" max="1349" width="31.1640625" bestFit="1" customWidth="1"/>
    <col min="1350" max="1350" width="26.1640625" bestFit="1" customWidth="1"/>
    <col min="1351" max="1351" width="11.33203125" bestFit="1" customWidth="1"/>
    <col min="1352" max="1352" width="13.83203125" bestFit="1" customWidth="1"/>
    <col min="1353" max="1353" width="11.33203125" bestFit="1" customWidth="1"/>
    <col min="1354" max="1354" width="7.33203125" bestFit="1" customWidth="1"/>
    <col min="1355" max="1355" width="44.6640625" bestFit="1" customWidth="1"/>
    <col min="1356" max="1356" width="13.83203125" bestFit="1" customWidth="1"/>
    <col min="1357" max="1357" width="17.83203125" bestFit="1" customWidth="1"/>
    <col min="1358" max="1358" width="23.83203125" bestFit="1" customWidth="1"/>
    <col min="1359" max="1359" width="32.6640625" bestFit="1" customWidth="1"/>
    <col min="1360" max="1360" width="24.5" bestFit="1" customWidth="1"/>
    <col min="1361" max="1361" width="38.33203125" bestFit="1" customWidth="1"/>
    <col min="1362" max="1362" width="14.83203125" bestFit="1" customWidth="1"/>
    <col min="1363" max="1363" width="14.5" bestFit="1" customWidth="1"/>
    <col min="1364" max="1364" width="27.1640625" bestFit="1" customWidth="1"/>
    <col min="1365" max="1365" width="37.6640625" bestFit="1" customWidth="1"/>
    <col min="1366" max="1366" width="55.33203125" bestFit="1" customWidth="1"/>
    <col min="1367" max="1367" width="25" bestFit="1" customWidth="1"/>
    <col min="1368" max="1368" width="36.6640625" bestFit="1" customWidth="1"/>
    <col min="1369" max="1369" width="17.1640625" bestFit="1" customWidth="1"/>
    <col min="1370" max="1370" width="33.83203125" bestFit="1" customWidth="1"/>
    <col min="1371" max="1371" width="49.83203125" bestFit="1" customWidth="1"/>
    <col min="1372" max="1372" width="29.6640625" bestFit="1" customWidth="1"/>
    <col min="1373" max="1373" width="25" bestFit="1" customWidth="1"/>
    <col min="1374" max="1374" width="48.33203125" bestFit="1" customWidth="1"/>
    <col min="1375" max="1375" width="36.6640625" bestFit="1" customWidth="1"/>
    <col min="1376" max="1376" width="26.1640625" bestFit="1" customWidth="1"/>
    <col min="1377" max="1377" width="37.6640625" bestFit="1" customWidth="1"/>
    <col min="1378" max="1378" width="40.6640625" bestFit="1" customWidth="1"/>
    <col min="1379" max="1379" width="14.6640625" bestFit="1" customWidth="1"/>
    <col min="1380" max="1380" width="23.6640625" bestFit="1" customWidth="1"/>
    <col min="1381" max="1381" width="17.33203125" bestFit="1" customWidth="1"/>
    <col min="1382" max="1382" width="28" bestFit="1" customWidth="1"/>
    <col min="1383" max="1383" width="31.1640625" bestFit="1" customWidth="1"/>
    <col min="1384" max="1384" width="33.83203125" bestFit="1" customWidth="1"/>
    <col min="1385" max="1385" width="37.33203125" bestFit="1" customWidth="1"/>
    <col min="1386" max="1386" width="48.5" bestFit="1" customWidth="1"/>
    <col min="1387" max="1387" width="31.1640625" bestFit="1" customWidth="1"/>
    <col min="1388" max="1388" width="49.33203125" bestFit="1" customWidth="1"/>
    <col min="1389" max="1389" width="46.6640625" bestFit="1" customWidth="1"/>
    <col min="1390" max="1390" width="34" bestFit="1" customWidth="1"/>
    <col min="1391" max="1391" width="48.6640625" bestFit="1" customWidth="1"/>
    <col min="1392" max="1392" width="24.5" bestFit="1" customWidth="1"/>
    <col min="1393" max="1393" width="12.83203125" bestFit="1" customWidth="1"/>
    <col min="1394" max="1394" width="47.5" bestFit="1" customWidth="1"/>
    <col min="1395" max="1395" width="23.83203125" bestFit="1" customWidth="1"/>
    <col min="1396" max="1396" width="17.83203125" bestFit="1" customWidth="1"/>
    <col min="1397" max="1397" width="25" bestFit="1" customWidth="1"/>
    <col min="1398" max="1398" width="46.1640625" bestFit="1" customWidth="1"/>
    <col min="1399" max="1399" width="24.6640625" bestFit="1" customWidth="1"/>
    <col min="1400" max="1400" width="20.6640625" bestFit="1" customWidth="1"/>
    <col min="1401" max="1401" width="35.33203125" bestFit="1" customWidth="1"/>
    <col min="1402" max="1402" width="14.1640625" bestFit="1" customWidth="1"/>
    <col min="1403" max="1403" width="25.33203125" bestFit="1" customWidth="1"/>
    <col min="1404" max="1404" width="16.83203125" bestFit="1" customWidth="1"/>
    <col min="1405" max="1405" width="44.83203125" bestFit="1" customWidth="1"/>
    <col min="1406" max="1406" width="52.5" bestFit="1" customWidth="1"/>
    <col min="1407" max="1407" width="28.33203125" bestFit="1" customWidth="1"/>
    <col min="1408" max="1408" width="17.1640625" bestFit="1" customWidth="1"/>
    <col min="1409" max="1409" width="43.83203125" bestFit="1" customWidth="1"/>
    <col min="1410" max="1410" width="27.1640625" bestFit="1" customWidth="1"/>
    <col min="1411" max="1411" width="27.83203125" bestFit="1" customWidth="1"/>
    <col min="1412" max="1412" width="19.6640625" bestFit="1" customWidth="1"/>
    <col min="1413" max="1413" width="15" bestFit="1" customWidth="1"/>
    <col min="1414" max="1414" width="63" bestFit="1" customWidth="1"/>
    <col min="1415" max="1415" width="34.1640625" bestFit="1" customWidth="1"/>
    <col min="1416" max="1416" width="35.5" bestFit="1" customWidth="1"/>
    <col min="1417" max="1417" width="27.6640625" bestFit="1" customWidth="1"/>
    <col min="1418" max="1418" width="45.1640625" bestFit="1" customWidth="1"/>
    <col min="1419" max="1419" width="30.83203125" bestFit="1" customWidth="1"/>
    <col min="1420" max="1420" width="47.83203125" bestFit="1" customWidth="1"/>
    <col min="1421" max="1421" width="30.83203125" bestFit="1" customWidth="1"/>
    <col min="1422" max="1422" width="38.5" bestFit="1" customWidth="1"/>
    <col min="1423" max="1423" width="47.5" bestFit="1" customWidth="1"/>
    <col min="1424" max="1424" width="21.83203125" bestFit="1" customWidth="1"/>
    <col min="1425" max="1425" width="35.5" bestFit="1" customWidth="1"/>
    <col min="1426" max="1426" width="47.6640625" bestFit="1" customWidth="1"/>
    <col min="1427" max="1427" width="25.1640625" bestFit="1" customWidth="1"/>
    <col min="1428" max="1428" width="8.6640625" bestFit="1" customWidth="1"/>
    <col min="1429" max="1429" width="23" bestFit="1" customWidth="1"/>
    <col min="1430" max="1430" width="26.6640625" bestFit="1" customWidth="1"/>
    <col min="1431" max="1431" width="9.33203125" bestFit="1" customWidth="1"/>
    <col min="1432" max="1432" width="18" bestFit="1" customWidth="1"/>
    <col min="1433" max="1433" width="26" bestFit="1" customWidth="1"/>
    <col min="1434" max="1434" width="33.83203125" bestFit="1" customWidth="1"/>
    <col min="1435" max="1435" width="42.83203125" bestFit="1" customWidth="1"/>
    <col min="1436" max="1436" width="47.33203125" bestFit="1" customWidth="1"/>
    <col min="1437" max="1437" width="15.5" bestFit="1" customWidth="1"/>
    <col min="1438" max="1438" width="22.33203125" bestFit="1" customWidth="1"/>
    <col min="1439" max="1439" width="20.5" bestFit="1" customWidth="1"/>
    <col min="1440" max="1440" width="64.33203125" bestFit="1" customWidth="1"/>
    <col min="1441" max="1441" width="44.6640625" bestFit="1" customWidth="1"/>
    <col min="1442" max="1442" width="44" bestFit="1" customWidth="1"/>
    <col min="1443" max="1443" width="48.33203125" bestFit="1" customWidth="1"/>
    <col min="1444" max="1444" width="44.5" bestFit="1" customWidth="1"/>
    <col min="1445" max="1445" width="7" bestFit="1" customWidth="1"/>
    <col min="1446" max="1446" width="35.6640625" bestFit="1" customWidth="1"/>
    <col min="1447" max="1447" width="50" bestFit="1" customWidth="1"/>
    <col min="1448" max="1448" width="24" bestFit="1" customWidth="1"/>
    <col min="1449" max="1449" width="12.33203125" bestFit="1" customWidth="1"/>
    <col min="1450" max="1450" width="46.6640625" bestFit="1" customWidth="1"/>
    <col min="1451" max="1451" width="35.83203125" bestFit="1" customWidth="1"/>
    <col min="1452" max="1452" width="6.6640625" bestFit="1" customWidth="1"/>
    <col min="1453" max="1453" width="25.5" bestFit="1" customWidth="1"/>
    <col min="1454" max="1454" width="38.5" bestFit="1" customWidth="1"/>
    <col min="1455" max="1455" width="57.33203125" bestFit="1" customWidth="1"/>
    <col min="1456" max="1456" width="46.33203125" bestFit="1" customWidth="1"/>
    <col min="1457" max="1457" width="35" bestFit="1" customWidth="1"/>
    <col min="1458" max="1458" width="29.33203125" bestFit="1" customWidth="1"/>
    <col min="1459" max="1459" width="28.83203125" bestFit="1" customWidth="1"/>
    <col min="1460" max="1460" width="12.33203125" bestFit="1" customWidth="1"/>
    <col min="1461" max="1461" width="29.83203125" bestFit="1" customWidth="1"/>
    <col min="1462" max="1462" width="36" bestFit="1" customWidth="1"/>
    <col min="1463" max="1463" width="44.5" bestFit="1" customWidth="1"/>
    <col min="1464" max="1464" width="37.6640625" bestFit="1" customWidth="1"/>
    <col min="1465" max="1465" width="36" bestFit="1" customWidth="1"/>
    <col min="1466" max="1466" width="20.83203125" bestFit="1" customWidth="1"/>
    <col min="1467" max="1467" width="27.6640625" bestFit="1" customWidth="1"/>
    <col min="1468" max="1468" width="27.5" bestFit="1" customWidth="1"/>
    <col min="1469" max="1469" width="30.5" bestFit="1" customWidth="1"/>
    <col min="1470" max="1470" width="42.1640625" bestFit="1" customWidth="1"/>
    <col min="1471" max="1471" width="41.6640625" bestFit="1" customWidth="1"/>
    <col min="1472" max="1472" width="35.33203125" bestFit="1" customWidth="1"/>
    <col min="1473" max="1473" width="50.1640625" bestFit="1" customWidth="1"/>
    <col min="1474" max="1474" width="35.1640625" bestFit="1" customWidth="1"/>
    <col min="1475" max="1475" width="41.33203125" bestFit="1" customWidth="1"/>
    <col min="1476" max="1476" width="41.5" bestFit="1" customWidth="1"/>
    <col min="1477" max="1477" width="47" bestFit="1" customWidth="1"/>
    <col min="1478" max="1478" width="19.83203125" bestFit="1" customWidth="1"/>
    <col min="1479" max="1479" width="33.5" bestFit="1" customWidth="1"/>
    <col min="1480" max="1480" width="47.6640625" bestFit="1" customWidth="1"/>
    <col min="1481" max="1481" width="38.83203125" bestFit="1" customWidth="1"/>
    <col min="1482" max="1482" width="44" bestFit="1" customWidth="1"/>
    <col min="1483" max="1483" width="48.83203125" bestFit="1" customWidth="1"/>
    <col min="1484" max="1484" width="45.5" bestFit="1" customWidth="1"/>
    <col min="1485" max="1485" width="35.5" bestFit="1" customWidth="1"/>
    <col min="1486" max="1486" width="46.6640625" bestFit="1" customWidth="1"/>
    <col min="1487" max="1487" width="36.33203125" bestFit="1" customWidth="1"/>
    <col min="1488" max="1488" width="36" bestFit="1" customWidth="1"/>
    <col min="1489" max="1489" width="23.33203125" bestFit="1" customWidth="1"/>
    <col min="1490" max="1490" width="32" bestFit="1" customWidth="1"/>
    <col min="1491" max="1491" width="35.33203125" bestFit="1" customWidth="1"/>
    <col min="1492" max="1492" width="47.6640625" bestFit="1" customWidth="1"/>
    <col min="1493" max="1493" width="50.6640625" bestFit="1" customWidth="1"/>
    <col min="1494" max="1494" width="49" bestFit="1" customWidth="1"/>
    <col min="1495" max="1495" width="31.83203125" bestFit="1" customWidth="1"/>
    <col min="1496" max="1496" width="43.6640625" bestFit="1" customWidth="1"/>
    <col min="1497" max="1497" width="28.83203125" bestFit="1" customWidth="1"/>
    <col min="1498" max="1498" width="36.1640625" bestFit="1" customWidth="1"/>
    <col min="1499" max="1499" width="43.83203125" bestFit="1" customWidth="1"/>
    <col min="1500" max="1500" width="28.83203125" bestFit="1" customWidth="1"/>
    <col min="1501" max="1501" width="52.6640625" bestFit="1" customWidth="1"/>
    <col min="1502" max="1502" width="29.1640625" bestFit="1" customWidth="1"/>
    <col min="1503" max="1503" width="29.6640625" bestFit="1" customWidth="1"/>
    <col min="1504" max="1504" width="45.5" bestFit="1" customWidth="1"/>
    <col min="1505" max="1505" width="24.6640625" bestFit="1" customWidth="1"/>
    <col min="1506" max="1506" width="23.1640625" bestFit="1" customWidth="1"/>
    <col min="1507" max="1507" width="45.6640625" bestFit="1" customWidth="1"/>
    <col min="1508" max="1508" width="66.1640625" bestFit="1" customWidth="1"/>
    <col min="1509" max="1509" width="45.1640625" bestFit="1" customWidth="1"/>
    <col min="1510" max="1510" width="31.5" bestFit="1" customWidth="1"/>
    <col min="1511" max="1511" width="27.33203125" bestFit="1" customWidth="1"/>
    <col min="1512" max="1512" width="49.1640625" bestFit="1" customWidth="1"/>
    <col min="1513" max="1513" width="35" bestFit="1" customWidth="1"/>
    <col min="1514" max="1514" width="45.83203125" bestFit="1" customWidth="1"/>
    <col min="1515" max="1515" width="38.33203125" bestFit="1" customWidth="1"/>
    <col min="1516" max="1516" width="50" bestFit="1" customWidth="1"/>
    <col min="1517" max="1517" width="20.33203125" bestFit="1" customWidth="1"/>
    <col min="1518" max="1518" width="34.6640625" bestFit="1" customWidth="1"/>
    <col min="1519" max="1519" width="38.5" bestFit="1" customWidth="1"/>
    <col min="1520" max="1520" width="16.5" bestFit="1" customWidth="1"/>
    <col min="1521" max="1521" width="25.1640625" bestFit="1" customWidth="1"/>
    <col min="1522" max="1522" width="43.1640625" bestFit="1" customWidth="1"/>
    <col min="1523" max="1523" width="50.1640625" bestFit="1" customWidth="1"/>
    <col min="1524" max="1524" width="28.5" bestFit="1" customWidth="1"/>
    <col min="1525" max="1525" width="45.6640625" bestFit="1" customWidth="1"/>
    <col min="1526" max="1526" width="44" bestFit="1" customWidth="1"/>
    <col min="1527" max="1527" width="38.1640625" bestFit="1" customWidth="1"/>
    <col min="1528" max="1528" width="24.83203125" bestFit="1" customWidth="1"/>
    <col min="1529" max="1529" width="7.33203125" bestFit="1" customWidth="1"/>
    <col min="1530" max="1530" width="24.83203125" bestFit="1" customWidth="1"/>
    <col min="1531" max="1531" width="50.1640625" bestFit="1" customWidth="1"/>
    <col min="1532" max="1532" width="15.83203125" bestFit="1" customWidth="1"/>
    <col min="1533" max="1533" width="48.6640625" bestFit="1" customWidth="1"/>
    <col min="1534" max="1534" width="15.5" bestFit="1" customWidth="1"/>
    <col min="1535" max="1535" width="39" bestFit="1" customWidth="1"/>
    <col min="1536" max="1536" width="26.33203125" bestFit="1" customWidth="1"/>
    <col min="1537" max="1537" width="8.1640625" bestFit="1" customWidth="1"/>
    <col min="1538" max="1538" width="52.5" bestFit="1" customWidth="1"/>
    <col min="1539" max="1539" width="37.83203125" bestFit="1" customWidth="1"/>
    <col min="1540" max="1540" width="29.6640625" bestFit="1" customWidth="1"/>
    <col min="1541" max="1541" width="30" bestFit="1" customWidth="1"/>
    <col min="1542" max="1542" width="13.1640625" bestFit="1" customWidth="1"/>
    <col min="1543" max="1543" width="18.5" bestFit="1" customWidth="1"/>
    <col min="1544" max="1544" width="29.6640625" bestFit="1" customWidth="1"/>
    <col min="1545" max="1545" width="23" bestFit="1" customWidth="1"/>
    <col min="1546" max="1546" width="14.33203125" bestFit="1" customWidth="1"/>
    <col min="1547" max="1547" width="35.33203125" bestFit="1" customWidth="1"/>
    <col min="1548" max="1548" width="23.83203125" bestFit="1" customWidth="1"/>
    <col min="1549" max="1549" width="19.33203125" bestFit="1" customWidth="1"/>
    <col min="1550" max="1550" width="26.83203125" bestFit="1" customWidth="1"/>
    <col min="1551" max="1551" width="32.83203125" bestFit="1" customWidth="1"/>
    <col min="1552" max="1552" width="36.33203125" bestFit="1" customWidth="1"/>
    <col min="1553" max="1553" width="24.1640625" bestFit="1" customWidth="1"/>
    <col min="1554" max="1554" width="51.1640625" bestFit="1" customWidth="1"/>
    <col min="1555" max="1555" width="31" bestFit="1" customWidth="1"/>
    <col min="1556" max="1556" width="29.5" bestFit="1" customWidth="1"/>
    <col min="1557" max="1557" width="29.33203125" bestFit="1" customWidth="1"/>
    <col min="1558" max="1558" width="13.33203125" bestFit="1" customWidth="1"/>
    <col min="1559" max="1559" width="8.6640625" bestFit="1" customWidth="1"/>
    <col min="1560" max="1560" width="45.83203125" bestFit="1" customWidth="1"/>
    <col min="1561" max="1561" width="31.1640625" bestFit="1" customWidth="1"/>
    <col min="1562" max="1562" width="5.83203125" bestFit="1" customWidth="1"/>
    <col min="1563" max="1563" width="33.6640625" bestFit="1" customWidth="1"/>
    <col min="1564" max="1564" width="6.6640625" bestFit="1" customWidth="1"/>
    <col min="1565" max="1565" width="35.6640625" bestFit="1" customWidth="1"/>
    <col min="1566" max="1566" width="39.5" bestFit="1" customWidth="1"/>
    <col min="1567" max="1567" width="40.83203125" bestFit="1" customWidth="1"/>
    <col min="1568" max="1568" width="31.83203125" bestFit="1" customWidth="1"/>
    <col min="1569" max="1569" width="41.1640625" bestFit="1" customWidth="1"/>
    <col min="1570" max="1570" width="27.6640625" bestFit="1" customWidth="1"/>
    <col min="1571" max="1571" width="26.33203125" bestFit="1" customWidth="1"/>
    <col min="1572" max="1572" width="24.1640625" bestFit="1" customWidth="1"/>
    <col min="1573" max="1573" width="31.1640625" bestFit="1" customWidth="1"/>
    <col min="1574" max="1574" width="10.33203125" bestFit="1" customWidth="1"/>
    <col min="1575" max="1575" width="32.6640625" bestFit="1" customWidth="1"/>
    <col min="1576" max="1576" width="26.1640625" bestFit="1" customWidth="1"/>
    <col min="1577" max="1577" width="17.1640625" bestFit="1" customWidth="1"/>
    <col min="1578" max="1578" width="51.6640625" bestFit="1" customWidth="1"/>
    <col min="1579" max="1579" width="35.5" bestFit="1" customWidth="1"/>
    <col min="1580" max="1580" width="47.83203125" bestFit="1" customWidth="1"/>
    <col min="1581" max="1581" width="30.83203125" bestFit="1" customWidth="1"/>
    <col min="1583" max="1583" width="36.6640625" bestFit="1" customWidth="1"/>
    <col min="1584" max="1584" width="27" bestFit="1" customWidth="1"/>
    <col min="1585" max="1585" width="45.83203125" bestFit="1" customWidth="1"/>
    <col min="1586" max="1586" width="46.6640625" bestFit="1" customWidth="1"/>
    <col min="1587" max="1587" width="44" bestFit="1" customWidth="1"/>
    <col min="1588" max="1588" width="30.6640625" bestFit="1" customWidth="1"/>
    <col min="1589" max="1589" width="42.6640625" bestFit="1" customWidth="1"/>
    <col min="1590" max="1590" width="14.33203125" bestFit="1" customWidth="1"/>
    <col min="1591" max="1591" width="51.5" bestFit="1" customWidth="1"/>
    <col min="1592" max="1592" width="37.1640625" bestFit="1" customWidth="1"/>
    <col min="1593" max="1593" width="46.1640625" bestFit="1" customWidth="1"/>
    <col min="1594" max="1594" width="14.6640625" bestFit="1" customWidth="1"/>
    <col min="1595" max="1595" width="46.33203125" bestFit="1" customWidth="1"/>
    <col min="1596" max="1596" width="23.1640625" bestFit="1" customWidth="1"/>
    <col min="1597" max="1597" width="23.6640625" bestFit="1" customWidth="1"/>
    <col min="1598" max="1598" width="10.1640625" bestFit="1" customWidth="1"/>
    <col min="1599" max="1599" width="49.33203125" bestFit="1" customWidth="1"/>
    <col min="1600" max="1600" width="50" bestFit="1" customWidth="1"/>
    <col min="1601" max="1601" width="42.6640625" bestFit="1" customWidth="1"/>
    <col min="1602" max="1602" width="44" bestFit="1" customWidth="1"/>
    <col min="1603" max="1603" width="17.83203125" bestFit="1" customWidth="1"/>
    <col min="1604" max="1604" width="47.83203125" bestFit="1" customWidth="1"/>
    <col min="1605" max="1605" width="47" bestFit="1" customWidth="1"/>
    <col min="1606" max="1606" width="49.5" bestFit="1" customWidth="1"/>
    <col min="1607" max="1607" width="12" bestFit="1" customWidth="1"/>
    <col min="1608" max="1608" width="10.1640625" bestFit="1" customWidth="1"/>
    <col min="1609" max="1609" width="12.6640625" bestFit="1" customWidth="1"/>
    <col min="1610" max="1610" width="15" bestFit="1" customWidth="1"/>
    <col min="1611" max="1611" width="35" bestFit="1" customWidth="1"/>
    <col min="1612" max="1612" width="27.33203125" bestFit="1" customWidth="1"/>
    <col min="1614" max="1614" width="31" bestFit="1" customWidth="1"/>
    <col min="1615" max="1615" width="20.33203125" bestFit="1" customWidth="1"/>
    <col min="1616" max="1616" width="31.1640625" bestFit="1" customWidth="1"/>
    <col min="1617" max="1617" width="18.6640625" bestFit="1" customWidth="1"/>
    <col min="1618" max="1618" width="41.5" bestFit="1" customWidth="1"/>
    <col min="1619" max="1619" width="45.6640625" bestFit="1" customWidth="1"/>
    <col min="1620" max="1620" width="18.1640625" bestFit="1" customWidth="1"/>
    <col min="1621" max="1621" width="20.33203125" bestFit="1" customWidth="1"/>
    <col min="1622" max="1622" width="31.5" bestFit="1" customWidth="1"/>
    <col min="1623" max="1623" width="9.5" bestFit="1" customWidth="1"/>
    <col min="1624" max="1624" width="44.1640625" bestFit="1" customWidth="1"/>
    <col min="1625" max="1625" width="47.5" bestFit="1" customWidth="1"/>
    <col min="1626" max="1626" width="5.83203125" bestFit="1" customWidth="1"/>
    <col min="1627" max="1627" width="46.6640625" bestFit="1" customWidth="1"/>
    <col min="1628" max="1628" width="30.1640625" bestFit="1" customWidth="1"/>
    <col min="1629" max="1629" width="10.33203125" bestFit="1" customWidth="1"/>
    <col min="1630" max="1630" width="27.1640625" bestFit="1" customWidth="1"/>
    <col min="1631" max="1631" width="12.33203125" bestFit="1" customWidth="1"/>
    <col min="1632" max="1632" width="38.83203125" bestFit="1" customWidth="1"/>
    <col min="1633" max="1633" width="11.1640625" bestFit="1" customWidth="1"/>
    <col min="1634" max="1634" width="41.33203125" bestFit="1" customWidth="1"/>
    <col min="1635" max="1635" width="40.5" bestFit="1" customWidth="1"/>
    <col min="1636" max="1636" width="49.6640625" bestFit="1" customWidth="1"/>
    <col min="1637" max="1637" width="16.5" bestFit="1" customWidth="1"/>
    <col min="1638" max="1638" width="50.1640625" bestFit="1" customWidth="1"/>
    <col min="1639" max="1639" width="25.5" bestFit="1" customWidth="1"/>
    <col min="1640" max="1640" width="10.6640625" bestFit="1" customWidth="1"/>
    <col min="1641" max="1641" width="8.33203125" bestFit="1" customWidth="1"/>
    <col min="1642" max="1642" width="49.83203125" bestFit="1" customWidth="1"/>
    <col min="1643" max="1643" width="40.1640625" bestFit="1" customWidth="1"/>
    <col min="1644" max="1644" width="47" bestFit="1" customWidth="1"/>
    <col min="1645" max="1645" width="14.83203125" bestFit="1" customWidth="1"/>
    <col min="1646" max="1646" width="26.1640625" bestFit="1" customWidth="1"/>
    <col min="1647" max="1647" width="41.83203125" bestFit="1" customWidth="1"/>
    <col min="1648" max="1648" width="24.5" bestFit="1" customWidth="1"/>
    <col min="1649" max="1649" width="19" bestFit="1" customWidth="1"/>
    <col min="1650" max="1650" width="12.83203125" bestFit="1" customWidth="1"/>
    <col min="1651" max="1651" width="16.33203125" bestFit="1" customWidth="1"/>
    <col min="1652" max="1652" width="40" bestFit="1" customWidth="1"/>
    <col min="1653" max="1653" width="31.1640625" bestFit="1" customWidth="1"/>
    <col min="1654" max="1654" width="47.33203125" bestFit="1" customWidth="1"/>
    <col min="1655" max="1655" width="43.1640625" bestFit="1" customWidth="1"/>
    <col min="1656" max="1656" width="47.33203125" bestFit="1" customWidth="1"/>
    <col min="1657" max="1657" width="15.5" bestFit="1" customWidth="1"/>
    <col min="1658" max="1658" width="36" bestFit="1" customWidth="1"/>
    <col min="1659" max="1659" width="19.6640625" bestFit="1" customWidth="1"/>
    <col min="1660" max="1660" width="26.1640625" bestFit="1" customWidth="1"/>
    <col min="1661" max="1661" width="32.83203125" bestFit="1" customWidth="1"/>
    <col min="1662" max="1662" width="5.83203125" bestFit="1" customWidth="1"/>
    <col min="1663" max="1663" width="16.5" bestFit="1" customWidth="1"/>
    <col min="1664" max="1664" width="41" bestFit="1" customWidth="1"/>
    <col min="1665" max="1665" width="22" bestFit="1" customWidth="1"/>
    <col min="1666" max="1666" width="18.5" bestFit="1" customWidth="1"/>
    <col min="1667" max="1667" width="32.5" bestFit="1" customWidth="1"/>
    <col min="1668" max="1668" width="22.1640625" bestFit="1" customWidth="1"/>
    <col min="1669" max="1669" width="28.6640625" bestFit="1" customWidth="1"/>
    <col min="1670" max="1670" width="37.5" bestFit="1" customWidth="1"/>
    <col min="1671" max="1671" width="35.5" bestFit="1" customWidth="1"/>
    <col min="1672" max="1672" width="36.1640625" bestFit="1" customWidth="1"/>
    <col min="1673" max="1673" width="39.6640625" bestFit="1" customWidth="1"/>
    <col min="1674" max="1674" width="23.5" bestFit="1" customWidth="1"/>
    <col min="1675" max="1675" width="33.5" bestFit="1" customWidth="1"/>
    <col min="1676" max="1676" width="36.33203125" bestFit="1" customWidth="1"/>
    <col min="1677" max="1677" width="18" bestFit="1" customWidth="1"/>
    <col min="1678" max="1678" width="48" bestFit="1" customWidth="1"/>
    <col min="1679" max="1679" width="18.6640625" bestFit="1" customWidth="1"/>
    <col min="1680" max="1680" width="35.6640625" bestFit="1" customWidth="1"/>
    <col min="1681" max="1681" width="46.5" bestFit="1" customWidth="1"/>
    <col min="1682" max="1682" width="37.83203125" bestFit="1" customWidth="1"/>
    <col min="1683" max="1683" width="38.33203125" bestFit="1" customWidth="1"/>
    <col min="1684" max="1684" width="46.5" bestFit="1" customWidth="1"/>
    <col min="1685" max="1685" width="22.33203125" bestFit="1" customWidth="1"/>
    <col min="1686" max="1686" width="52" bestFit="1" customWidth="1"/>
    <col min="1687" max="1687" width="18" bestFit="1" customWidth="1"/>
    <col min="1688" max="1688" width="32.33203125" bestFit="1" customWidth="1"/>
    <col min="1689" max="1689" width="34.83203125" bestFit="1" customWidth="1"/>
    <col min="1690" max="1690" width="45" bestFit="1" customWidth="1"/>
    <col min="1691" max="1691" width="21.6640625" bestFit="1" customWidth="1"/>
    <col min="1692" max="1692" width="43.83203125" bestFit="1" customWidth="1"/>
    <col min="1693" max="1693" width="11.83203125" bestFit="1" customWidth="1"/>
    <col min="1694" max="1694" width="14.5" bestFit="1" customWidth="1"/>
    <col min="1695" max="1695" width="50" bestFit="1" customWidth="1"/>
    <col min="1696" max="1696" width="7.33203125" bestFit="1" customWidth="1"/>
    <col min="1697" max="1697" width="49.83203125" bestFit="1" customWidth="1"/>
    <col min="1698" max="1698" width="46.83203125" bestFit="1" customWidth="1"/>
    <col min="1699" max="1699" width="38.5" bestFit="1" customWidth="1"/>
    <col min="1700" max="1700" width="14.83203125" bestFit="1" customWidth="1"/>
    <col min="1701" max="1701" width="41" bestFit="1" customWidth="1"/>
    <col min="1702" max="1702" width="47.33203125" bestFit="1" customWidth="1"/>
    <col min="1703" max="1703" width="36.33203125" bestFit="1" customWidth="1"/>
    <col min="1704" max="1704" width="34.1640625" bestFit="1" customWidth="1"/>
    <col min="1705" max="1705" width="42.33203125" bestFit="1" customWidth="1"/>
    <col min="1706" max="1706" width="35.5" bestFit="1" customWidth="1"/>
    <col min="1707" max="1707" width="43.33203125" bestFit="1" customWidth="1"/>
    <col min="1708" max="1708" width="8.83203125" bestFit="1" customWidth="1"/>
    <col min="1709" max="1709" width="41.83203125" bestFit="1" customWidth="1"/>
    <col min="1710" max="1710" width="14" bestFit="1" customWidth="1"/>
    <col min="1711" max="1711" width="35.6640625" bestFit="1" customWidth="1"/>
    <col min="1712" max="1712" width="37.1640625" bestFit="1" customWidth="1"/>
    <col min="1713" max="1713" width="13.6640625" bestFit="1" customWidth="1"/>
    <col min="1714" max="1714" width="20.1640625" bestFit="1" customWidth="1"/>
    <col min="1715" max="1715" width="17.83203125" bestFit="1" customWidth="1"/>
    <col min="1716" max="1716" width="46.5" bestFit="1" customWidth="1"/>
    <col min="1717" max="1717" width="45.83203125" bestFit="1" customWidth="1"/>
    <col min="1718" max="1718" width="8.5" bestFit="1" customWidth="1"/>
    <col min="1719" max="1719" width="30.6640625" bestFit="1" customWidth="1"/>
    <col min="1720" max="1720" width="29.1640625" bestFit="1" customWidth="1"/>
    <col min="1721" max="1721" width="11.83203125" bestFit="1" customWidth="1"/>
    <col min="1722" max="1722" width="42.33203125" bestFit="1" customWidth="1"/>
    <col min="1723" max="1723" width="28.5" bestFit="1" customWidth="1"/>
    <col min="1724" max="1724" width="34.1640625" bestFit="1" customWidth="1"/>
    <col min="1725" max="1725" width="20.5" bestFit="1" customWidth="1"/>
    <col min="1726" max="1726" width="11.33203125" bestFit="1" customWidth="1"/>
    <col min="1727" max="1727" width="50.5" bestFit="1" customWidth="1"/>
    <col min="1728" max="1728" width="38.83203125" bestFit="1" customWidth="1"/>
    <col min="1729" max="1729" width="10.33203125" bestFit="1" customWidth="1"/>
    <col min="1730" max="1730" width="19.83203125" bestFit="1" customWidth="1"/>
    <col min="1731" max="1731" width="22.83203125" bestFit="1" customWidth="1"/>
    <col min="1732" max="1732" width="45.33203125" bestFit="1" customWidth="1"/>
    <col min="1733" max="1733" width="6.6640625" bestFit="1" customWidth="1"/>
    <col min="1734" max="1734" width="23" bestFit="1" customWidth="1"/>
    <col min="1735" max="1735" width="25.83203125" bestFit="1" customWidth="1"/>
    <col min="1736" max="1736" width="27.5" bestFit="1" customWidth="1"/>
    <col min="1737" max="1737" width="42.83203125" bestFit="1" customWidth="1"/>
    <col min="1738" max="1738" width="15.5" bestFit="1" customWidth="1"/>
    <col min="1739" max="1739" width="33.83203125" bestFit="1" customWidth="1"/>
    <col min="1740" max="1740" width="28.83203125" bestFit="1" customWidth="1"/>
    <col min="1741" max="1741" width="22.6640625" bestFit="1" customWidth="1"/>
    <col min="1742" max="1742" width="32.33203125" bestFit="1" customWidth="1"/>
    <col min="1743" max="1743" width="15.6640625" bestFit="1" customWidth="1"/>
    <col min="1744" max="1744" width="48.6640625" bestFit="1" customWidth="1"/>
    <col min="1745" max="1745" width="47.33203125" bestFit="1" customWidth="1"/>
    <col min="1746" max="1746" width="41.83203125" bestFit="1" customWidth="1"/>
    <col min="1747" max="1747" width="19.5" bestFit="1" customWidth="1"/>
    <col min="1748" max="1748" width="15" bestFit="1" customWidth="1"/>
    <col min="1749" max="1749" width="43.33203125" bestFit="1" customWidth="1"/>
    <col min="1750" max="1750" width="20.83203125" bestFit="1" customWidth="1"/>
    <col min="1751" max="1751" width="40.6640625" bestFit="1" customWidth="1"/>
    <col min="1752" max="1752" width="28.5" bestFit="1" customWidth="1"/>
    <col min="1753" max="1753" width="53.6640625" bestFit="1" customWidth="1"/>
    <col min="1754" max="1754" width="19.33203125" bestFit="1" customWidth="1"/>
    <col min="1755" max="1755" width="11.6640625" bestFit="1" customWidth="1"/>
    <col min="1756" max="1756" width="24.33203125" bestFit="1" customWidth="1"/>
    <col min="1757" max="1757" width="36.5" bestFit="1" customWidth="1"/>
    <col min="1758" max="1758" width="14.83203125" bestFit="1" customWidth="1"/>
    <col min="1759" max="1759" width="18.5" bestFit="1" customWidth="1"/>
    <col min="1760" max="1760" width="24.83203125" bestFit="1" customWidth="1"/>
    <col min="1761" max="1761" width="50.1640625" bestFit="1" customWidth="1"/>
    <col min="1762" max="1762" width="45.83203125" bestFit="1" customWidth="1"/>
    <col min="1763" max="1763" width="39" bestFit="1" customWidth="1"/>
    <col min="1764" max="1764" width="60.1640625" bestFit="1" customWidth="1"/>
    <col min="1765" max="1765" width="28.5" bestFit="1" customWidth="1"/>
    <col min="1766" max="1766" width="21.1640625" bestFit="1" customWidth="1"/>
    <col min="1767" max="1767" width="24.5" bestFit="1" customWidth="1"/>
    <col min="1768" max="1768" width="36.5" bestFit="1" customWidth="1"/>
    <col min="1769" max="1769" width="26.83203125" bestFit="1" customWidth="1"/>
    <col min="1770" max="1770" width="48.83203125" bestFit="1" customWidth="1"/>
    <col min="1771" max="1771" width="42.6640625" bestFit="1" customWidth="1"/>
    <col min="1772" max="1772" width="41.33203125" bestFit="1" customWidth="1"/>
    <col min="1773" max="1773" width="34" bestFit="1" customWidth="1"/>
    <col min="1774" max="1774" width="41.6640625" bestFit="1" customWidth="1"/>
    <col min="1775" max="1775" width="31.1640625" bestFit="1" customWidth="1"/>
    <col min="1776" max="1776" width="19" bestFit="1" customWidth="1"/>
    <col min="1777" max="1777" width="44.6640625" bestFit="1" customWidth="1"/>
    <col min="1778" max="1778" width="42.1640625" bestFit="1" customWidth="1"/>
    <col min="1779" max="1779" width="45.1640625" bestFit="1" customWidth="1"/>
    <col min="1780" max="1780" width="31" bestFit="1" customWidth="1"/>
    <col min="1781" max="1781" width="39" bestFit="1" customWidth="1"/>
    <col min="1782" max="1782" width="15.33203125" bestFit="1" customWidth="1"/>
    <col min="1783" max="1783" width="31" bestFit="1" customWidth="1"/>
    <col min="1784" max="1784" width="46" bestFit="1" customWidth="1"/>
    <col min="1785" max="1785" width="35.83203125" bestFit="1" customWidth="1"/>
    <col min="1786" max="1786" width="16.5" bestFit="1" customWidth="1"/>
    <col min="1787" max="1787" width="15.6640625" bestFit="1" customWidth="1"/>
    <col min="1788" max="1788" width="35.5" bestFit="1" customWidth="1"/>
    <col min="1789" max="1789" width="28.5" bestFit="1" customWidth="1"/>
    <col min="1790" max="1790" width="51.6640625" bestFit="1" customWidth="1"/>
    <col min="1791" max="1791" width="14" bestFit="1" customWidth="1"/>
    <col min="1792" max="1792" width="12.1640625" bestFit="1" customWidth="1"/>
    <col min="1793" max="1793" width="17.1640625" bestFit="1" customWidth="1"/>
    <col min="1794" max="1794" width="22.83203125" bestFit="1" customWidth="1"/>
    <col min="1796" max="1796" width="34.1640625" bestFit="1" customWidth="1"/>
    <col min="1797" max="1797" width="29.5" bestFit="1" customWidth="1"/>
    <col min="1798" max="1798" width="45.83203125" bestFit="1" customWidth="1"/>
    <col min="1799" max="1799" width="31.1640625" bestFit="1" customWidth="1"/>
    <col min="1800" max="1800" width="20.1640625" bestFit="1" customWidth="1"/>
    <col min="1801" max="1801" width="24.83203125" bestFit="1" customWidth="1"/>
    <col min="1802" max="1802" width="48" bestFit="1" customWidth="1"/>
    <col min="1803" max="1803" width="29" bestFit="1" customWidth="1"/>
    <col min="1804" max="1804" width="28.6640625" bestFit="1" customWidth="1"/>
    <col min="1805" max="1805" width="24.6640625" bestFit="1" customWidth="1"/>
    <col min="1806" max="1806" width="20.6640625" bestFit="1" customWidth="1"/>
    <col min="1807" max="1807" width="34.33203125" bestFit="1" customWidth="1"/>
    <col min="1808" max="1808" width="15.33203125" bestFit="1" customWidth="1"/>
    <col min="1809" max="1809" width="37.83203125" bestFit="1" customWidth="1"/>
    <col min="1810" max="1810" width="43" bestFit="1" customWidth="1"/>
    <col min="1811" max="1811" width="19.83203125" bestFit="1" customWidth="1"/>
    <col min="1812" max="1812" width="27.5" bestFit="1" customWidth="1"/>
    <col min="1813" max="1813" width="51.5" bestFit="1" customWidth="1"/>
    <col min="1814" max="1814" width="35.6640625" bestFit="1" customWidth="1"/>
    <col min="1815" max="1815" width="22.5" bestFit="1" customWidth="1"/>
    <col min="1816" max="1816" width="16" bestFit="1" customWidth="1"/>
    <col min="1817" max="1817" width="19" bestFit="1" customWidth="1"/>
    <col min="1818" max="1818" width="14.1640625" bestFit="1" customWidth="1"/>
    <col min="1819" max="1819" width="21.6640625" bestFit="1" customWidth="1"/>
    <col min="1820" max="1820" width="36.33203125" bestFit="1" customWidth="1"/>
    <col min="1821" max="1821" width="44.83203125" bestFit="1" customWidth="1"/>
    <col min="1822" max="1822" width="54.6640625" bestFit="1" customWidth="1"/>
    <col min="1823" max="1823" width="22.83203125" bestFit="1" customWidth="1"/>
    <col min="1824" max="1824" width="48.5" bestFit="1" customWidth="1"/>
    <col min="1825" max="1825" width="18.6640625" bestFit="1" customWidth="1"/>
    <col min="1826" max="1826" width="12.1640625" bestFit="1" customWidth="1"/>
    <col min="1827" max="1827" width="7.5" bestFit="1" customWidth="1"/>
    <col min="1828" max="1828" width="19.1640625" bestFit="1" customWidth="1"/>
    <col min="1829" max="1829" width="30" bestFit="1" customWidth="1"/>
    <col min="1830" max="1830" width="39.83203125" bestFit="1" customWidth="1"/>
    <col min="1831" max="1831" width="42.6640625" bestFit="1" customWidth="1"/>
    <col min="1832" max="1832" width="39.5" bestFit="1" customWidth="1"/>
    <col min="1833" max="1833" width="23.5" bestFit="1" customWidth="1"/>
    <col min="1834" max="1834" width="49.1640625" bestFit="1" customWidth="1"/>
    <col min="1835" max="1835" width="14.5" bestFit="1" customWidth="1"/>
    <col min="1836" max="1836" width="42.33203125" bestFit="1" customWidth="1"/>
    <col min="1837" max="1837" width="17.83203125" bestFit="1" customWidth="1"/>
    <col min="1838" max="1838" width="30" bestFit="1" customWidth="1"/>
    <col min="1839" max="1839" width="36.5" bestFit="1" customWidth="1"/>
    <col min="1840" max="1840" width="42.1640625" bestFit="1" customWidth="1"/>
    <col min="1841" max="1841" width="31.5" bestFit="1" customWidth="1"/>
    <col min="1842" max="1842" width="16" bestFit="1" customWidth="1"/>
    <col min="1843" max="1843" width="29.1640625" bestFit="1" customWidth="1"/>
    <col min="1844" max="1844" width="28.1640625" bestFit="1" customWidth="1"/>
    <col min="1845" max="1845" width="44.1640625" bestFit="1" customWidth="1"/>
    <col min="1846" max="1846" width="41.83203125" bestFit="1" customWidth="1"/>
    <col min="1847" max="1847" width="36.33203125" bestFit="1" customWidth="1"/>
    <col min="1848" max="1848" width="33.33203125" bestFit="1" customWidth="1"/>
    <col min="1849" max="1849" width="14.6640625" bestFit="1" customWidth="1"/>
    <col min="1850" max="1850" width="10.6640625" bestFit="1" customWidth="1"/>
    <col min="1851" max="1851" width="12.1640625" bestFit="1" customWidth="1"/>
    <col min="1852" max="1852" width="19.33203125" bestFit="1" customWidth="1"/>
    <col min="1853" max="1853" width="17.6640625" bestFit="1" customWidth="1"/>
    <col min="1854" max="1854" width="44.6640625" bestFit="1" customWidth="1"/>
    <col min="1855" max="1855" width="8.1640625" bestFit="1" customWidth="1"/>
    <col min="1856" max="1856" width="13.5" bestFit="1" customWidth="1"/>
    <col min="1857" max="1857" width="11.33203125" bestFit="1" customWidth="1"/>
    <col min="1858" max="1858" width="8" bestFit="1" customWidth="1"/>
    <col min="1859" max="1859" width="16" bestFit="1" customWidth="1"/>
    <col min="1860" max="1860" width="50.5" bestFit="1" customWidth="1"/>
    <col min="1861" max="1861" width="16.6640625" bestFit="1" customWidth="1"/>
    <col min="1862" max="1862" width="7.6640625" bestFit="1" customWidth="1"/>
    <col min="1863" max="1863" width="8.33203125" bestFit="1" customWidth="1"/>
    <col min="1864" max="1864" width="11.83203125" bestFit="1" customWidth="1"/>
    <col min="1865" max="1865" width="39.1640625" bestFit="1" customWidth="1"/>
    <col min="1866" max="1866" width="23.33203125" bestFit="1" customWidth="1"/>
    <col min="1867" max="1867" width="22.6640625" bestFit="1" customWidth="1"/>
    <col min="1868" max="1868" width="34" bestFit="1" customWidth="1"/>
    <col min="1869" max="1869" width="32.83203125" bestFit="1" customWidth="1"/>
    <col min="1870" max="1870" width="5.6640625" bestFit="1" customWidth="1"/>
    <col min="1871" max="1871" width="27.33203125" bestFit="1" customWidth="1"/>
    <col min="1872" max="1872" width="15.33203125" bestFit="1" customWidth="1"/>
    <col min="1873" max="1873" width="18.5" bestFit="1" customWidth="1"/>
    <col min="1874" max="1874" width="28.33203125" bestFit="1" customWidth="1"/>
    <col min="1875" max="1875" width="44" bestFit="1" customWidth="1"/>
    <col min="1876" max="1876" width="24.6640625" bestFit="1" customWidth="1"/>
    <col min="1877" max="1877" width="27.33203125" bestFit="1" customWidth="1"/>
    <col min="1878" max="1878" width="19" bestFit="1" customWidth="1"/>
    <col min="1879" max="1879" width="6" bestFit="1" customWidth="1"/>
    <col min="1880" max="1880" width="30.1640625" bestFit="1" customWidth="1"/>
    <col min="1881" max="1881" width="15.83203125" bestFit="1" customWidth="1"/>
    <col min="1882" max="1882" width="27.6640625" bestFit="1" customWidth="1"/>
    <col min="1883" max="1883" width="13.33203125" bestFit="1" customWidth="1"/>
    <col min="1884" max="1884" width="20.5" bestFit="1" customWidth="1"/>
    <col min="1885" max="1885" width="44.1640625" bestFit="1" customWidth="1"/>
    <col min="1886" max="1886" width="38.33203125" bestFit="1" customWidth="1"/>
    <col min="1887" max="1887" width="51.5" bestFit="1" customWidth="1"/>
    <col min="1888" max="1888" width="17.83203125" bestFit="1" customWidth="1"/>
    <col min="1889" max="1889" width="42.6640625" bestFit="1" customWidth="1"/>
    <col min="1890" max="1890" width="46.5" bestFit="1" customWidth="1"/>
    <col min="1891" max="1891" width="45.5" bestFit="1" customWidth="1"/>
    <col min="1892" max="1892" width="20.83203125" bestFit="1" customWidth="1"/>
    <col min="1893" max="1893" width="17" bestFit="1" customWidth="1"/>
    <col min="1894" max="1894" width="23" bestFit="1" customWidth="1"/>
    <col min="1895" max="1895" width="23.33203125" bestFit="1" customWidth="1"/>
    <col min="1896" max="1896" width="47.83203125" bestFit="1" customWidth="1"/>
    <col min="1897" max="1897" width="46.1640625" bestFit="1" customWidth="1"/>
    <col min="1898" max="1898" width="27.1640625" bestFit="1" customWidth="1"/>
    <col min="1899" max="1899" width="10.1640625" bestFit="1" customWidth="1"/>
    <col min="1900" max="1900" width="24.5" bestFit="1" customWidth="1"/>
    <col min="1901" max="1901" width="33.33203125" bestFit="1" customWidth="1"/>
    <col min="1902" max="1902" width="22.83203125" bestFit="1" customWidth="1"/>
    <col min="1903" max="1903" width="24.83203125" bestFit="1" customWidth="1"/>
    <col min="1904" max="1904" width="47" bestFit="1" customWidth="1"/>
    <col min="1905" max="1905" width="44.33203125" bestFit="1" customWidth="1"/>
    <col min="1906" max="1906" width="23.1640625" bestFit="1" customWidth="1"/>
    <col min="1907" max="1907" width="46.6640625" bestFit="1" customWidth="1"/>
    <col min="1908" max="1908" width="21.6640625" bestFit="1" customWidth="1"/>
    <col min="1909" max="1909" width="57" bestFit="1" customWidth="1"/>
    <col min="1910" max="1910" width="48.1640625" bestFit="1" customWidth="1"/>
    <col min="1911" max="1911" width="13.6640625" bestFit="1" customWidth="1"/>
    <col min="1912" max="1912" width="37" bestFit="1" customWidth="1"/>
    <col min="1913" max="1913" width="34.83203125" bestFit="1" customWidth="1"/>
    <col min="1914" max="1914" width="45.83203125" bestFit="1" customWidth="1"/>
    <col min="1915" max="1915" width="21.1640625" bestFit="1" customWidth="1"/>
    <col min="1916" max="1916" width="30.33203125" bestFit="1" customWidth="1"/>
    <col min="1917" max="1917" width="40.1640625" bestFit="1" customWidth="1"/>
    <col min="1918" max="1918" width="20.6640625" bestFit="1" customWidth="1"/>
    <col min="1919" max="1919" width="24.33203125" bestFit="1" customWidth="1"/>
    <col min="1920" max="1920" width="29.1640625" bestFit="1" customWidth="1"/>
    <col min="1921" max="1921" width="19.6640625" bestFit="1" customWidth="1"/>
    <col min="1922" max="1922" width="23.6640625" bestFit="1" customWidth="1"/>
    <col min="1923" max="1923" width="22.6640625" bestFit="1" customWidth="1"/>
    <col min="1924" max="1924" width="16.83203125" bestFit="1" customWidth="1"/>
    <col min="1925" max="1925" width="42.83203125" bestFit="1" customWidth="1"/>
    <col min="1926" max="1926" width="46.83203125" bestFit="1" customWidth="1"/>
    <col min="1927" max="1927" width="27.5" bestFit="1" customWidth="1"/>
    <col min="1928" max="1928" width="56.6640625" bestFit="1" customWidth="1"/>
    <col min="1929" max="1929" width="30.33203125" bestFit="1" customWidth="1"/>
    <col min="1930" max="1930" width="44.1640625" bestFit="1" customWidth="1"/>
    <col min="1931" max="1931" width="19.5" bestFit="1" customWidth="1"/>
    <col min="1932" max="1932" width="35.1640625" bestFit="1" customWidth="1"/>
    <col min="1933" max="1933" width="47.5" bestFit="1" customWidth="1"/>
    <col min="1934" max="1934" width="20.83203125" bestFit="1" customWidth="1"/>
    <col min="1935" max="1935" width="24.6640625" bestFit="1" customWidth="1"/>
    <col min="1936" max="1936" width="37" bestFit="1" customWidth="1"/>
    <col min="1937" max="1937" width="20.6640625" bestFit="1" customWidth="1"/>
    <col min="1938" max="1938" width="14" bestFit="1" customWidth="1"/>
    <col min="1939" max="1939" width="21" bestFit="1" customWidth="1"/>
    <col min="1941" max="1941" width="16.33203125" bestFit="1" customWidth="1"/>
    <col min="1942" max="1942" width="46.33203125" bestFit="1" customWidth="1"/>
    <col min="1943" max="1943" width="16.6640625" bestFit="1" customWidth="1"/>
    <col min="1944" max="1944" width="12" bestFit="1" customWidth="1"/>
    <col min="1945" max="1945" width="11" bestFit="1" customWidth="1"/>
    <col min="1946" max="1946" width="35" bestFit="1" customWidth="1"/>
    <col min="1947" max="1947" width="31" bestFit="1" customWidth="1"/>
    <col min="1948" max="1948" width="11.83203125" bestFit="1" customWidth="1"/>
    <col min="1949" max="1949" width="30.83203125" bestFit="1" customWidth="1"/>
    <col min="1950" max="1950" width="49.6640625" bestFit="1" customWidth="1"/>
    <col min="1951" max="1951" width="24.6640625" bestFit="1" customWidth="1"/>
    <col min="1952" max="1952" width="33.6640625" bestFit="1" customWidth="1"/>
    <col min="1953" max="1953" width="40.1640625" bestFit="1" customWidth="1"/>
    <col min="1954" max="1954" width="41.6640625" bestFit="1" customWidth="1"/>
    <col min="1955" max="1955" width="47.5" bestFit="1" customWidth="1"/>
    <col min="1956" max="1956" width="39.5" bestFit="1" customWidth="1"/>
    <col min="1957" max="1957" width="6.33203125" bestFit="1" customWidth="1"/>
    <col min="1958" max="1958" width="23.6640625" bestFit="1" customWidth="1"/>
    <col min="1959" max="1959" width="17" bestFit="1" customWidth="1"/>
    <col min="1960" max="1960" width="24.6640625" bestFit="1" customWidth="1"/>
    <col min="1961" max="1961" width="14.1640625" bestFit="1" customWidth="1"/>
    <col min="1962" max="1962" width="41.1640625" bestFit="1" customWidth="1"/>
    <col min="1963" max="1963" width="73.83203125" bestFit="1" customWidth="1"/>
    <col min="1964" max="1964" width="8.1640625" bestFit="1" customWidth="1"/>
    <col min="1965" max="1965" width="37.5" bestFit="1" customWidth="1"/>
    <col min="1966" max="1966" width="14.83203125" bestFit="1" customWidth="1"/>
    <col min="1967" max="1967" width="35.1640625" bestFit="1" customWidth="1"/>
    <col min="1968" max="1968" width="20.1640625" bestFit="1" customWidth="1"/>
    <col min="1969" max="1969" width="20.6640625" bestFit="1" customWidth="1"/>
    <col min="1971" max="1972" width="22.5" bestFit="1" customWidth="1"/>
    <col min="1973" max="1973" width="44.5" bestFit="1" customWidth="1"/>
    <col min="1974" max="1974" width="12.83203125" bestFit="1" customWidth="1"/>
    <col min="1975" max="1975" width="15.5" bestFit="1" customWidth="1"/>
    <col min="1976" max="1976" width="43.5" bestFit="1" customWidth="1"/>
    <col min="1977" max="1977" width="18.1640625" bestFit="1" customWidth="1"/>
    <col min="1978" max="1978" width="17.6640625" bestFit="1" customWidth="1"/>
    <col min="1979" max="1979" width="8.83203125" bestFit="1" customWidth="1"/>
    <col min="1980" max="1980" width="23.1640625" bestFit="1" customWidth="1"/>
    <col min="1981" max="1981" width="33.6640625" bestFit="1" customWidth="1"/>
    <col min="1982" max="1982" width="28.83203125" bestFit="1" customWidth="1"/>
    <col min="1983" max="1983" width="42.33203125" bestFit="1" customWidth="1"/>
    <col min="1984" max="1984" width="28.33203125" bestFit="1" customWidth="1"/>
    <col min="1985" max="1985" width="35" bestFit="1" customWidth="1"/>
    <col min="1986" max="1986" width="48.33203125" bestFit="1" customWidth="1"/>
    <col min="1987" max="1987" width="25.83203125" bestFit="1" customWidth="1"/>
    <col min="1988" max="1988" width="44.6640625" bestFit="1" customWidth="1"/>
    <col min="1989" max="1989" width="36" bestFit="1" customWidth="1"/>
    <col min="1990" max="1990" width="33" bestFit="1" customWidth="1"/>
    <col min="1991" max="1991" width="51.1640625" bestFit="1" customWidth="1"/>
    <col min="1992" max="1992" width="6.33203125" bestFit="1" customWidth="1"/>
    <col min="1993" max="1993" width="44.1640625" bestFit="1" customWidth="1"/>
    <col min="1994" max="1994" width="21.1640625" bestFit="1" customWidth="1"/>
    <col min="1995" max="1995" width="42.1640625" bestFit="1" customWidth="1"/>
    <col min="1996" max="1996" width="42.83203125" bestFit="1" customWidth="1"/>
    <col min="1997" max="1997" width="46.33203125" bestFit="1" customWidth="1"/>
    <col min="1998" max="1998" width="15.83203125" bestFit="1" customWidth="1"/>
    <col min="1999" max="1999" width="29.83203125" bestFit="1" customWidth="1"/>
    <col min="2000" max="2000" width="48.5" bestFit="1" customWidth="1"/>
    <col min="2001" max="2001" width="14.1640625" bestFit="1" customWidth="1"/>
    <col min="2002" max="2002" width="32.5" bestFit="1" customWidth="1"/>
    <col min="2003" max="2003" width="16.33203125" bestFit="1" customWidth="1"/>
    <col min="2004" max="2004" width="12.6640625" bestFit="1" customWidth="1"/>
    <col min="2005" max="2005" width="8.5" bestFit="1" customWidth="1"/>
    <col min="2006" max="2006" width="10.6640625" bestFit="1" customWidth="1"/>
    <col min="2007" max="2007" width="50.83203125" bestFit="1" customWidth="1"/>
    <col min="2008" max="2008" width="45.1640625" bestFit="1" customWidth="1"/>
    <col min="2009" max="2009" width="28.83203125" bestFit="1" customWidth="1"/>
    <col min="2010" max="2010" width="13.83203125" bestFit="1" customWidth="1"/>
    <col min="2011" max="2011" width="40.33203125" bestFit="1" customWidth="1"/>
    <col min="2012" max="2012" width="30.6640625" bestFit="1" customWidth="1"/>
    <col min="2013" max="2013" width="33.5" bestFit="1" customWidth="1"/>
    <col min="2014" max="2014" width="24.33203125" bestFit="1" customWidth="1"/>
    <col min="2015" max="2015" width="47.6640625" bestFit="1" customWidth="1"/>
    <col min="2016" max="2016" width="24.5" bestFit="1" customWidth="1"/>
    <col min="2017" max="2017" width="43.83203125" bestFit="1" customWidth="1"/>
    <col min="2018" max="2018" width="44" bestFit="1" customWidth="1"/>
    <col min="2019" max="2019" width="39.33203125" bestFit="1" customWidth="1"/>
    <col min="2020" max="2020" width="11.1640625" bestFit="1" customWidth="1"/>
    <col min="2021" max="2021" width="11.5" bestFit="1" customWidth="1"/>
    <col min="2022" max="2022" width="21" bestFit="1" customWidth="1"/>
    <col min="2023" max="2023" width="27.6640625" bestFit="1" customWidth="1"/>
    <col min="2024" max="2024" width="8.83203125" bestFit="1" customWidth="1"/>
    <col min="2025" max="2025" width="10" bestFit="1" customWidth="1"/>
    <col min="2026" max="2026" width="18.6640625" bestFit="1" customWidth="1"/>
    <col min="2027" max="2027" width="12.1640625" bestFit="1" customWidth="1"/>
    <col min="2028" max="2028" width="19.1640625" bestFit="1" customWidth="1"/>
    <col min="2029" max="2029" width="36" bestFit="1" customWidth="1"/>
    <col min="2030" max="2030" width="38.1640625" bestFit="1" customWidth="1"/>
    <col min="2031" max="2031" width="42.6640625" bestFit="1" customWidth="1"/>
    <col min="2032" max="2032" width="32" bestFit="1" customWidth="1"/>
    <col min="2033" max="2033" width="27.33203125" bestFit="1" customWidth="1"/>
    <col min="2034" max="2034" width="37.33203125" bestFit="1" customWidth="1"/>
    <col min="2035" max="2035" width="27.33203125" bestFit="1" customWidth="1"/>
    <col min="2036" max="2036" width="21.1640625" bestFit="1" customWidth="1"/>
    <col min="2037" max="2037" width="28" bestFit="1" customWidth="1"/>
    <col min="2038" max="2038" width="22.6640625" bestFit="1" customWidth="1"/>
    <col min="2039" max="2039" width="19.83203125" bestFit="1" customWidth="1"/>
    <col min="2040" max="2040" width="8.1640625" bestFit="1" customWidth="1"/>
    <col min="2041" max="2041" width="23.5" bestFit="1" customWidth="1"/>
    <col min="2042" max="2042" width="21.1640625" bestFit="1" customWidth="1"/>
    <col min="2043" max="2043" width="50.6640625" bestFit="1" customWidth="1"/>
    <col min="2044" max="2044" width="29.1640625" bestFit="1" customWidth="1"/>
    <col min="2045" max="2045" width="13.5" bestFit="1" customWidth="1"/>
    <col min="2046" max="2046" width="9.33203125" bestFit="1" customWidth="1"/>
    <col min="2047" max="2047" width="42.5" bestFit="1" customWidth="1"/>
    <col min="2048" max="2048" width="29" bestFit="1" customWidth="1"/>
    <col min="2049" max="2049" width="41.5" bestFit="1" customWidth="1"/>
    <col min="2050" max="2050" width="25.33203125" bestFit="1" customWidth="1"/>
    <col min="2051" max="2051" width="26.1640625" bestFit="1" customWidth="1"/>
    <col min="2052" max="2052" width="11.33203125" bestFit="1" customWidth="1"/>
    <col min="2053" max="2053" width="48.33203125" bestFit="1" customWidth="1"/>
    <col min="2054" max="2054" width="37" bestFit="1" customWidth="1"/>
    <col min="2055" max="2055" width="50.33203125" bestFit="1" customWidth="1"/>
    <col min="2056" max="2056" width="45.6640625" bestFit="1" customWidth="1"/>
    <col min="2057" max="2057" width="31.83203125" bestFit="1" customWidth="1"/>
    <col min="2058" max="2058" width="38.1640625" bestFit="1" customWidth="1"/>
    <col min="2059" max="2059" width="11.6640625" bestFit="1" customWidth="1"/>
    <col min="2060" max="2060" width="39.1640625" bestFit="1" customWidth="1"/>
    <col min="2061" max="2061" width="17" bestFit="1" customWidth="1"/>
    <col min="2062" max="2062" width="32.33203125" bestFit="1" customWidth="1"/>
    <col min="2063" max="2063" width="8.83203125" bestFit="1" customWidth="1"/>
    <col min="2064" max="2064" width="13.6640625" bestFit="1" customWidth="1"/>
    <col min="2065" max="2065" width="31.5" bestFit="1" customWidth="1"/>
    <col min="2066" max="2066" width="37.6640625" bestFit="1" customWidth="1"/>
    <col min="2067" max="2067" width="41.1640625" bestFit="1" customWidth="1"/>
    <col min="2068" max="2068" width="38.1640625" bestFit="1" customWidth="1"/>
    <col min="2069" max="2069" width="51.83203125" bestFit="1" customWidth="1"/>
    <col min="2070" max="2070" width="23.83203125" bestFit="1" customWidth="1"/>
    <col min="2071" max="2071" width="15.6640625" bestFit="1" customWidth="1"/>
    <col min="2072" max="2072" width="33.6640625" bestFit="1" customWidth="1"/>
    <col min="2073" max="2073" width="34" bestFit="1" customWidth="1"/>
    <col min="2074" max="2074" width="26.6640625" bestFit="1" customWidth="1"/>
    <col min="2075" max="2075" width="22.83203125" bestFit="1" customWidth="1"/>
    <col min="2076" max="2076" width="34.5" bestFit="1" customWidth="1"/>
    <col min="2077" max="2077" width="23.83203125" bestFit="1" customWidth="1"/>
    <col min="2078" max="2078" width="50.6640625" bestFit="1" customWidth="1"/>
    <col min="2079" max="2079" width="45.83203125" bestFit="1" customWidth="1"/>
    <col min="2080" max="2080" width="30.33203125" bestFit="1" customWidth="1"/>
    <col min="2081" max="2081" width="33.1640625" bestFit="1" customWidth="1"/>
    <col min="2082" max="2082" width="25.33203125" bestFit="1" customWidth="1"/>
    <col min="2083" max="2083" width="31.33203125" bestFit="1" customWidth="1"/>
    <col min="2084" max="2084" width="25.83203125" bestFit="1" customWidth="1"/>
    <col min="2085" max="2085" width="41.83203125" bestFit="1" customWidth="1"/>
    <col min="2086" max="2086" width="23.1640625" bestFit="1" customWidth="1"/>
    <col min="2087" max="2087" width="48.6640625" bestFit="1" customWidth="1"/>
    <col min="2088" max="2088" width="9.83203125" bestFit="1" customWidth="1"/>
    <col min="2089" max="2089" width="49.5" bestFit="1" customWidth="1"/>
    <col min="2090" max="2090" width="38.5" bestFit="1" customWidth="1"/>
    <col min="2091" max="2091" width="43.6640625" bestFit="1" customWidth="1"/>
    <col min="2092" max="2093" width="19.1640625" bestFit="1" customWidth="1"/>
    <col min="2094" max="2094" width="25.83203125" bestFit="1" customWidth="1"/>
    <col min="2095" max="2095" width="39.5" bestFit="1" customWidth="1"/>
    <col min="2096" max="2096" width="38" bestFit="1" customWidth="1"/>
    <col min="2097" max="2097" width="45.33203125" bestFit="1" customWidth="1"/>
    <col min="2098" max="2098" width="26" bestFit="1" customWidth="1"/>
    <col min="2099" max="2099" width="29.33203125" bestFit="1" customWidth="1"/>
    <col min="2100" max="2100" width="45.5" bestFit="1" customWidth="1"/>
    <col min="2101" max="2101" width="20.33203125" bestFit="1" customWidth="1"/>
    <col min="2102" max="2102" width="9.5" bestFit="1" customWidth="1"/>
    <col min="2103" max="2103" width="29.6640625" bestFit="1" customWidth="1"/>
    <col min="2104" max="2104" width="23.1640625" bestFit="1" customWidth="1"/>
    <col min="2105" max="2106" width="44" bestFit="1" customWidth="1"/>
    <col min="2107" max="2107" width="49.1640625" bestFit="1" customWidth="1"/>
    <col min="2108" max="2108" width="29" bestFit="1" customWidth="1"/>
    <col min="2109" max="2109" width="34.6640625" bestFit="1" customWidth="1"/>
    <col min="2110" max="2110" width="24.1640625" bestFit="1" customWidth="1"/>
    <col min="2111" max="2111" width="41.83203125" bestFit="1" customWidth="1"/>
    <col min="2112" max="2112" width="31.5" bestFit="1" customWidth="1"/>
    <col min="2113" max="2113" width="19.33203125" bestFit="1" customWidth="1"/>
    <col min="2114" max="2114" width="46.6640625" bestFit="1" customWidth="1"/>
    <col min="2115" max="2115" width="30.1640625" bestFit="1" customWidth="1"/>
    <col min="2116" max="2116" width="37" bestFit="1" customWidth="1"/>
    <col min="2117" max="2117" width="20.1640625" bestFit="1" customWidth="1"/>
    <col min="2118" max="2118" width="14.6640625" bestFit="1" customWidth="1"/>
    <col min="2119" max="2119" width="20.33203125" bestFit="1" customWidth="1"/>
    <col min="2120" max="2120" width="17.83203125" bestFit="1" customWidth="1"/>
    <col min="2121" max="2121" width="40" bestFit="1" customWidth="1"/>
    <col min="2122" max="2122" width="50.6640625" bestFit="1" customWidth="1"/>
    <col min="2123" max="2123" width="44.1640625" bestFit="1" customWidth="1"/>
    <col min="2124" max="2124" width="18.6640625" bestFit="1" customWidth="1"/>
    <col min="2125" max="2125" width="45.33203125" bestFit="1" customWidth="1"/>
    <col min="2126" max="2126" width="26.1640625" bestFit="1" customWidth="1"/>
    <col min="2127" max="2127" width="14.1640625" bestFit="1" customWidth="1"/>
    <col min="2128" max="2128" width="37.1640625" bestFit="1" customWidth="1"/>
    <col min="2129" max="2129" width="51" bestFit="1" customWidth="1"/>
    <col min="2130" max="2130" width="18.1640625" bestFit="1" customWidth="1"/>
    <col min="2131" max="2131" width="49.5" bestFit="1" customWidth="1"/>
    <col min="2132" max="2132" width="18.6640625" bestFit="1" customWidth="1"/>
    <col min="2133" max="2133" width="28.1640625" bestFit="1" customWidth="1"/>
    <col min="2134" max="2134" width="44.5" bestFit="1" customWidth="1"/>
    <col min="2135" max="2135" width="19" bestFit="1" customWidth="1"/>
    <col min="2136" max="2136" width="22.33203125" bestFit="1" customWidth="1"/>
    <col min="2137" max="2137" width="23.5" bestFit="1" customWidth="1"/>
    <col min="2138" max="2138" width="11.1640625" bestFit="1" customWidth="1"/>
    <col min="2139" max="2139" width="24.6640625" bestFit="1" customWidth="1"/>
    <col min="2140" max="2140" width="41.33203125" bestFit="1" customWidth="1"/>
    <col min="2141" max="2141" width="37.83203125" bestFit="1" customWidth="1"/>
    <col min="2142" max="2142" width="34.5" bestFit="1" customWidth="1"/>
    <col min="2143" max="2143" width="8.5" bestFit="1" customWidth="1"/>
    <col min="2144" max="2144" width="31.1640625" bestFit="1" customWidth="1"/>
    <col min="2145" max="2145" width="30.1640625" bestFit="1" customWidth="1"/>
    <col min="2146" max="2146" width="16" bestFit="1" customWidth="1"/>
    <col min="2147" max="2147" width="38.1640625" bestFit="1" customWidth="1"/>
    <col min="2148" max="2148" width="42.33203125" bestFit="1" customWidth="1"/>
    <col min="2149" max="2149" width="40.6640625" bestFit="1" customWidth="1"/>
    <col min="2150" max="2150" width="49.33203125" bestFit="1" customWidth="1"/>
    <col min="2151" max="2151" width="54.33203125" bestFit="1" customWidth="1"/>
    <col min="2152" max="2152" width="32.5" bestFit="1" customWidth="1"/>
    <col min="2153" max="2153" width="21.5" bestFit="1" customWidth="1"/>
    <col min="2154" max="2154" width="40.33203125" bestFit="1" customWidth="1"/>
    <col min="2155" max="2155" width="13.6640625" bestFit="1" customWidth="1"/>
    <col min="2156" max="2156" width="22.5" bestFit="1" customWidth="1"/>
    <col min="2157" max="2157" width="33.33203125" bestFit="1" customWidth="1"/>
    <col min="2158" max="2158" width="22" bestFit="1" customWidth="1"/>
    <col min="2159" max="2159" width="23" bestFit="1" customWidth="1"/>
    <col min="2160" max="2160" width="47" bestFit="1" customWidth="1"/>
    <col min="2161" max="2161" width="14.83203125" bestFit="1" customWidth="1"/>
    <col min="2162" max="2162" width="24" bestFit="1" customWidth="1"/>
    <col min="2163" max="2163" width="25.5" bestFit="1" customWidth="1"/>
    <col min="2164" max="2164" width="31.83203125" bestFit="1" customWidth="1"/>
    <col min="2165" max="2165" width="46.83203125" bestFit="1" customWidth="1"/>
    <col min="2166" max="2166" width="18.33203125" bestFit="1" customWidth="1"/>
    <col min="2167" max="2167" width="37.5" bestFit="1" customWidth="1"/>
    <col min="2168" max="2168" width="41.1640625" bestFit="1" customWidth="1"/>
    <col min="2169" max="2169" width="46" bestFit="1" customWidth="1"/>
    <col min="2170" max="2170" width="26.83203125" bestFit="1" customWidth="1"/>
    <col min="2171" max="2171" width="49.5" bestFit="1" customWidth="1"/>
    <col min="2172" max="2172" width="15.1640625" bestFit="1" customWidth="1"/>
    <col min="2173" max="2173" width="13.83203125" bestFit="1" customWidth="1"/>
    <col min="2174" max="2174" width="41" bestFit="1" customWidth="1"/>
    <col min="2175" max="2175" width="5.5" bestFit="1" customWidth="1"/>
    <col min="2176" max="2176" width="9.1640625" bestFit="1" customWidth="1"/>
    <col min="2177" max="2177" width="9.33203125" bestFit="1" customWidth="1"/>
    <col min="2178" max="2178" width="11.5" bestFit="1" customWidth="1"/>
    <col min="2179" max="2179" width="27.83203125" bestFit="1" customWidth="1"/>
    <col min="2180" max="2180" width="21.1640625" bestFit="1" customWidth="1"/>
    <col min="2181" max="2181" width="43.83203125" bestFit="1" customWidth="1"/>
    <col min="2182" max="2182" width="30" bestFit="1" customWidth="1"/>
    <col min="2183" max="2183" width="29.1640625" bestFit="1" customWidth="1"/>
    <col min="2184" max="2184" width="12" bestFit="1" customWidth="1"/>
    <col min="2185" max="2185" width="16.5" bestFit="1" customWidth="1"/>
    <col min="2186" max="2186" width="32.5" bestFit="1" customWidth="1"/>
    <col min="2187" max="2187" width="13.1640625" bestFit="1" customWidth="1"/>
    <col min="2188" max="2188" width="17.6640625" bestFit="1" customWidth="1"/>
    <col min="2189" max="2189" width="27.83203125" bestFit="1" customWidth="1"/>
    <col min="2190" max="2190" width="30.5" bestFit="1" customWidth="1"/>
    <col min="2191" max="2191" width="20" bestFit="1" customWidth="1"/>
    <col min="2192" max="2192" width="15.33203125" bestFit="1" customWidth="1"/>
    <col min="2193" max="2193" width="40.5" bestFit="1" customWidth="1"/>
    <col min="2194" max="2194" width="35.5" bestFit="1" customWidth="1"/>
    <col min="2195" max="2195" width="33.83203125" bestFit="1" customWidth="1"/>
    <col min="2196" max="2196" width="11.5" bestFit="1" customWidth="1"/>
    <col min="2197" max="2197" width="14" bestFit="1" customWidth="1"/>
    <col min="2198" max="2198" width="29.83203125" bestFit="1" customWidth="1"/>
    <col min="2199" max="2199" width="17.6640625" bestFit="1" customWidth="1"/>
    <col min="2200" max="2200" width="16.6640625" bestFit="1" customWidth="1"/>
    <col min="2201" max="2201" width="14.6640625" bestFit="1" customWidth="1"/>
    <col min="2202" max="2202" width="5.6640625" bestFit="1" customWidth="1"/>
    <col min="2203" max="2203" width="20" bestFit="1" customWidth="1"/>
    <col min="2204" max="2204" width="7.83203125" bestFit="1" customWidth="1"/>
    <col min="2206" max="2206" width="14.83203125" bestFit="1" customWidth="1"/>
    <col min="2207" max="2207" width="18.83203125" bestFit="1" customWidth="1"/>
    <col min="2208" max="2208" width="24.1640625" bestFit="1" customWidth="1"/>
    <col min="2209" max="2209" width="48" bestFit="1" customWidth="1"/>
    <col min="2210" max="2210" width="51" bestFit="1" customWidth="1"/>
    <col min="2211" max="2211" width="18.83203125" bestFit="1" customWidth="1"/>
    <col min="2212" max="2212" width="43.83203125" bestFit="1" customWidth="1"/>
    <col min="2213" max="2213" width="10.1640625" bestFit="1" customWidth="1"/>
    <col min="2214" max="2214" width="56.83203125" bestFit="1" customWidth="1"/>
    <col min="2215" max="2215" width="15.5" bestFit="1" customWidth="1"/>
    <col min="2216" max="2216" width="34.33203125" bestFit="1" customWidth="1"/>
    <col min="2217" max="2217" width="12.33203125" bestFit="1" customWidth="1"/>
    <col min="2218" max="2218" width="26.83203125" bestFit="1" customWidth="1"/>
    <col min="2219" max="2219" width="50.83203125" bestFit="1" customWidth="1"/>
    <col min="2220" max="2220" width="15.83203125" bestFit="1" customWidth="1"/>
    <col min="2221" max="2221" width="50.33203125" bestFit="1" customWidth="1"/>
    <col min="2222" max="2222" width="16" bestFit="1" customWidth="1"/>
    <col min="2223" max="2223" width="50.6640625" bestFit="1" customWidth="1"/>
    <col min="2224" max="2224" width="50.83203125" bestFit="1" customWidth="1"/>
    <col min="2225" max="2225" width="20.1640625" bestFit="1" customWidth="1"/>
    <col min="2226" max="2226" width="43.1640625" bestFit="1" customWidth="1"/>
    <col min="2227" max="2227" width="49.5" bestFit="1" customWidth="1"/>
    <col min="2228" max="2228" width="11.83203125" bestFit="1" customWidth="1"/>
    <col min="2229" max="2229" width="44.6640625" bestFit="1" customWidth="1"/>
    <col min="2230" max="2230" width="8.33203125" bestFit="1" customWidth="1"/>
    <col min="2231" max="2231" width="27.83203125" bestFit="1" customWidth="1"/>
    <col min="2232" max="2232" width="29.1640625" bestFit="1" customWidth="1"/>
    <col min="2233" max="2233" width="32.83203125" bestFit="1" customWidth="1"/>
    <col min="2234" max="2234" width="9.5" bestFit="1" customWidth="1"/>
    <col min="2235" max="2235" width="46.33203125" bestFit="1" customWidth="1"/>
    <col min="2236" max="2236" width="34.33203125" bestFit="1" customWidth="1"/>
    <col min="2237" max="2237" width="48.33203125" bestFit="1" customWidth="1"/>
    <col min="2238" max="2238" width="20.83203125" bestFit="1" customWidth="1"/>
    <col min="2239" max="2239" width="13.1640625" bestFit="1" customWidth="1"/>
    <col min="2240" max="2240" width="30.83203125" bestFit="1" customWidth="1"/>
    <col min="2241" max="2241" width="25.83203125" bestFit="1" customWidth="1"/>
    <col min="2242" max="2242" width="35" bestFit="1" customWidth="1"/>
    <col min="2243" max="2243" width="21" bestFit="1" customWidth="1"/>
    <col min="2244" max="2244" width="49.83203125" bestFit="1" customWidth="1"/>
    <col min="2245" max="2245" width="25.6640625" bestFit="1" customWidth="1"/>
    <col min="2246" max="2246" width="38.6640625" bestFit="1" customWidth="1"/>
    <col min="2247" max="2247" width="23.33203125" bestFit="1" customWidth="1"/>
    <col min="2248" max="2248" width="12.33203125" bestFit="1" customWidth="1"/>
    <col min="2249" max="2249" width="17.6640625" bestFit="1" customWidth="1"/>
    <col min="2250" max="2250" width="47" bestFit="1" customWidth="1"/>
    <col min="2251" max="2251" width="47.6640625" bestFit="1" customWidth="1"/>
    <col min="2252" max="2252" width="44.83203125" bestFit="1" customWidth="1"/>
    <col min="2253" max="2253" width="22" bestFit="1" customWidth="1"/>
    <col min="2254" max="2254" width="13.33203125" bestFit="1" customWidth="1"/>
    <col min="2255" max="2255" width="18" bestFit="1" customWidth="1"/>
    <col min="2256" max="2256" width="14.83203125" bestFit="1" customWidth="1"/>
    <col min="2257" max="2257" width="17.33203125" bestFit="1" customWidth="1"/>
    <col min="2258" max="2258" width="26.33203125" bestFit="1" customWidth="1"/>
    <col min="2259" max="2259" width="15.1640625" bestFit="1" customWidth="1"/>
    <col min="2260" max="2260" width="19.1640625" bestFit="1" customWidth="1"/>
    <col min="2261" max="2261" width="33.5" bestFit="1" customWidth="1"/>
    <col min="2262" max="2262" width="13.83203125" bestFit="1" customWidth="1"/>
    <col min="2263" max="2263" width="13.5" bestFit="1" customWidth="1"/>
    <col min="2264" max="2264" width="21" bestFit="1" customWidth="1"/>
    <col min="2265" max="2265" width="31.83203125" bestFit="1" customWidth="1"/>
    <col min="2266" max="2266" width="44.83203125" bestFit="1" customWidth="1"/>
    <col min="2267" max="2267" width="27.6640625" bestFit="1" customWidth="1"/>
    <col min="2268" max="2268" width="16.33203125" bestFit="1" customWidth="1"/>
    <col min="2269" max="2269" width="33.6640625" bestFit="1" customWidth="1"/>
    <col min="2270" max="2270" width="44.33203125" bestFit="1" customWidth="1"/>
    <col min="2271" max="2271" width="12.83203125" bestFit="1" customWidth="1"/>
    <col min="2272" max="2272" width="18.83203125" bestFit="1" customWidth="1"/>
    <col min="2273" max="2273" width="49.6640625" bestFit="1" customWidth="1"/>
    <col min="2274" max="2274" width="15.83203125" bestFit="1" customWidth="1"/>
    <col min="2275" max="2275" width="66.6640625" bestFit="1" customWidth="1"/>
    <col min="2276" max="2276" width="26.6640625" bestFit="1" customWidth="1"/>
    <col min="2277" max="2277" width="13.1640625" bestFit="1" customWidth="1"/>
    <col min="2278" max="2278" width="9.83203125" bestFit="1" customWidth="1"/>
    <col min="2279" max="2279" width="36.6640625" bestFit="1" customWidth="1"/>
    <col min="2280" max="2280" width="46" bestFit="1" customWidth="1"/>
    <col min="2281" max="2281" width="28.33203125" bestFit="1" customWidth="1"/>
    <col min="2282" max="2282" width="30.83203125" bestFit="1" customWidth="1"/>
    <col min="2283" max="2283" width="35.83203125" bestFit="1" customWidth="1"/>
    <col min="2284" max="2284" width="11.6640625" bestFit="1" customWidth="1"/>
    <col min="2285" max="2285" width="18.83203125" bestFit="1" customWidth="1"/>
    <col min="2286" max="2286" width="18.1640625" bestFit="1" customWidth="1"/>
    <col min="2287" max="2287" width="31.1640625" bestFit="1" customWidth="1"/>
    <col min="2288" max="2288" width="27.1640625" bestFit="1" customWidth="1"/>
    <col min="2289" max="2289" width="39.5" bestFit="1" customWidth="1"/>
    <col min="2290" max="2290" width="42.33203125" bestFit="1" customWidth="1"/>
    <col min="2291" max="2291" width="49.83203125" bestFit="1" customWidth="1"/>
    <col min="2292" max="2292" width="4" bestFit="1" customWidth="1"/>
    <col min="2293" max="2293" width="50.6640625" bestFit="1" customWidth="1"/>
    <col min="2294" max="2294" width="32.5" bestFit="1" customWidth="1"/>
    <col min="2295" max="2295" width="48.1640625" bestFit="1" customWidth="1"/>
    <col min="2296" max="2296" width="18.1640625" bestFit="1" customWidth="1"/>
    <col min="2297" max="2297" width="27.6640625" bestFit="1" customWidth="1"/>
    <col min="2298" max="2298" width="23.1640625" bestFit="1" customWidth="1"/>
    <col min="2299" max="2299" width="36.33203125" bestFit="1" customWidth="1"/>
    <col min="2300" max="2300" width="42.83203125" bestFit="1" customWidth="1"/>
    <col min="2301" max="2301" width="50.6640625" bestFit="1" customWidth="1"/>
    <col min="2302" max="2302" width="21" bestFit="1" customWidth="1"/>
    <col min="2303" max="2303" width="33" bestFit="1" customWidth="1"/>
    <col min="2304" max="2304" width="16.5" bestFit="1" customWidth="1"/>
    <col min="2305" max="2305" width="26.33203125" bestFit="1" customWidth="1"/>
    <col min="2306" max="2306" width="44.33203125" bestFit="1" customWidth="1"/>
    <col min="2307" max="2307" width="28.6640625" bestFit="1" customWidth="1"/>
    <col min="2308" max="2308" width="49.5" bestFit="1" customWidth="1"/>
    <col min="2309" max="2309" width="20.1640625" bestFit="1" customWidth="1"/>
    <col min="2310" max="2310" width="23.33203125" bestFit="1" customWidth="1"/>
    <col min="2311" max="2311" width="42.6640625" bestFit="1" customWidth="1"/>
    <col min="2312" max="2312" width="31.33203125" bestFit="1" customWidth="1"/>
    <col min="2313" max="2313" width="22.33203125" bestFit="1" customWidth="1"/>
    <col min="2314" max="2314" width="38.33203125" bestFit="1" customWidth="1"/>
    <col min="2315" max="2315" width="48.6640625" bestFit="1" customWidth="1"/>
    <col min="2316" max="2316" width="22.1640625" bestFit="1" customWidth="1"/>
    <col min="2317" max="2317" width="13.6640625" bestFit="1" customWidth="1"/>
    <col min="2318" max="2318" width="12" bestFit="1" customWidth="1"/>
    <col min="2319" max="2319" width="16.33203125" bestFit="1" customWidth="1"/>
    <col min="2320" max="2320" width="20.33203125" bestFit="1" customWidth="1"/>
    <col min="2321" max="2321" width="3.83203125" bestFit="1" customWidth="1"/>
    <col min="2322" max="2322" width="9" bestFit="1" customWidth="1"/>
    <col min="2323" max="2323" width="26.6640625" bestFit="1" customWidth="1"/>
    <col min="2324" max="2324" width="46.6640625" bestFit="1" customWidth="1"/>
    <col min="2325" max="2325" width="13.6640625" bestFit="1" customWidth="1"/>
    <col min="2326" max="2326" width="15.6640625" bestFit="1" customWidth="1"/>
    <col min="2327" max="2327" width="16.6640625" bestFit="1" customWidth="1"/>
    <col min="2328" max="2328" width="44.33203125" bestFit="1" customWidth="1"/>
    <col min="2329" max="2329" width="30" bestFit="1" customWidth="1"/>
    <col min="2330" max="2330" width="46" bestFit="1" customWidth="1"/>
    <col min="2331" max="2331" width="41" bestFit="1" customWidth="1"/>
    <col min="2332" max="2332" width="29.6640625" bestFit="1" customWidth="1"/>
    <col min="2333" max="2333" width="35.1640625" bestFit="1" customWidth="1"/>
    <col min="2334" max="2334" width="35.83203125" bestFit="1" customWidth="1"/>
    <col min="2335" max="2335" width="35.1640625" bestFit="1" customWidth="1"/>
    <col min="2336" max="2336" width="33" bestFit="1" customWidth="1"/>
    <col min="2337" max="2337" width="43.33203125" bestFit="1" customWidth="1"/>
    <col min="2338" max="2338" width="24.5" bestFit="1" customWidth="1"/>
    <col min="2339" max="2339" width="48.5" bestFit="1" customWidth="1"/>
    <col min="2340" max="2340" width="26.83203125" bestFit="1" customWidth="1"/>
    <col min="2341" max="2341" width="14" bestFit="1" customWidth="1"/>
    <col min="2342" max="2342" width="22.83203125" bestFit="1" customWidth="1"/>
    <col min="2343" max="2343" width="35" bestFit="1" customWidth="1"/>
    <col min="2344" max="2344" width="47.5" bestFit="1" customWidth="1"/>
    <col min="2345" max="2345" width="28" bestFit="1" customWidth="1"/>
    <col min="2346" max="2346" width="45.33203125" bestFit="1" customWidth="1"/>
    <col min="2347" max="2347" width="18.6640625" bestFit="1" customWidth="1"/>
    <col min="2348" max="2348" width="22.6640625" bestFit="1" customWidth="1"/>
    <col min="2349" max="2349" width="32" bestFit="1" customWidth="1"/>
    <col min="2350" max="2350" width="24.1640625" bestFit="1" customWidth="1"/>
    <col min="2351" max="2351" width="12.83203125" bestFit="1" customWidth="1"/>
    <col min="2352" max="2352" width="48.33203125" bestFit="1" customWidth="1"/>
    <col min="2353" max="2353" width="39.5" bestFit="1" customWidth="1"/>
    <col min="2354" max="2354" width="44" bestFit="1" customWidth="1"/>
    <col min="2355" max="2355" width="16" bestFit="1" customWidth="1"/>
    <col min="2356" max="2356" width="16.33203125" bestFit="1" customWidth="1"/>
    <col min="2357" max="2357" width="30.6640625" bestFit="1" customWidth="1"/>
    <col min="2358" max="2358" width="45" bestFit="1" customWidth="1"/>
    <col min="2359" max="2359" width="50" bestFit="1" customWidth="1"/>
    <col min="2360" max="2360" width="38.6640625" bestFit="1" customWidth="1"/>
    <col min="2361" max="2361" width="44.83203125" bestFit="1" customWidth="1"/>
    <col min="2362" max="2362" width="18" bestFit="1" customWidth="1"/>
    <col min="2363" max="2363" width="50.5" bestFit="1" customWidth="1"/>
    <col min="2364" max="2364" width="24.1640625" bestFit="1" customWidth="1"/>
    <col min="2365" max="2365" width="32.83203125" bestFit="1" customWidth="1"/>
    <col min="2366" max="2366" width="45.1640625" bestFit="1" customWidth="1"/>
    <col min="2367" max="2367" width="36.5" bestFit="1" customWidth="1"/>
    <col min="2368" max="2368" width="46.83203125" bestFit="1" customWidth="1"/>
    <col min="2369" max="2369" width="30" bestFit="1" customWidth="1"/>
    <col min="2370" max="2370" width="30.1640625" bestFit="1" customWidth="1"/>
    <col min="2371" max="2371" width="11.6640625" bestFit="1" customWidth="1"/>
    <col min="2372" max="2372" width="22.1640625" bestFit="1" customWidth="1"/>
    <col min="2373" max="2373" width="6.5" bestFit="1" customWidth="1"/>
    <col min="2374" max="2374" width="31.33203125" bestFit="1" customWidth="1"/>
    <col min="2375" max="2375" width="19.33203125" bestFit="1" customWidth="1"/>
    <col min="2376" max="2376" width="45.33203125" bestFit="1" customWidth="1"/>
    <col min="2377" max="2377" width="14.83203125" bestFit="1" customWidth="1"/>
    <col min="2378" max="2378" width="17.5" bestFit="1" customWidth="1"/>
    <col min="2379" max="2379" width="63.33203125" bestFit="1" customWidth="1"/>
    <col min="2380" max="2380" width="50.5" bestFit="1" customWidth="1"/>
    <col min="2381" max="2381" width="19.6640625" bestFit="1" customWidth="1"/>
    <col min="2382" max="2382" width="19.83203125" bestFit="1" customWidth="1"/>
    <col min="2383" max="2383" width="4.33203125" bestFit="1" customWidth="1"/>
    <col min="2384" max="2384" width="28.33203125" bestFit="1" customWidth="1"/>
    <col min="2385" max="2385" width="27.1640625" bestFit="1" customWidth="1"/>
    <col min="2386" max="2386" width="19.1640625" bestFit="1" customWidth="1"/>
    <col min="2387" max="2387" width="50.5" bestFit="1" customWidth="1"/>
    <col min="2388" max="2388" width="22.33203125" bestFit="1" customWidth="1"/>
    <col min="2389" max="2389" width="37.83203125" bestFit="1" customWidth="1"/>
    <col min="2390" max="2390" width="44.83203125" bestFit="1" customWidth="1"/>
    <col min="2391" max="2391" width="41.5" bestFit="1" customWidth="1"/>
    <col min="2392" max="2392" width="54.5" bestFit="1" customWidth="1"/>
    <col min="2393" max="2393" width="44.83203125" bestFit="1" customWidth="1"/>
    <col min="2394" max="2394" width="27.33203125" bestFit="1" customWidth="1"/>
    <col min="2395" max="2395" width="31.83203125" bestFit="1" customWidth="1"/>
    <col min="2396" max="2396" width="43" bestFit="1" customWidth="1"/>
    <col min="2397" max="2397" width="40.5" bestFit="1" customWidth="1"/>
    <col min="2398" max="2398" width="17" bestFit="1" customWidth="1"/>
    <col min="2399" max="2399" width="41" bestFit="1" customWidth="1"/>
    <col min="2400" max="2400" width="37.33203125" bestFit="1" customWidth="1"/>
    <col min="2401" max="2401" width="51.6640625" bestFit="1" customWidth="1"/>
    <col min="2402" max="2402" width="26.33203125" bestFit="1" customWidth="1"/>
    <col min="2403" max="2403" width="36.6640625" bestFit="1" customWidth="1"/>
    <col min="2404" max="2404" width="28.1640625" bestFit="1" customWidth="1"/>
    <col min="2405" max="2405" width="45.6640625" bestFit="1" customWidth="1"/>
    <col min="2406" max="2406" width="45.1640625" bestFit="1" customWidth="1"/>
    <col min="2407" max="2407" width="52.5" bestFit="1" customWidth="1"/>
    <col min="2408" max="2408" width="20" bestFit="1" customWidth="1"/>
    <col min="2409" max="2409" width="13" bestFit="1" customWidth="1"/>
    <col min="2410" max="2410" width="46.5" bestFit="1" customWidth="1"/>
    <col min="2411" max="2411" width="43.33203125" bestFit="1" customWidth="1"/>
    <col min="2412" max="2412" width="37.83203125" bestFit="1" customWidth="1"/>
    <col min="2413" max="2413" width="32.1640625" bestFit="1" customWidth="1"/>
    <col min="2414" max="2414" width="35.33203125" bestFit="1" customWidth="1"/>
    <col min="2415" max="2415" width="39.1640625" bestFit="1" customWidth="1"/>
    <col min="2416" max="2416" width="28.33203125" bestFit="1" customWidth="1"/>
    <col min="2417" max="2417" width="24.5" bestFit="1" customWidth="1"/>
    <col min="2418" max="2418" width="50.1640625" bestFit="1" customWidth="1"/>
    <col min="2419" max="2419" width="31.1640625" bestFit="1" customWidth="1"/>
    <col min="2420" max="2420" width="16.33203125" bestFit="1" customWidth="1"/>
    <col min="2421" max="2421" width="49.33203125" bestFit="1" customWidth="1"/>
    <col min="2422" max="2422" width="14.83203125" bestFit="1" customWidth="1"/>
    <col min="2423" max="2423" width="45.5" bestFit="1" customWidth="1"/>
    <col min="2424" max="2424" width="14.6640625" bestFit="1" customWidth="1"/>
    <col min="2425" max="2425" width="34.5" bestFit="1" customWidth="1"/>
    <col min="2426" max="2426" width="30.6640625" bestFit="1" customWidth="1"/>
    <col min="2427" max="2427" width="23.6640625" bestFit="1" customWidth="1"/>
    <col min="2428" max="2428" width="13" bestFit="1" customWidth="1"/>
    <col min="2429" max="2429" width="43.6640625" bestFit="1" customWidth="1"/>
    <col min="2430" max="2430" width="28.83203125" bestFit="1" customWidth="1"/>
    <col min="2431" max="2431" width="25" bestFit="1" customWidth="1"/>
    <col min="2432" max="2432" width="9.6640625" bestFit="1" customWidth="1"/>
    <col min="2433" max="2433" width="49.83203125" bestFit="1" customWidth="1"/>
    <col min="2434" max="2434" width="46.1640625" bestFit="1" customWidth="1"/>
    <col min="2435" max="2435" width="23.33203125" bestFit="1" customWidth="1"/>
    <col min="2436" max="2436" width="47" bestFit="1" customWidth="1"/>
    <col min="2437" max="2437" width="12.6640625" bestFit="1" customWidth="1"/>
    <col min="2438" max="2438" width="27" bestFit="1" customWidth="1"/>
    <col min="2439" max="2439" width="46" bestFit="1" customWidth="1"/>
    <col min="2440" max="2440" width="21.6640625" bestFit="1" customWidth="1"/>
    <col min="2441" max="2441" width="31.5" bestFit="1" customWidth="1"/>
    <col min="2442" max="2442" width="48.33203125" bestFit="1" customWidth="1"/>
    <col min="2443" max="2443" width="49.5" bestFit="1" customWidth="1"/>
    <col min="2444" max="2444" width="31" bestFit="1" customWidth="1"/>
    <col min="2445" max="2445" width="22.5" bestFit="1" customWidth="1"/>
    <col min="2446" max="2447" width="21" bestFit="1" customWidth="1"/>
    <col min="2448" max="2448" width="45" bestFit="1" customWidth="1"/>
    <col min="2449" max="2449" width="48.1640625" bestFit="1" customWidth="1"/>
    <col min="2450" max="2450" width="38.33203125" bestFit="1" customWidth="1"/>
    <col min="2451" max="2451" width="44.5" bestFit="1" customWidth="1"/>
    <col min="2452" max="2452" width="29.1640625" bestFit="1" customWidth="1"/>
    <col min="2453" max="2453" width="33" bestFit="1" customWidth="1"/>
    <col min="2454" max="2454" width="48" bestFit="1" customWidth="1"/>
    <col min="2455" max="2455" width="30.5" bestFit="1" customWidth="1"/>
    <col min="2456" max="2456" width="20.33203125" bestFit="1" customWidth="1"/>
    <col min="2457" max="2457" width="40.83203125" bestFit="1" customWidth="1"/>
    <col min="2458" max="2458" width="6" bestFit="1" customWidth="1"/>
    <col min="2459" max="2459" width="21" bestFit="1" customWidth="1"/>
    <col min="2460" max="2460" width="12.83203125" bestFit="1" customWidth="1"/>
    <col min="2461" max="2461" width="25.33203125" bestFit="1" customWidth="1"/>
    <col min="2462" max="2462" width="4.33203125" bestFit="1" customWidth="1"/>
    <col min="2463" max="2463" width="11.83203125" bestFit="1" customWidth="1"/>
    <col min="2464" max="2464" width="41.83203125" bestFit="1" customWidth="1"/>
    <col min="2465" max="2465" width="19.6640625" bestFit="1" customWidth="1"/>
    <col min="2466" max="2466" width="13" bestFit="1" customWidth="1"/>
    <col min="2467" max="2467" width="17" bestFit="1" customWidth="1"/>
    <col min="2468" max="2468" width="25" bestFit="1" customWidth="1"/>
    <col min="2469" max="2469" width="37.1640625" bestFit="1" customWidth="1"/>
    <col min="2470" max="2470" width="39.1640625" bestFit="1" customWidth="1"/>
    <col min="2471" max="2471" width="51.83203125" bestFit="1" customWidth="1"/>
    <col min="2472" max="2472" width="15.5" bestFit="1" customWidth="1"/>
    <col min="2473" max="2473" width="29.83203125" bestFit="1" customWidth="1"/>
    <col min="2474" max="2474" width="15" bestFit="1" customWidth="1"/>
    <col min="2475" max="2475" width="43" bestFit="1" customWidth="1"/>
    <col min="2476" max="2476" width="25.6640625" bestFit="1" customWidth="1"/>
    <col min="2477" max="2477" width="50" bestFit="1" customWidth="1"/>
    <col min="2478" max="2478" width="26.33203125" bestFit="1" customWidth="1"/>
    <col min="2479" max="2479" width="30.5" bestFit="1" customWidth="1"/>
    <col min="2480" max="2480" width="10" bestFit="1" customWidth="1"/>
    <col min="2481" max="2481" width="69.5" bestFit="1" customWidth="1"/>
    <col min="2482" max="2482" width="36.5" bestFit="1" customWidth="1"/>
    <col min="2483" max="2483" width="39.6640625" bestFit="1" customWidth="1"/>
    <col min="2484" max="2484" width="46.83203125" bestFit="1" customWidth="1"/>
    <col min="2485" max="2485" width="20.5" bestFit="1" customWidth="1"/>
    <col min="2486" max="2486" width="31.1640625" bestFit="1" customWidth="1"/>
    <col min="2487" max="2487" width="35" bestFit="1" customWidth="1"/>
    <col min="2488" max="2488" width="46" bestFit="1" customWidth="1"/>
    <col min="2489" max="2489" width="17.5" bestFit="1" customWidth="1"/>
    <col min="2491" max="2491" width="21.6640625" bestFit="1" customWidth="1"/>
    <col min="2492" max="2492" width="33.33203125" bestFit="1" customWidth="1"/>
    <col min="2493" max="2493" width="22" bestFit="1" customWidth="1"/>
    <col min="2494" max="2494" width="23.33203125" bestFit="1" customWidth="1"/>
    <col min="2495" max="2495" width="32.33203125" bestFit="1" customWidth="1"/>
    <col min="2496" max="2496" width="48.33203125" bestFit="1" customWidth="1"/>
    <col min="2497" max="2497" width="32.6640625" bestFit="1" customWidth="1"/>
    <col min="2498" max="2498" width="42.5" bestFit="1" customWidth="1"/>
    <col min="2499" max="2499" width="36.6640625" bestFit="1" customWidth="1"/>
    <col min="2500" max="2500" width="38.83203125" bestFit="1" customWidth="1"/>
    <col min="2501" max="2501" width="40.1640625" bestFit="1" customWidth="1"/>
    <col min="2502" max="2502" width="20.33203125" bestFit="1" customWidth="1"/>
    <col min="2503" max="2503" width="45" bestFit="1" customWidth="1"/>
    <col min="2504" max="2504" width="43.6640625" bestFit="1" customWidth="1"/>
    <col min="2505" max="2505" width="45.33203125" bestFit="1" customWidth="1"/>
    <col min="2506" max="2506" width="41.5" bestFit="1" customWidth="1"/>
    <col min="2507" max="2507" width="26.1640625" bestFit="1" customWidth="1"/>
    <col min="2508" max="2508" width="43.1640625" bestFit="1" customWidth="1"/>
    <col min="2509" max="2509" width="39" bestFit="1" customWidth="1"/>
    <col min="2510" max="2510" width="11.1640625" bestFit="1" customWidth="1"/>
    <col min="2511" max="2511" width="49.1640625" bestFit="1" customWidth="1"/>
    <col min="2512" max="2512" width="45" bestFit="1" customWidth="1"/>
    <col min="2513" max="2513" width="50" bestFit="1" customWidth="1"/>
    <col min="2514" max="2514" width="27.83203125" bestFit="1" customWidth="1"/>
    <col min="2515" max="2515" width="39.33203125" bestFit="1" customWidth="1"/>
    <col min="2516" max="2516" width="11.83203125" bestFit="1" customWidth="1"/>
    <col min="2517" max="2517" width="42.1640625" bestFit="1" customWidth="1"/>
    <col min="2518" max="2518" width="11" bestFit="1" customWidth="1"/>
    <col min="2519" max="2519" width="18.83203125" bestFit="1" customWidth="1"/>
    <col min="2520" max="2520" width="12.5" bestFit="1" customWidth="1"/>
    <col min="2521" max="2521" width="10.6640625" bestFit="1" customWidth="1"/>
    <col min="2522" max="2522" width="25" bestFit="1" customWidth="1"/>
    <col min="2523" max="2523" width="42.6640625" bestFit="1" customWidth="1"/>
    <col min="2524" max="2524" width="19.83203125" bestFit="1" customWidth="1"/>
    <col min="2525" max="2525" width="44.5" bestFit="1" customWidth="1"/>
    <col min="2526" max="2526" width="41.6640625" bestFit="1" customWidth="1"/>
    <col min="2527" max="2527" width="4.5" bestFit="1" customWidth="1"/>
    <col min="2528" max="2528" width="37.83203125" bestFit="1" customWidth="1"/>
    <col min="2529" max="2529" width="18.33203125" bestFit="1" customWidth="1"/>
    <col min="2530" max="2530" width="51.33203125" bestFit="1" customWidth="1"/>
    <col min="2531" max="2531" width="22.33203125" bestFit="1" customWidth="1"/>
    <col min="2532" max="2532" width="28.5" bestFit="1" customWidth="1"/>
    <col min="2533" max="2533" width="43.83203125" bestFit="1" customWidth="1"/>
    <col min="2534" max="2534" width="38.1640625" bestFit="1" customWidth="1"/>
    <col min="2535" max="2535" width="11.33203125" bestFit="1" customWidth="1"/>
    <col min="2536" max="2536" width="44" bestFit="1" customWidth="1"/>
    <col min="2537" max="2537" width="40.1640625" bestFit="1" customWidth="1"/>
    <col min="2538" max="2538" width="20.83203125" bestFit="1" customWidth="1"/>
    <col min="2539" max="2539" width="17.33203125" bestFit="1" customWidth="1"/>
    <col min="2540" max="2540" width="14.5" bestFit="1" customWidth="1"/>
    <col min="2541" max="2541" width="45.1640625" bestFit="1" customWidth="1"/>
    <col min="2542" max="2542" width="11.33203125" bestFit="1" customWidth="1"/>
    <col min="2543" max="2543" width="43.5" bestFit="1" customWidth="1"/>
    <col min="2544" max="2544" width="45" bestFit="1" customWidth="1"/>
    <col min="2545" max="2545" width="37.5" bestFit="1" customWidth="1"/>
    <col min="2546" max="2546" width="41.33203125" bestFit="1" customWidth="1"/>
    <col min="2547" max="2547" width="22" bestFit="1" customWidth="1"/>
    <col min="2548" max="2548" width="4.83203125" bestFit="1" customWidth="1"/>
    <col min="2549" max="2549" width="10.33203125" bestFit="1" customWidth="1"/>
    <col min="2550" max="2550" width="38" bestFit="1" customWidth="1"/>
    <col min="2551" max="2551" width="41.1640625" bestFit="1" customWidth="1"/>
    <col min="2552" max="2552" width="23" bestFit="1" customWidth="1"/>
    <col min="2553" max="2553" width="12.83203125" bestFit="1" customWidth="1"/>
    <col min="2554" max="2554" width="47.33203125" bestFit="1" customWidth="1"/>
    <col min="2555" max="2555" width="48.5" bestFit="1" customWidth="1"/>
    <col min="2556" max="2556" width="32.5" bestFit="1" customWidth="1"/>
    <col min="2557" max="2557" width="29.6640625" bestFit="1" customWidth="1"/>
    <col min="2558" max="2558" width="28.1640625" bestFit="1" customWidth="1"/>
    <col min="2559" max="2559" width="19.33203125" bestFit="1" customWidth="1"/>
    <col min="2560" max="2560" width="21.5" bestFit="1" customWidth="1"/>
    <col min="2561" max="2561" width="36.33203125" bestFit="1" customWidth="1"/>
    <col min="2562" max="2562" width="47.6640625" bestFit="1" customWidth="1"/>
    <col min="2563" max="2563" width="19.6640625" bestFit="1" customWidth="1"/>
    <col min="2564" max="2564" width="18.1640625" bestFit="1" customWidth="1"/>
    <col min="2565" max="2565" width="45.6640625" bestFit="1" customWidth="1"/>
    <col min="2566" max="2566" width="48.83203125" bestFit="1" customWidth="1"/>
    <col min="2567" max="2567" width="38.5" bestFit="1" customWidth="1"/>
    <col min="2568" max="2568" width="42.33203125" bestFit="1" customWidth="1"/>
    <col min="2569" max="2569" width="10.5" bestFit="1" customWidth="1"/>
    <col min="2570" max="2570" width="31.1640625" bestFit="1" customWidth="1"/>
    <col min="2571" max="2571" width="18.33203125" bestFit="1" customWidth="1"/>
    <col min="2572" max="2572" width="28.6640625" bestFit="1" customWidth="1"/>
    <col min="2573" max="2573" width="34.33203125" bestFit="1" customWidth="1"/>
    <col min="2574" max="2574" width="51" bestFit="1" customWidth="1"/>
    <col min="2575" max="2575" width="30.83203125" bestFit="1" customWidth="1"/>
    <col min="2576" max="2576" width="49.1640625" bestFit="1" customWidth="1"/>
    <col min="2577" max="2577" width="27.5" bestFit="1" customWidth="1"/>
    <col min="2578" max="2578" width="16" bestFit="1" customWidth="1"/>
    <col min="2579" max="2579" width="14.5" bestFit="1" customWidth="1"/>
    <col min="2580" max="2580" width="19.33203125" bestFit="1" customWidth="1"/>
    <col min="2581" max="2581" width="45.83203125" bestFit="1" customWidth="1"/>
    <col min="2582" max="2582" width="24.83203125" bestFit="1" customWidth="1"/>
    <col min="2583" max="2583" width="47" bestFit="1" customWidth="1"/>
    <col min="2584" max="2584" width="43.5" bestFit="1" customWidth="1"/>
    <col min="2585" max="2585" width="27" bestFit="1" customWidth="1"/>
    <col min="2586" max="2586" width="7.83203125" bestFit="1" customWidth="1"/>
    <col min="2588" max="2588" width="14.33203125" bestFit="1" customWidth="1"/>
    <col min="2589" max="2589" width="39.5" bestFit="1" customWidth="1"/>
    <col min="2590" max="2590" width="50.33203125" bestFit="1" customWidth="1"/>
    <col min="2591" max="2591" width="40.33203125" bestFit="1" customWidth="1"/>
    <col min="2592" max="2592" width="22.33203125" bestFit="1" customWidth="1"/>
    <col min="2593" max="2593" width="30.6640625" bestFit="1" customWidth="1"/>
    <col min="2594" max="2594" width="42.5" bestFit="1" customWidth="1"/>
    <col min="2595" max="2595" width="44.6640625" bestFit="1" customWidth="1"/>
    <col min="2596" max="2596" width="38.83203125" bestFit="1" customWidth="1"/>
    <col min="2597" max="2597" width="32.1640625" bestFit="1" customWidth="1"/>
    <col min="2598" max="2598" width="33" bestFit="1" customWidth="1"/>
    <col min="2599" max="2599" width="46.1640625" bestFit="1" customWidth="1"/>
    <col min="2600" max="2600" width="30.83203125" bestFit="1" customWidth="1"/>
    <col min="2601" max="2601" width="42.83203125" bestFit="1" customWidth="1"/>
    <col min="2602" max="2602" width="41" bestFit="1" customWidth="1"/>
    <col min="2603" max="2603" width="31" bestFit="1" customWidth="1"/>
    <col min="2604" max="2604" width="37" bestFit="1" customWidth="1"/>
    <col min="2605" max="2605" width="49.83203125" bestFit="1" customWidth="1"/>
    <col min="2606" max="2606" width="41.6640625" bestFit="1" customWidth="1"/>
    <col min="2607" max="2607" width="29.33203125" bestFit="1" customWidth="1"/>
    <col min="2608" max="2608" width="45.6640625" bestFit="1" customWidth="1"/>
    <col min="2609" max="2609" width="44.5" bestFit="1" customWidth="1"/>
    <col min="2610" max="2610" width="20.33203125" bestFit="1" customWidth="1"/>
    <col min="2611" max="2611" width="38.1640625" bestFit="1" customWidth="1"/>
    <col min="2612" max="2612" width="28.83203125" bestFit="1" customWidth="1"/>
    <col min="2613" max="2613" width="52.1640625" bestFit="1" customWidth="1"/>
    <col min="2614" max="2614" width="27.83203125" bestFit="1" customWidth="1"/>
    <col min="2615" max="2615" width="21.1640625" bestFit="1" customWidth="1"/>
    <col min="2616" max="2616" width="28.1640625" bestFit="1" customWidth="1"/>
    <col min="2617" max="2617" width="18.6640625" bestFit="1" customWidth="1"/>
    <col min="2618" max="2618" width="47.6640625" bestFit="1" customWidth="1"/>
    <col min="2619" max="2619" width="12.6640625" bestFit="1" customWidth="1"/>
    <col min="2620" max="2620" width="33" bestFit="1" customWidth="1"/>
    <col min="2621" max="2621" width="38.5" bestFit="1" customWidth="1"/>
    <col min="2622" max="2622" width="15.83203125" bestFit="1" customWidth="1"/>
    <col min="2623" max="2623" width="13.83203125" bestFit="1" customWidth="1"/>
    <col min="2624" max="2624" width="18.5" bestFit="1" customWidth="1"/>
    <col min="2625" max="2625" width="46.33203125" bestFit="1" customWidth="1"/>
    <col min="2626" max="2626" width="37.5" bestFit="1" customWidth="1"/>
    <col min="2627" max="2627" width="14.33203125" bestFit="1" customWidth="1"/>
    <col min="2628" max="2628" width="25.5" bestFit="1" customWidth="1"/>
    <col min="2629" max="2629" width="34.1640625" bestFit="1" customWidth="1"/>
    <col min="2630" max="2630" width="23.5" bestFit="1" customWidth="1"/>
    <col min="2631" max="2631" width="22.83203125" bestFit="1" customWidth="1"/>
    <col min="2632" max="2632" width="12.5" bestFit="1" customWidth="1"/>
    <col min="2633" max="2633" width="37.6640625" bestFit="1" customWidth="1"/>
    <col min="2634" max="2634" width="26.83203125" bestFit="1" customWidth="1"/>
    <col min="2635" max="2635" width="8.5" bestFit="1" customWidth="1"/>
    <col min="2636" max="2636" width="19.6640625" bestFit="1" customWidth="1"/>
    <col min="2637" max="2637" width="50.1640625" bestFit="1" customWidth="1"/>
    <col min="2638" max="2638" width="6.33203125" bestFit="1" customWidth="1"/>
    <col min="2639" max="2639" width="19" bestFit="1" customWidth="1"/>
    <col min="2640" max="2640" width="45.33203125" bestFit="1" customWidth="1"/>
    <col min="2641" max="2641" width="43.5" bestFit="1" customWidth="1"/>
    <col min="2642" max="2642" width="35.83203125" bestFit="1" customWidth="1"/>
    <col min="2643" max="2643" width="17.5" bestFit="1" customWidth="1"/>
    <col min="2644" max="2644" width="25.83203125" bestFit="1" customWidth="1"/>
    <col min="2645" max="2645" width="42.1640625" bestFit="1" customWidth="1"/>
    <col min="2646" max="2646" width="23.83203125" bestFit="1" customWidth="1"/>
    <col min="2647" max="2647" width="40.1640625" bestFit="1" customWidth="1"/>
    <col min="2648" max="2648" width="45.83203125" bestFit="1" customWidth="1"/>
    <col min="2649" max="2649" width="38.33203125" bestFit="1" customWidth="1"/>
    <col min="2650" max="2650" width="32.83203125" bestFit="1" customWidth="1"/>
    <col min="2651" max="2651" width="41.1640625" bestFit="1" customWidth="1"/>
    <col min="2652" max="2652" width="29" bestFit="1" customWidth="1"/>
    <col min="2653" max="2653" width="10" bestFit="1" customWidth="1"/>
    <col min="2654" max="2654" width="35.6640625" bestFit="1" customWidth="1"/>
    <col min="2655" max="2655" width="20.5" bestFit="1" customWidth="1"/>
    <col min="2656" max="2656" width="51" bestFit="1" customWidth="1"/>
    <col min="2657" max="2657" width="44.33203125" bestFit="1" customWidth="1"/>
    <col min="2658" max="2658" width="32.1640625" bestFit="1" customWidth="1"/>
    <col min="2659" max="2659" width="7.1640625" bestFit="1" customWidth="1"/>
    <col min="2660" max="2660" width="37.5" bestFit="1" customWidth="1"/>
    <col min="2661" max="2661" width="28.6640625" bestFit="1" customWidth="1"/>
    <col min="2662" max="2662" width="30.5" bestFit="1" customWidth="1"/>
    <col min="2663" max="2663" width="8.1640625" bestFit="1" customWidth="1"/>
    <col min="2664" max="2664" width="30.5" bestFit="1" customWidth="1"/>
    <col min="2665" max="2665" width="48" bestFit="1" customWidth="1"/>
    <col min="2666" max="2666" width="46.33203125" bestFit="1" customWidth="1"/>
    <col min="2667" max="2667" width="31.83203125" bestFit="1" customWidth="1"/>
    <col min="2668" max="2668" width="11.83203125" bestFit="1" customWidth="1"/>
    <col min="2669" max="2669" width="20.6640625" bestFit="1" customWidth="1"/>
    <col min="2670" max="2670" width="47" bestFit="1" customWidth="1"/>
    <col min="2671" max="2671" width="24.1640625" bestFit="1" customWidth="1"/>
    <col min="2672" max="2672" width="23" bestFit="1" customWidth="1"/>
    <col min="2673" max="2673" width="34.6640625" bestFit="1" customWidth="1"/>
    <col min="2674" max="2674" width="33.5" bestFit="1" customWidth="1"/>
    <col min="2675" max="2675" width="31.1640625" bestFit="1" customWidth="1"/>
    <col min="2676" max="2676" width="26.6640625" bestFit="1" customWidth="1"/>
    <col min="2677" max="2677" width="6.33203125" bestFit="1" customWidth="1"/>
    <col min="2678" max="2678" width="27" bestFit="1" customWidth="1"/>
    <col min="2679" max="2679" width="41.33203125" bestFit="1" customWidth="1"/>
    <col min="2680" max="2680" width="9.5" bestFit="1" customWidth="1"/>
    <col min="2681" max="2681" width="14.5" bestFit="1" customWidth="1"/>
    <col min="2682" max="2682" width="21.6640625" bestFit="1" customWidth="1"/>
    <col min="2683" max="2683" width="11.1640625" bestFit="1" customWidth="1"/>
    <col min="2684" max="2684" width="43" bestFit="1" customWidth="1"/>
    <col min="2685" max="2685" width="46.6640625" bestFit="1" customWidth="1"/>
    <col min="2686" max="2686" width="22.1640625" bestFit="1" customWidth="1"/>
    <col min="2687" max="2687" width="11.83203125" bestFit="1" customWidth="1"/>
    <col min="2688" max="2688" width="15.5" bestFit="1" customWidth="1"/>
    <col min="2689" max="2689" width="47.6640625" bestFit="1" customWidth="1"/>
    <col min="2690" max="2690" width="31.83203125" bestFit="1" customWidth="1"/>
    <col min="2691" max="2691" width="9.6640625" bestFit="1" customWidth="1"/>
    <col min="2692" max="2692" width="50.33203125" bestFit="1" customWidth="1"/>
    <col min="2693" max="2693" width="23.1640625" bestFit="1" customWidth="1"/>
    <col min="2694" max="2694" width="47.83203125" bestFit="1" customWidth="1"/>
    <col min="2695" max="2695" width="18" bestFit="1" customWidth="1"/>
    <col min="2696" max="2696" width="43.6640625" bestFit="1" customWidth="1"/>
    <col min="2697" max="2697" width="19.5" bestFit="1" customWidth="1"/>
    <col min="2698" max="2698" width="48.83203125" bestFit="1" customWidth="1"/>
    <col min="2699" max="2699" width="12.6640625" bestFit="1" customWidth="1"/>
    <col min="2700" max="2700" width="19" bestFit="1" customWidth="1"/>
    <col min="2701" max="2701" width="15.83203125" bestFit="1" customWidth="1"/>
    <col min="2702" max="2702" width="48.6640625" bestFit="1" customWidth="1"/>
    <col min="2703" max="2703" width="33.83203125" bestFit="1" customWidth="1"/>
    <col min="2704" max="2704" width="22.6640625" bestFit="1" customWidth="1"/>
    <col min="2705" max="2705" width="19.1640625" bestFit="1" customWidth="1"/>
    <col min="2706" max="2706" width="20.5" bestFit="1" customWidth="1"/>
    <col min="2707" max="2707" width="31.5" bestFit="1" customWidth="1"/>
    <col min="2708" max="2708" width="24.5" bestFit="1" customWidth="1"/>
    <col min="2709" max="2709" width="12.83203125" bestFit="1" customWidth="1"/>
    <col min="2710" max="2710" width="43.1640625" bestFit="1" customWidth="1"/>
    <col min="2711" max="2711" width="52.6640625" bestFit="1" customWidth="1"/>
    <col min="2712" max="2712" width="41" bestFit="1" customWidth="1"/>
    <col min="2713" max="2713" width="13.6640625" bestFit="1" customWidth="1"/>
    <col min="2714" max="2714" width="18.6640625" bestFit="1" customWidth="1"/>
    <col min="2715" max="2715" width="40" bestFit="1" customWidth="1"/>
    <col min="2716" max="2716" width="40.5" bestFit="1" customWidth="1"/>
    <col min="2717" max="2717" width="9.83203125" bestFit="1" customWidth="1"/>
    <col min="2718" max="2718" width="37.5" bestFit="1" customWidth="1"/>
    <col min="2719" max="2719" width="34" bestFit="1" customWidth="1"/>
    <col min="2720" max="2720" width="41.1640625" bestFit="1" customWidth="1"/>
    <col min="2721" max="2721" width="20" bestFit="1" customWidth="1"/>
    <col min="2722" max="2722" width="20.5" bestFit="1" customWidth="1"/>
    <col min="2723" max="2723" width="24.33203125" bestFit="1" customWidth="1"/>
    <col min="2724" max="2725" width="18.33203125" bestFit="1" customWidth="1"/>
    <col min="2726" max="2726" width="18.83203125" bestFit="1" customWidth="1"/>
    <col min="2727" max="2727" width="20.33203125" bestFit="1" customWidth="1"/>
    <col min="2728" max="2728" width="16.33203125" bestFit="1" customWidth="1"/>
    <col min="2729" max="2729" width="28.6640625" bestFit="1" customWidth="1"/>
    <col min="2730" max="2730" width="21.83203125" bestFit="1" customWidth="1"/>
    <col min="2731" max="2731" width="26.33203125" bestFit="1" customWidth="1"/>
    <col min="2732" max="2732" width="37.5" bestFit="1" customWidth="1"/>
    <col min="2733" max="2733" width="47.33203125" bestFit="1" customWidth="1"/>
    <col min="2734" max="2734" width="37.33203125" bestFit="1" customWidth="1"/>
    <col min="2735" max="2735" width="41.33203125" bestFit="1" customWidth="1"/>
    <col min="2736" max="2736" width="37.33203125" bestFit="1" customWidth="1"/>
    <col min="2737" max="2737" width="45.5" bestFit="1" customWidth="1"/>
    <col min="2738" max="2738" width="18.83203125" bestFit="1" customWidth="1"/>
    <col min="2739" max="2739" width="36.6640625" bestFit="1" customWidth="1"/>
    <col min="2740" max="2740" width="50" bestFit="1" customWidth="1"/>
    <col min="2741" max="2741" width="50.6640625" bestFit="1" customWidth="1"/>
    <col min="2742" max="2742" width="31.1640625" bestFit="1" customWidth="1"/>
    <col min="2743" max="2743" width="26.33203125" bestFit="1" customWidth="1"/>
    <col min="2744" max="2744" width="13.1640625" bestFit="1" customWidth="1"/>
    <col min="2745" max="2745" width="36.1640625" bestFit="1" customWidth="1"/>
    <col min="2746" max="2746" width="23.5" bestFit="1" customWidth="1"/>
    <col min="2747" max="2747" width="14.33203125" bestFit="1" customWidth="1"/>
    <col min="2748" max="2748" width="45.33203125" bestFit="1" customWidth="1"/>
    <col min="2749" max="2749" width="27.1640625" bestFit="1" customWidth="1"/>
    <col min="2750" max="2750" width="25.6640625" bestFit="1" customWidth="1"/>
    <col min="2751" max="2751" width="9" bestFit="1" customWidth="1"/>
    <col min="2752" max="2752" width="43.6640625" bestFit="1" customWidth="1"/>
    <col min="2753" max="2753" width="8.83203125" bestFit="1" customWidth="1"/>
    <col min="2754" max="2754" width="49.5" bestFit="1" customWidth="1"/>
    <col min="2755" max="2755" width="31.83203125" bestFit="1" customWidth="1"/>
    <col min="2756" max="2756" width="30.33203125" bestFit="1" customWidth="1"/>
    <col min="2757" max="2757" width="48" bestFit="1" customWidth="1"/>
    <col min="2758" max="2758" width="34.1640625" bestFit="1" customWidth="1"/>
    <col min="2759" max="2759" width="38.33203125" bestFit="1" customWidth="1"/>
    <col min="2760" max="2760" width="36" bestFit="1" customWidth="1"/>
    <col min="2761" max="2761" width="11.1640625" bestFit="1" customWidth="1"/>
    <col min="2762" max="2762" width="46.83203125" bestFit="1" customWidth="1"/>
    <col min="2763" max="2763" width="47.5" bestFit="1" customWidth="1"/>
    <col min="2764" max="2764" width="18.6640625" bestFit="1" customWidth="1"/>
    <col min="2765" max="2765" width="23.1640625" bestFit="1" customWidth="1"/>
    <col min="2766" max="2766" width="52" bestFit="1" customWidth="1"/>
    <col min="2767" max="2767" width="48" bestFit="1" customWidth="1"/>
    <col min="2768" max="2768" width="22.1640625" bestFit="1" customWidth="1"/>
    <col min="2769" max="2769" width="26.33203125" bestFit="1" customWidth="1"/>
    <col min="2770" max="2770" width="12.5" bestFit="1" customWidth="1"/>
    <col min="2771" max="2771" width="19.5" bestFit="1" customWidth="1"/>
    <col min="2772" max="2772" width="30" bestFit="1" customWidth="1"/>
    <col min="2773" max="2773" width="40.33203125" bestFit="1" customWidth="1"/>
    <col min="2774" max="2774" width="39.5" bestFit="1" customWidth="1"/>
    <col min="2775" max="2775" width="47.6640625" bestFit="1" customWidth="1"/>
    <col min="2776" max="2776" width="51" bestFit="1" customWidth="1"/>
    <col min="2777" max="2777" width="39" bestFit="1" customWidth="1"/>
    <col min="2778" max="2778" width="19.5" bestFit="1" customWidth="1"/>
    <col min="2779" max="2779" width="25.33203125" bestFit="1" customWidth="1"/>
    <col min="2780" max="2780" width="29.83203125" bestFit="1" customWidth="1"/>
    <col min="2781" max="2781" width="34.5" bestFit="1" customWidth="1"/>
    <col min="2782" max="2782" width="19.5" bestFit="1" customWidth="1"/>
    <col min="2783" max="2783" width="23.6640625" bestFit="1" customWidth="1"/>
    <col min="2784" max="2784" width="13" bestFit="1" customWidth="1"/>
    <col min="2785" max="2785" width="27.1640625" bestFit="1" customWidth="1"/>
    <col min="2786" max="2786" width="25.33203125" bestFit="1" customWidth="1"/>
    <col min="2787" max="2787" width="38.6640625" bestFit="1" customWidth="1"/>
    <col min="2788" max="2788" width="35.6640625" bestFit="1" customWidth="1"/>
    <col min="2789" max="2789" width="32.83203125" bestFit="1" customWidth="1"/>
    <col min="2790" max="2790" width="13.33203125" bestFit="1" customWidth="1"/>
    <col min="2791" max="2791" width="18.33203125" bestFit="1" customWidth="1"/>
    <col min="2792" max="2792" width="10.6640625" bestFit="1" customWidth="1"/>
    <col min="2793" max="2793" width="48.5" bestFit="1" customWidth="1"/>
    <col min="2794" max="2794" width="39" bestFit="1" customWidth="1"/>
    <col min="2795" max="2795" width="24" bestFit="1" customWidth="1"/>
    <col min="2796" max="2796" width="42.1640625" bestFit="1" customWidth="1"/>
    <col min="2797" max="2797" width="38.1640625" bestFit="1" customWidth="1"/>
    <col min="2798" max="2798" width="34" bestFit="1" customWidth="1"/>
    <col min="2799" max="2799" width="28" bestFit="1" customWidth="1"/>
    <col min="2800" max="2800" width="50.33203125" bestFit="1" customWidth="1"/>
    <col min="2801" max="2801" width="18" bestFit="1" customWidth="1"/>
    <col min="2802" max="2802" width="29.6640625" bestFit="1" customWidth="1"/>
    <col min="2803" max="2803" width="42.6640625" bestFit="1" customWidth="1"/>
    <col min="2804" max="2804" width="39.5" bestFit="1" customWidth="1"/>
    <col min="2805" max="2805" width="8.6640625" bestFit="1" customWidth="1"/>
    <col min="2806" max="2806" width="36" bestFit="1" customWidth="1"/>
    <col min="2807" max="2807" width="10" bestFit="1" customWidth="1"/>
    <col min="2808" max="2808" width="49.5" bestFit="1" customWidth="1"/>
    <col min="2809" max="2809" width="6.5" bestFit="1" customWidth="1"/>
    <col min="2810" max="2810" width="50.83203125" bestFit="1" customWidth="1"/>
    <col min="2811" max="2811" width="19.1640625" bestFit="1" customWidth="1"/>
    <col min="2812" max="2812" width="13.83203125" bestFit="1" customWidth="1"/>
    <col min="2813" max="2813" width="28.6640625" bestFit="1" customWidth="1"/>
    <col min="2814" max="2814" width="39.6640625" bestFit="1" customWidth="1"/>
    <col min="2815" max="2815" width="40.83203125" bestFit="1" customWidth="1"/>
    <col min="2816" max="2816" width="34" bestFit="1" customWidth="1"/>
    <col min="2817" max="2817" width="45.5" bestFit="1" customWidth="1"/>
    <col min="2818" max="2818" width="8.6640625" bestFit="1" customWidth="1"/>
    <col min="2819" max="2819" width="51.1640625" bestFit="1" customWidth="1"/>
    <col min="2820" max="2820" width="20.83203125" bestFit="1" customWidth="1"/>
    <col min="2821" max="2821" width="48.1640625" bestFit="1" customWidth="1"/>
    <col min="2822" max="2822" width="15.83203125" bestFit="1" customWidth="1"/>
    <col min="2823" max="2823" width="7.6640625" bestFit="1" customWidth="1"/>
    <col min="2824" max="2824" width="36.1640625" bestFit="1" customWidth="1"/>
    <col min="2825" max="2825" width="20.33203125" bestFit="1" customWidth="1"/>
    <col min="2826" max="2826" width="35" bestFit="1" customWidth="1"/>
    <col min="2827" max="2827" width="26.83203125" bestFit="1" customWidth="1"/>
    <col min="2828" max="2828" width="23.83203125" bestFit="1" customWidth="1"/>
    <col min="2829" max="2829" width="27.1640625" bestFit="1" customWidth="1"/>
    <col min="2830" max="2830" width="27.6640625" bestFit="1" customWidth="1"/>
    <col min="2831" max="2831" width="44.33203125" bestFit="1" customWidth="1"/>
    <col min="2832" max="2832" width="25" bestFit="1" customWidth="1"/>
    <col min="2833" max="2833" width="49.1640625" bestFit="1" customWidth="1"/>
    <col min="2834" max="2834" width="8.6640625" bestFit="1" customWidth="1"/>
    <col min="2835" max="2835" width="27" bestFit="1" customWidth="1"/>
    <col min="2836" max="2836" width="29.5" bestFit="1" customWidth="1"/>
    <col min="2837" max="2837" width="23.6640625" bestFit="1" customWidth="1"/>
    <col min="2838" max="2838" width="18.1640625" bestFit="1" customWidth="1"/>
    <col min="2839" max="2839" width="18.33203125" bestFit="1" customWidth="1"/>
    <col min="2840" max="2840" width="23.33203125" bestFit="1" customWidth="1"/>
    <col min="2841" max="2841" width="21.6640625" bestFit="1" customWidth="1"/>
    <col min="2842" max="2842" width="20" bestFit="1" customWidth="1"/>
    <col min="2843" max="2843" width="34.33203125" bestFit="1" customWidth="1"/>
    <col min="2844" max="2844" width="32.5" bestFit="1" customWidth="1"/>
    <col min="2845" max="2845" width="12.1640625" bestFit="1" customWidth="1"/>
    <col min="2846" max="2846" width="13.6640625" bestFit="1" customWidth="1"/>
    <col min="2847" max="2847" width="49.33203125" bestFit="1" customWidth="1"/>
    <col min="2848" max="2848" width="29.33203125" bestFit="1" customWidth="1"/>
    <col min="2849" max="2849" width="35.83203125" bestFit="1" customWidth="1"/>
    <col min="2850" max="2850" width="41" bestFit="1" customWidth="1"/>
    <col min="2851" max="2851" width="26.83203125" bestFit="1" customWidth="1"/>
    <col min="2852" max="2852" width="29.33203125" bestFit="1" customWidth="1"/>
    <col min="2853" max="2853" width="20.6640625" bestFit="1" customWidth="1"/>
    <col min="2854" max="2854" width="12.5" bestFit="1" customWidth="1"/>
    <col min="2855" max="2855" width="22.33203125" bestFit="1" customWidth="1"/>
    <col min="2856" max="2856" width="41.5" bestFit="1" customWidth="1"/>
    <col min="2857" max="2857" width="5.5" bestFit="1" customWidth="1"/>
    <col min="2858" max="2858" width="39.6640625" bestFit="1" customWidth="1"/>
    <col min="2859" max="2859" width="11.83203125" bestFit="1" customWidth="1"/>
    <col min="2860" max="2860" width="41" bestFit="1" customWidth="1"/>
    <col min="2861" max="2861" width="6" bestFit="1" customWidth="1"/>
    <col min="2862" max="2862" width="38.1640625" bestFit="1" customWidth="1"/>
    <col min="2863" max="2863" width="23.6640625" bestFit="1" customWidth="1"/>
    <col min="2864" max="2864" width="37.5" bestFit="1" customWidth="1"/>
    <col min="2865" max="2865" width="37.6640625" bestFit="1" customWidth="1"/>
    <col min="2866" max="2866" width="39" bestFit="1" customWidth="1"/>
    <col min="2867" max="2867" width="42.1640625" bestFit="1" customWidth="1"/>
    <col min="2868" max="2868" width="47.6640625" bestFit="1" customWidth="1"/>
    <col min="2869" max="2869" width="49.33203125" bestFit="1" customWidth="1"/>
    <col min="2870" max="2870" width="39.5" bestFit="1" customWidth="1"/>
    <col min="2871" max="2871" width="40.6640625" bestFit="1" customWidth="1"/>
    <col min="2872" max="2872" width="15.83203125" bestFit="1" customWidth="1"/>
    <col min="2873" max="2873" width="25.83203125" bestFit="1" customWidth="1"/>
    <col min="2874" max="2874" width="32.1640625" bestFit="1" customWidth="1"/>
    <col min="2875" max="2875" width="11.83203125" bestFit="1" customWidth="1"/>
    <col min="2876" max="2876" width="29.33203125" bestFit="1" customWidth="1"/>
    <col min="2877" max="2877" width="29" bestFit="1" customWidth="1"/>
    <col min="2878" max="2878" width="38.6640625" bestFit="1" customWidth="1"/>
    <col min="2879" max="2879" width="19.1640625" bestFit="1" customWidth="1"/>
    <col min="2880" max="2880" width="25.1640625" bestFit="1" customWidth="1"/>
    <col min="2881" max="2881" width="12" bestFit="1" customWidth="1"/>
    <col min="2882" max="2882" width="23.1640625" bestFit="1" customWidth="1"/>
    <col min="2883" max="2883" width="37.33203125" bestFit="1" customWidth="1"/>
    <col min="2884" max="2884" width="15.5" bestFit="1" customWidth="1"/>
    <col min="2885" max="2885" width="9.33203125" bestFit="1" customWidth="1"/>
    <col min="2886" max="2886" width="41.5" bestFit="1" customWidth="1"/>
    <col min="2887" max="2887" width="22.33203125" bestFit="1" customWidth="1"/>
    <col min="2888" max="2888" width="38" bestFit="1" customWidth="1"/>
    <col min="2889" max="2889" width="24.1640625" bestFit="1" customWidth="1"/>
    <col min="2890" max="2890" width="49.83203125" bestFit="1" customWidth="1"/>
    <col min="2891" max="2891" width="51.1640625" bestFit="1" customWidth="1"/>
    <col min="2892" max="2892" width="20.1640625" bestFit="1" customWidth="1"/>
    <col min="2893" max="2893" width="29.83203125" bestFit="1" customWidth="1"/>
    <col min="2894" max="2894" width="29.33203125" bestFit="1" customWidth="1"/>
    <col min="2895" max="2895" width="41.5" bestFit="1" customWidth="1"/>
    <col min="2896" max="2896" width="21.1640625" bestFit="1" customWidth="1"/>
    <col min="2897" max="2897" width="43.33203125" bestFit="1" customWidth="1"/>
    <col min="2898" max="2898" width="34.5" bestFit="1" customWidth="1"/>
    <col min="2899" max="2900" width="43.1640625" bestFit="1" customWidth="1"/>
    <col min="2901" max="2901" width="53.33203125" bestFit="1" customWidth="1"/>
    <col min="2902" max="2902" width="39.5" bestFit="1" customWidth="1"/>
    <col min="2903" max="2903" width="15" bestFit="1" customWidth="1"/>
    <col min="2904" max="2904" width="34.5" bestFit="1" customWidth="1"/>
    <col min="2905" max="2905" width="19.6640625" bestFit="1" customWidth="1"/>
    <col min="2906" max="2906" width="35.33203125" bestFit="1" customWidth="1"/>
    <col min="2907" max="2907" width="19.6640625" bestFit="1" customWidth="1"/>
    <col min="2908" max="2908" width="40.6640625" bestFit="1" customWidth="1"/>
    <col min="2909" max="2909" width="35.5" bestFit="1" customWidth="1"/>
    <col min="2910" max="2910" width="31.33203125" bestFit="1" customWidth="1"/>
    <col min="2911" max="2911" width="41.1640625" bestFit="1" customWidth="1"/>
    <col min="2912" max="2912" width="29.5" bestFit="1" customWidth="1"/>
    <col min="2913" max="2913" width="29.6640625" bestFit="1" customWidth="1"/>
    <col min="2914" max="2914" width="46.83203125" bestFit="1" customWidth="1"/>
    <col min="2915" max="2915" width="30.33203125" bestFit="1" customWidth="1"/>
    <col min="2916" max="2916" width="40.5" bestFit="1" customWidth="1"/>
    <col min="2917" max="2917" width="34" bestFit="1" customWidth="1"/>
    <col min="2918" max="2918" width="39.83203125" bestFit="1" customWidth="1"/>
    <col min="2919" max="2919" width="48.83203125" bestFit="1" customWidth="1"/>
    <col min="2920" max="2920" width="34.83203125" bestFit="1" customWidth="1"/>
    <col min="2921" max="2921" width="45" bestFit="1" customWidth="1"/>
    <col min="2922" max="2922" width="46.33203125" bestFit="1" customWidth="1"/>
    <col min="2923" max="2923" width="15.1640625" bestFit="1" customWidth="1"/>
    <col min="2924" max="2924" width="12.6640625" bestFit="1" customWidth="1"/>
    <col min="2925" max="2925" width="42.83203125" bestFit="1" customWidth="1"/>
    <col min="2926" max="2926" width="11.6640625" bestFit="1" customWidth="1"/>
    <col min="2927" max="2927" width="16.5" bestFit="1" customWidth="1"/>
    <col min="2928" max="2928" width="50.83203125" bestFit="1" customWidth="1"/>
    <col min="2929" max="2929" width="37.5" bestFit="1" customWidth="1"/>
    <col min="2930" max="2930" width="19.5" bestFit="1" customWidth="1"/>
    <col min="2931" max="2931" width="46.5" bestFit="1" customWidth="1"/>
    <col min="2932" max="2932" width="24.83203125" bestFit="1" customWidth="1"/>
    <col min="2933" max="2933" width="9.1640625" bestFit="1" customWidth="1"/>
    <col min="2934" max="2934" width="37.6640625" bestFit="1" customWidth="1"/>
    <col min="2935" max="2935" width="18.1640625" bestFit="1" customWidth="1"/>
    <col min="2936" max="2936" width="9.5" bestFit="1" customWidth="1"/>
    <col min="2937" max="2937" width="41.83203125" bestFit="1" customWidth="1"/>
    <col min="2938" max="2938" width="36" bestFit="1" customWidth="1"/>
    <col min="2939" max="2939" width="50.1640625" bestFit="1" customWidth="1"/>
    <col min="2940" max="2940" width="25.5" bestFit="1" customWidth="1"/>
    <col min="2941" max="2941" width="27.33203125" bestFit="1" customWidth="1"/>
    <col min="2942" max="2942" width="14.5" bestFit="1" customWidth="1"/>
    <col min="2943" max="2943" width="10" bestFit="1" customWidth="1"/>
    <col min="2944" max="2944" width="50.33203125" bestFit="1" customWidth="1"/>
    <col min="2945" max="2945" width="20.5" bestFit="1" customWidth="1"/>
    <col min="2946" max="2946" width="32.5" bestFit="1" customWidth="1"/>
    <col min="2947" max="2947" width="30.83203125" bestFit="1" customWidth="1"/>
    <col min="2948" max="2948" width="12.6640625" bestFit="1" customWidth="1"/>
    <col min="2949" max="2949" width="11" bestFit="1" customWidth="1"/>
    <col min="2950" max="2950" width="20.6640625" bestFit="1" customWidth="1"/>
    <col min="2951" max="2951" width="19" bestFit="1" customWidth="1"/>
    <col min="2952" max="2952" width="47.5" bestFit="1" customWidth="1"/>
    <col min="2953" max="2953" width="33.83203125" bestFit="1" customWidth="1"/>
    <col min="2954" max="2954" width="24.1640625" bestFit="1" customWidth="1"/>
    <col min="2955" max="2955" width="16.83203125" bestFit="1" customWidth="1"/>
    <col min="2956" max="2956" width="20.6640625" bestFit="1" customWidth="1"/>
    <col min="2957" max="2957" width="27.1640625" bestFit="1" customWidth="1"/>
    <col min="2958" max="2958" width="48" bestFit="1" customWidth="1"/>
    <col min="2959" max="2959" width="40.83203125" bestFit="1" customWidth="1"/>
    <col min="2960" max="2960" width="17.1640625" bestFit="1" customWidth="1"/>
    <col min="2961" max="2961" width="24.5" bestFit="1" customWidth="1"/>
    <col min="2962" max="2962" width="23" bestFit="1" customWidth="1"/>
    <col min="2963" max="2963" width="37.6640625" bestFit="1" customWidth="1"/>
    <col min="2964" max="2964" width="28" bestFit="1" customWidth="1"/>
    <col min="2965" max="2965" width="32.6640625" bestFit="1" customWidth="1"/>
    <col min="2966" max="2966" width="46.1640625" bestFit="1" customWidth="1"/>
    <col min="2967" max="2967" width="48.1640625" bestFit="1" customWidth="1"/>
    <col min="2968" max="2968" width="11" bestFit="1" customWidth="1"/>
    <col min="2969" max="2969" width="32.6640625" bestFit="1" customWidth="1"/>
    <col min="2970" max="2970" width="27" bestFit="1" customWidth="1"/>
    <col min="2971" max="2971" width="30.1640625" bestFit="1" customWidth="1"/>
    <col min="2972" max="2972" width="25.5" bestFit="1" customWidth="1"/>
    <col min="2973" max="2973" width="18.5" bestFit="1" customWidth="1"/>
    <col min="2974" max="2974" width="49" bestFit="1" customWidth="1"/>
    <col min="2975" max="2975" width="39.33203125" bestFit="1" customWidth="1"/>
    <col min="2976" max="2976" width="16.83203125" bestFit="1" customWidth="1"/>
    <col min="2977" max="2977" width="12.5" bestFit="1" customWidth="1"/>
    <col min="2978" max="2978" width="42.83203125" bestFit="1" customWidth="1"/>
    <col min="2979" max="2979" width="39" bestFit="1" customWidth="1"/>
    <col min="2980" max="2980" width="31" bestFit="1" customWidth="1"/>
    <col min="2981" max="2981" width="44.6640625" bestFit="1" customWidth="1"/>
    <col min="2982" max="2982" width="27" bestFit="1" customWidth="1"/>
    <col min="2983" max="2983" width="50.6640625" bestFit="1" customWidth="1"/>
    <col min="2984" max="2984" width="10.1640625" bestFit="1" customWidth="1"/>
    <col min="2985" max="2985" width="36" bestFit="1" customWidth="1"/>
    <col min="2986" max="2986" width="41.33203125" bestFit="1" customWidth="1"/>
    <col min="2987" max="2987" width="42.5" bestFit="1" customWidth="1"/>
    <col min="2988" max="2988" width="45.1640625" bestFit="1" customWidth="1"/>
    <col min="2989" max="2989" width="7.6640625" bestFit="1" customWidth="1"/>
    <col min="2990" max="2990" width="33.83203125" bestFit="1" customWidth="1"/>
    <col min="2991" max="2991" width="23.83203125" bestFit="1" customWidth="1"/>
    <col min="2992" max="2992" width="31.83203125" bestFit="1" customWidth="1"/>
    <col min="2993" max="2993" width="22.5" bestFit="1" customWidth="1"/>
    <col min="2994" max="2994" width="41.33203125" bestFit="1" customWidth="1"/>
    <col min="2995" max="2995" width="33.6640625" bestFit="1" customWidth="1"/>
    <col min="2996" max="2996" width="12" bestFit="1" customWidth="1"/>
    <col min="2997" max="2997" width="44" bestFit="1" customWidth="1"/>
    <col min="2998" max="2998" width="46.5" bestFit="1" customWidth="1"/>
    <col min="2999" max="2999" width="44.33203125" bestFit="1" customWidth="1"/>
    <col min="3000" max="3000" width="19.83203125" bestFit="1" customWidth="1"/>
    <col min="3001" max="3001" width="44" bestFit="1" customWidth="1"/>
    <col min="3002" max="3002" width="17.6640625" bestFit="1" customWidth="1"/>
    <col min="3003" max="3003" width="32.6640625" bestFit="1" customWidth="1"/>
    <col min="3004" max="3004" width="22.1640625" bestFit="1" customWidth="1"/>
    <col min="3005" max="3005" width="48" bestFit="1" customWidth="1"/>
    <col min="3006" max="3006" width="9.6640625" bestFit="1" customWidth="1"/>
    <col min="3007" max="3007" width="10" bestFit="1" customWidth="1"/>
    <col min="3008" max="3008" width="51.83203125" bestFit="1" customWidth="1"/>
    <col min="3009" max="3009" width="43.83203125" bestFit="1" customWidth="1"/>
    <col min="3010" max="3010" width="45.83203125" bestFit="1" customWidth="1"/>
    <col min="3011" max="3011" width="44" bestFit="1" customWidth="1"/>
    <col min="3012" max="3012" width="32.6640625" bestFit="1" customWidth="1"/>
    <col min="3013" max="3013" width="15" bestFit="1" customWidth="1"/>
    <col min="3014" max="3014" width="15.1640625" bestFit="1" customWidth="1"/>
    <col min="3015" max="3015" width="43.6640625" bestFit="1" customWidth="1"/>
    <col min="3016" max="3016" width="25.83203125" bestFit="1" customWidth="1"/>
    <col min="3017" max="3017" width="33.33203125" bestFit="1" customWidth="1"/>
    <col min="3018" max="3018" width="26.83203125" bestFit="1" customWidth="1"/>
    <col min="3019" max="3019" width="44.33203125" bestFit="1" customWidth="1"/>
    <col min="3020" max="3020" width="30.1640625" bestFit="1" customWidth="1"/>
    <col min="3021" max="3021" width="45.33203125" bestFit="1" customWidth="1"/>
    <col min="3022" max="3022" width="13.1640625" bestFit="1" customWidth="1"/>
    <col min="3023" max="3023" width="30.6640625" bestFit="1" customWidth="1"/>
    <col min="3024" max="3024" width="45" bestFit="1" customWidth="1"/>
    <col min="3025" max="3025" width="24.5" bestFit="1" customWidth="1"/>
    <col min="3026" max="3026" width="17" bestFit="1" customWidth="1"/>
    <col min="3027" max="3027" width="37" bestFit="1" customWidth="1"/>
    <col min="3028" max="3028" width="27.83203125" bestFit="1" customWidth="1"/>
    <col min="3029" max="3029" width="28" bestFit="1" customWidth="1"/>
    <col min="3030" max="3030" width="13.33203125" bestFit="1" customWidth="1"/>
    <col min="3031" max="3031" width="16.6640625" bestFit="1" customWidth="1"/>
    <col min="3032" max="3032" width="48.83203125" bestFit="1" customWidth="1"/>
    <col min="3033" max="3033" width="28.6640625" bestFit="1" customWidth="1"/>
    <col min="3034" max="3034" width="34.6640625" bestFit="1" customWidth="1"/>
    <col min="3035" max="3035" width="11.1640625" bestFit="1" customWidth="1"/>
    <col min="3036" max="3036" width="8.6640625" bestFit="1" customWidth="1"/>
    <col min="3037" max="3037" width="27.83203125" bestFit="1" customWidth="1"/>
    <col min="3038" max="3038" width="12.6640625" bestFit="1" customWidth="1"/>
    <col min="3039" max="3039" width="18.33203125" bestFit="1" customWidth="1"/>
    <col min="3040" max="3040" width="23" bestFit="1" customWidth="1"/>
    <col min="3041" max="3041" width="36.6640625" bestFit="1" customWidth="1"/>
    <col min="3042" max="3042" width="29.6640625" bestFit="1" customWidth="1"/>
    <col min="3043" max="3043" width="22.33203125" bestFit="1" customWidth="1"/>
    <col min="3044" max="3044" width="21.5" bestFit="1" customWidth="1"/>
    <col min="3045" max="3045" width="32" bestFit="1" customWidth="1"/>
    <col min="3046" max="3046" width="21.6640625" bestFit="1" customWidth="1"/>
    <col min="3047" max="3047" width="9.6640625" bestFit="1" customWidth="1"/>
    <col min="3048" max="3048" width="14.1640625" bestFit="1" customWidth="1"/>
    <col min="3049" max="3049" width="16.33203125" bestFit="1" customWidth="1"/>
    <col min="3050" max="3050" width="48.5" bestFit="1" customWidth="1"/>
    <col min="3051" max="3051" width="15.83203125" bestFit="1" customWidth="1"/>
    <col min="3052" max="3052" width="31.5" bestFit="1" customWidth="1"/>
    <col min="3053" max="3053" width="31.33203125" bestFit="1" customWidth="1"/>
    <col min="3054" max="3054" width="20.83203125" bestFit="1" customWidth="1"/>
    <col min="3055" max="3055" width="30.6640625" bestFit="1" customWidth="1"/>
    <col min="3056" max="3056" width="41" bestFit="1" customWidth="1"/>
    <col min="3057" max="3057" width="49.5" bestFit="1" customWidth="1"/>
    <col min="3058" max="3058" width="48.33203125" bestFit="1" customWidth="1"/>
    <col min="3059" max="3059" width="22.1640625" bestFit="1" customWidth="1"/>
    <col min="3060" max="3060" width="16.6640625" bestFit="1" customWidth="1"/>
    <col min="3061" max="3061" width="33.33203125" bestFit="1" customWidth="1"/>
    <col min="3062" max="3062" width="32.5" bestFit="1" customWidth="1"/>
    <col min="3063" max="3063" width="32.6640625" bestFit="1" customWidth="1"/>
    <col min="3064" max="3064" width="43.83203125" bestFit="1" customWidth="1"/>
    <col min="3065" max="3065" width="44.6640625" bestFit="1" customWidth="1"/>
    <col min="3066" max="3066" width="31.1640625" bestFit="1" customWidth="1"/>
    <col min="3067" max="3067" width="8.83203125" bestFit="1" customWidth="1"/>
    <col min="3068" max="3068" width="31.5" bestFit="1" customWidth="1"/>
    <col min="3069" max="3069" width="16.6640625" bestFit="1" customWidth="1"/>
    <col min="3070" max="3070" width="25.6640625" bestFit="1" customWidth="1"/>
    <col min="3071" max="3071" width="34.5" bestFit="1" customWidth="1"/>
    <col min="3072" max="3072" width="35.6640625" bestFit="1" customWidth="1"/>
    <col min="3073" max="3073" width="9.6640625" bestFit="1" customWidth="1"/>
    <col min="3074" max="3074" width="38.83203125" bestFit="1" customWidth="1"/>
    <col min="3075" max="3075" width="50.6640625" bestFit="1" customWidth="1"/>
    <col min="3076" max="3076" width="28.33203125" bestFit="1" customWidth="1"/>
    <col min="3077" max="3077" width="27.33203125" bestFit="1" customWidth="1"/>
    <col min="3078" max="3078" width="26.33203125" bestFit="1" customWidth="1"/>
    <col min="3079" max="3079" width="19.1640625" bestFit="1" customWidth="1"/>
    <col min="3080" max="3080" width="26" bestFit="1" customWidth="1"/>
    <col min="3081" max="3081" width="24.1640625" bestFit="1" customWidth="1"/>
    <col min="3082" max="3082" width="46.6640625" bestFit="1" customWidth="1"/>
    <col min="3083" max="3083" width="19.33203125" bestFit="1" customWidth="1"/>
    <col min="3084" max="3084" width="17.5" bestFit="1" customWidth="1"/>
    <col min="3085" max="3085" width="36.6640625" bestFit="1" customWidth="1"/>
    <col min="3086" max="3086" width="47" bestFit="1" customWidth="1"/>
    <col min="3087" max="3087" width="44.1640625" bestFit="1" customWidth="1"/>
    <col min="3088" max="3088" width="13.33203125" bestFit="1" customWidth="1"/>
    <col min="3089" max="3089" width="17" bestFit="1" customWidth="1"/>
    <col min="3090" max="3090" width="39.6640625" bestFit="1" customWidth="1"/>
    <col min="3091" max="3091" width="8.5" bestFit="1" customWidth="1"/>
    <col min="3092" max="3092" width="43.6640625" bestFit="1" customWidth="1"/>
    <col min="3093" max="3093" width="73.33203125" bestFit="1" customWidth="1"/>
    <col min="3094" max="3094" width="44.1640625" bestFit="1" customWidth="1"/>
    <col min="3095" max="3095" width="36.1640625" bestFit="1" customWidth="1"/>
    <col min="3096" max="3096" width="27.1640625" bestFit="1" customWidth="1"/>
    <col min="3097" max="3097" width="22.1640625" bestFit="1" customWidth="1"/>
    <col min="3098" max="3098" width="41.1640625" bestFit="1" customWidth="1"/>
    <col min="3099" max="3099" width="34.83203125" bestFit="1" customWidth="1"/>
    <col min="3100" max="3100" width="36.5" bestFit="1" customWidth="1"/>
    <col min="3101" max="3101" width="17.6640625" bestFit="1" customWidth="1"/>
    <col min="3102" max="3102" width="27.1640625" bestFit="1" customWidth="1"/>
    <col min="3103" max="3103" width="23.83203125" bestFit="1" customWidth="1"/>
    <col min="3104" max="3104" width="16" bestFit="1" customWidth="1"/>
    <col min="3105" max="3105" width="36" bestFit="1" customWidth="1"/>
    <col min="3106" max="3106" width="41.1640625" bestFit="1" customWidth="1"/>
    <col min="3107" max="3107" width="24" bestFit="1" customWidth="1"/>
    <col min="3108" max="3108" width="44.1640625" bestFit="1" customWidth="1"/>
    <col min="3109" max="3109" width="37.6640625" bestFit="1" customWidth="1"/>
    <col min="3110" max="3110" width="25" bestFit="1" customWidth="1"/>
    <col min="3111" max="3111" width="19.6640625" bestFit="1" customWidth="1"/>
    <col min="3112" max="3112" width="50.1640625" bestFit="1" customWidth="1"/>
    <col min="3113" max="3113" width="22.6640625" bestFit="1" customWidth="1"/>
    <col min="3114" max="3114" width="46" bestFit="1" customWidth="1"/>
    <col min="3115" max="3115" width="33" bestFit="1" customWidth="1"/>
    <col min="3116" max="3116" width="52" bestFit="1" customWidth="1"/>
    <col min="3117" max="3117" width="51.5" bestFit="1" customWidth="1"/>
    <col min="3118" max="3118" width="26.6640625" bestFit="1" customWidth="1"/>
    <col min="3119" max="3119" width="46.5" bestFit="1" customWidth="1"/>
    <col min="3120" max="3120" width="25" bestFit="1" customWidth="1"/>
    <col min="3121" max="3121" width="15.1640625" bestFit="1" customWidth="1"/>
    <col min="3122" max="3122" width="8.5" bestFit="1" customWidth="1"/>
    <col min="3123" max="3123" width="10" bestFit="1" customWidth="1"/>
    <col min="3124" max="3124" width="23.6640625" bestFit="1" customWidth="1"/>
    <col min="3125" max="3125" width="48.5" bestFit="1" customWidth="1"/>
    <col min="3126" max="3126" width="34.1640625" bestFit="1" customWidth="1"/>
    <col min="3127" max="3127" width="17.6640625" bestFit="1" customWidth="1"/>
    <col min="3128" max="3128" width="41.1640625" bestFit="1" customWidth="1"/>
    <col min="3129" max="3129" width="42.1640625" bestFit="1" customWidth="1"/>
    <col min="3130" max="3130" width="39" bestFit="1" customWidth="1"/>
    <col min="3131" max="3131" width="31.1640625" bestFit="1" customWidth="1"/>
    <col min="3132" max="3132" width="27.5" bestFit="1" customWidth="1"/>
    <col min="3133" max="3133" width="9.83203125" bestFit="1" customWidth="1"/>
    <col min="3134" max="3134" width="35.83203125" bestFit="1" customWidth="1"/>
    <col min="3135" max="3135" width="28.83203125" bestFit="1" customWidth="1"/>
    <col min="3136" max="3136" width="13.83203125" bestFit="1" customWidth="1"/>
    <col min="3137" max="3137" width="32.1640625" bestFit="1" customWidth="1"/>
    <col min="3138" max="3138" width="19.5" bestFit="1" customWidth="1"/>
    <col min="3139" max="3139" width="29.5" bestFit="1" customWidth="1"/>
    <col min="3140" max="3140" width="33.6640625" bestFit="1" customWidth="1"/>
    <col min="3141" max="3141" width="50" bestFit="1" customWidth="1"/>
    <col min="3142" max="3142" width="5.6640625" bestFit="1" customWidth="1"/>
    <col min="3143" max="3143" width="29.33203125" bestFit="1" customWidth="1"/>
    <col min="3144" max="3144" width="47.6640625" bestFit="1" customWidth="1"/>
    <col min="3145" max="3145" width="44" bestFit="1" customWidth="1"/>
    <col min="3146" max="3146" width="16.83203125" bestFit="1" customWidth="1"/>
    <col min="3147" max="3147" width="43.33203125" bestFit="1" customWidth="1"/>
    <col min="3148" max="3148" width="25.33203125" bestFit="1" customWidth="1"/>
    <col min="3149" max="3149" width="33.33203125" bestFit="1" customWidth="1"/>
    <col min="3150" max="3150" width="29.5" bestFit="1" customWidth="1"/>
    <col min="3151" max="3151" width="30.83203125" bestFit="1" customWidth="1"/>
    <col min="3152" max="3152" width="25.33203125" bestFit="1" customWidth="1"/>
    <col min="3153" max="3153" width="13.6640625" bestFit="1" customWidth="1"/>
    <col min="3154" max="3154" width="11.83203125" bestFit="1" customWidth="1"/>
    <col min="3155" max="3155" width="24.5" bestFit="1" customWidth="1"/>
    <col min="3156" max="3156" width="15.1640625" bestFit="1" customWidth="1"/>
    <col min="3157" max="3157" width="25.33203125" bestFit="1" customWidth="1"/>
    <col min="3158" max="3158" width="29.5" bestFit="1" customWidth="1"/>
    <col min="3159" max="3159" width="48.1640625" bestFit="1" customWidth="1"/>
    <col min="3160" max="3160" width="14.6640625" bestFit="1" customWidth="1"/>
    <col min="3161" max="3161" width="27.33203125" bestFit="1" customWidth="1"/>
    <col min="3162" max="3162" width="32.83203125" bestFit="1" customWidth="1"/>
    <col min="3163" max="3163" width="44.6640625" bestFit="1" customWidth="1"/>
    <col min="3164" max="3164" width="14" bestFit="1" customWidth="1"/>
    <col min="3165" max="3165" width="45.5" bestFit="1" customWidth="1"/>
    <col min="3166" max="3166" width="20" bestFit="1" customWidth="1"/>
    <col min="3167" max="3167" width="41.5" bestFit="1" customWidth="1"/>
    <col min="3168" max="3168" width="23.6640625" bestFit="1" customWidth="1"/>
    <col min="3169" max="3169" width="18.33203125" bestFit="1" customWidth="1"/>
    <col min="3170" max="3170" width="16.5" bestFit="1" customWidth="1"/>
    <col min="3171" max="3171" width="44.6640625" bestFit="1" customWidth="1"/>
    <col min="3172" max="3172" width="29" bestFit="1" customWidth="1"/>
    <col min="3173" max="3173" width="32.5" bestFit="1" customWidth="1"/>
    <col min="3174" max="3174" width="34" bestFit="1" customWidth="1"/>
    <col min="3175" max="3175" width="44" bestFit="1" customWidth="1"/>
    <col min="3176" max="3176" width="40.6640625" bestFit="1" customWidth="1"/>
    <col min="3177" max="3177" width="32.33203125" bestFit="1" customWidth="1"/>
    <col min="3178" max="3178" width="37.83203125" bestFit="1" customWidth="1"/>
    <col min="3179" max="3179" width="38.1640625" bestFit="1" customWidth="1"/>
    <col min="3180" max="3180" width="38.5" bestFit="1" customWidth="1"/>
    <col min="3181" max="3181" width="24.1640625" bestFit="1" customWidth="1"/>
    <col min="3182" max="3182" width="68" bestFit="1" customWidth="1"/>
    <col min="3183" max="3183" width="21.1640625" bestFit="1" customWidth="1"/>
    <col min="3184" max="3184" width="40.5" bestFit="1" customWidth="1"/>
    <col min="3185" max="3185" width="51.33203125" bestFit="1" customWidth="1"/>
    <col min="3186" max="3186" width="16.33203125" bestFit="1" customWidth="1"/>
    <col min="3187" max="3187" width="34.1640625" bestFit="1" customWidth="1"/>
    <col min="3188" max="3188" width="14.6640625" bestFit="1" customWidth="1"/>
    <col min="3189" max="3189" width="35" bestFit="1" customWidth="1"/>
    <col min="3190" max="3190" width="17.6640625" bestFit="1" customWidth="1"/>
    <col min="3191" max="3191" width="18.1640625" bestFit="1" customWidth="1"/>
    <col min="3192" max="3192" width="45" bestFit="1" customWidth="1"/>
    <col min="3193" max="3193" width="33" bestFit="1" customWidth="1"/>
    <col min="3194" max="3194" width="52.5" bestFit="1" customWidth="1"/>
    <col min="3195" max="3195" width="44.6640625" bestFit="1" customWidth="1"/>
    <col min="3196" max="3196" width="22.83203125" bestFit="1" customWidth="1"/>
    <col min="3197" max="3197" width="42.33203125" bestFit="1" customWidth="1"/>
    <col min="3198" max="3198" width="21" bestFit="1" customWidth="1"/>
    <col min="3199" max="3199" width="29.83203125" bestFit="1" customWidth="1"/>
    <col min="3200" max="3200" width="33.83203125" bestFit="1" customWidth="1"/>
    <col min="3201" max="3201" width="49.33203125" bestFit="1" customWidth="1"/>
    <col min="3202" max="3202" width="45.33203125" bestFit="1" customWidth="1"/>
    <col min="3203" max="3203" width="17.6640625" bestFit="1" customWidth="1"/>
    <col min="3204" max="3204" width="20.1640625" bestFit="1" customWidth="1"/>
    <col min="3205" max="3205" width="37.6640625" bestFit="1" customWidth="1"/>
    <col min="3206" max="3206" width="25.83203125" bestFit="1" customWidth="1"/>
    <col min="3207" max="3207" width="34.1640625" bestFit="1" customWidth="1"/>
    <col min="3208" max="3208" width="38" bestFit="1" customWidth="1"/>
    <col min="3209" max="3209" width="35.5" bestFit="1" customWidth="1"/>
    <col min="3210" max="3210" width="16" bestFit="1" customWidth="1"/>
    <col min="3211" max="3211" width="30.1640625" bestFit="1" customWidth="1"/>
    <col min="3212" max="3212" width="34.1640625" bestFit="1" customWidth="1"/>
    <col min="3213" max="3213" width="8.83203125" bestFit="1" customWidth="1"/>
    <col min="3214" max="3214" width="30" bestFit="1" customWidth="1"/>
    <col min="3215" max="3215" width="47.33203125" bestFit="1" customWidth="1"/>
    <col min="3216" max="3216" width="26" bestFit="1" customWidth="1"/>
    <col min="3217" max="3217" width="28.5" bestFit="1" customWidth="1"/>
    <col min="3218" max="3218" width="47.83203125" bestFit="1" customWidth="1"/>
    <col min="3219" max="3219" width="34.1640625" bestFit="1" customWidth="1"/>
    <col min="3220" max="3220" width="42.83203125" bestFit="1" customWidth="1"/>
    <col min="3221" max="3221" width="32.1640625" bestFit="1" customWidth="1"/>
    <col min="3222" max="3222" width="8" bestFit="1" customWidth="1"/>
    <col min="3223" max="3223" width="23" bestFit="1" customWidth="1"/>
    <col min="3224" max="3224" width="21.1640625" bestFit="1" customWidth="1"/>
    <col min="3225" max="3225" width="42.6640625" bestFit="1" customWidth="1"/>
    <col min="3226" max="3226" width="21.6640625" bestFit="1" customWidth="1"/>
    <col min="3227" max="3227" width="49.6640625" bestFit="1" customWidth="1"/>
    <col min="3228" max="3228" width="41.1640625" bestFit="1" customWidth="1"/>
    <col min="3229" max="3229" width="51.83203125" bestFit="1" customWidth="1"/>
    <col min="3230" max="3230" width="17.83203125" bestFit="1" customWidth="1"/>
    <col min="3231" max="3231" width="19" bestFit="1" customWidth="1"/>
    <col min="3232" max="3232" width="31.83203125" bestFit="1" customWidth="1"/>
    <col min="3233" max="3233" width="49.6640625" bestFit="1" customWidth="1"/>
    <col min="3234" max="3234" width="24.1640625" bestFit="1" customWidth="1"/>
    <col min="3235" max="3235" width="43.1640625" bestFit="1" customWidth="1"/>
    <col min="3236" max="3236" width="12.6640625" bestFit="1" customWidth="1"/>
    <col min="3237" max="3237" width="16.33203125" bestFit="1" customWidth="1"/>
    <col min="3238" max="3238" width="42.6640625" bestFit="1" customWidth="1"/>
    <col min="3239" max="3239" width="12.6640625" bestFit="1" customWidth="1"/>
    <col min="3240" max="3240" width="13" bestFit="1" customWidth="1"/>
    <col min="3241" max="3241" width="14.6640625" bestFit="1" customWidth="1"/>
    <col min="3242" max="3242" width="33" bestFit="1" customWidth="1"/>
    <col min="3243" max="3243" width="36.1640625" bestFit="1" customWidth="1"/>
    <col min="3244" max="3244" width="35.83203125" bestFit="1" customWidth="1"/>
    <col min="3245" max="3245" width="18.83203125" bestFit="1" customWidth="1"/>
    <col min="3246" max="3246" width="18.33203125" bestFit="1" customWidth="1"/>
    <col min="3247" max="3247" width="25.5" bestFit="1" customWidth="1"/>
    <col min="3248" max="3248" width="48.83203125" bestFit="1" customWidth="1"/>
    <col min="3249" max="3249" width="32" bestFit="1" customWidth="1"/>
    <col min="3250" max="3250" width="26.83203125" bestFit="1" customWidth="1"/>
    <col min="3251" max="3251" width="18.83203125" bestFit="1" customWidth="1"/>
    <col min="3252" max="3252" width="35.6640625" bestFit="1" customWidth="1"/>
    <col min="3253" max="3253" width="27.1640625" bestFit="1" customWidth="1"/>
    <col min="3254" max="3254" width="45.83203125" bestFit="1" customWidth="1"/>
    <col min="3255" max="3255" width="32.1640625" bestFit="1" customWidth="1"/>
    <col min="3256" max="3256" width="37" bestFit="1" customWidth="1"/>
    <col min="3257" max="3257" width="37.5" bestFit="1" customWidth="1"/>
    <col min="3258" max="3258" width="32.6640625" bestFit="1" customWidth="1"/>
    <col min="3259" max="3259" width="46.83203125" bestFit="1" customWidth="1"/>
    <col min="3260" max="3260" width="18" bestFit="1" customWidth="1"/>
    <col min="3261" max="3261" width="23.6640625" bestFit="1" customWidth="1"/>
    <col min="3262" max="3262" width="33.5" bestFit="1" customWidth="1"/>
    <col min="3263" max="3263" width="23.6640625" bestFit="1" customWidth="1"/>
    <col min="3264" max="3264" width="32.83203125" bestFit="1" customWidth="1"/>
    <col min="3265" max="3265" width="15.83203125" bestFit="1" customWidth="1"/>
    <col min="3266" max="3266" width="14.1640625" bestFit="1" customWidth="1"/>
    <col min="3267" max="3267" width="38.6640625" bestFit="1" customWidth="1"/>
    <col min="3268" max="3268" width="33.5" bestFit="1" customWidth="1"/>
    <col min="3269" max="3269" width="44.6640625" bestFit="1" customWidth="1"/>
    <col min="3270" max="3270" width="14.6640625" bestFit="1" customWidth="1"/>
    <col min="3271" max="3271" width="14.5" bestFit="1" customWidth="1"/>
    <col min="3272" max="3272" width="15.1640625" bestFit="1" customWidth="1"/>
    <col min="3273" max="3273" width="38.1640625" bestFit="1" customWidth="1"/>
    <col min="3274" max="3274" width="47.33203125" bestFit="1" customWidth="1"/>
    <col min="3275" max="3275" width="48.1640625" bestFit="1" customWidth="1"/>
    <col min="3276" max="3276" width="8.1640625" bestFit="1" customWidth="1"/>
    <col min="3277" max="3277" width="34" bestFit="1" customWidth="1"/>
    <col min="3278" max="3278" width="39.5" bestFit="1" customWidth="1"/>
    <col min="3279" max="3279" width="22.6640625" bestFit="1" customWidth="1"/>
    <col min="3280" max="3280" width="29.1640625" bestFit="1" customWidth="1"/>
    <col min="3281" max="3281" width="23.6640625" bestFit="1" customWidth="1"/>
    <col min="3282" max="3282" width="23.83203125" bestFit="1" customWidth="1"/>
    <col min="3283" max="3283" width="29.33203125" bestFit="1" customWidth="1"/>
    <col min="3284" max="3284" width="30.1640625" bestFit="1" customWidth="1"/>
    <col min="3285" max="3285" width="26" bestFit="1" customWidth="1"/>
    <col min="3286" max="3286" width="16.6640625" bestFit="1" customWidth="1"/>
    <col min="3287" max="3287" width="34.1640625" bestFit="1" customWidth="1"/>
    <col min="3288" max="3288" width="40.33203125" bestFit="1" customWidth="1"/>
    <col min="3289" max="3289" width="32.1640625" bestFit="1" customWidth="1"/>
    <col min="3290" max="3290" width="28.83203125" bestFit="1" customWidth="1"/>
    <col min="3291" max="3291" width="28.1640625" bestFit="1" customWidth="1"/>
    <col min="3292" max="3292" width="52.5" bestFit="1" customWidth="1"/>
    <col min="3293" max="3293" width="23" bestFit="1" customWidth="1"/>
    <col min="3294" max="3294" width="34.33203125" bestFit="1" customWidth="1"/>
    <col min="3295" max="3295" width="45.83203125" bestFit="1" customWidth="1"/>
    <col min="3296" max="3296" width="31.33203125" bestFit="1" customWidth="1"/>
    <col min="3297" max="3297" width="19.33203125" bestFit="1" customWidth="1"/>
    <col min="3298" max="3298" width="39.6640625" bestFit="1" customWidth="1"/>
    <col min="3299" max="3299" width="23" bestFit="1" customWidth="1"/>
    <col min="3300" max="3300" width="27.1640625" bestFit="1" customWidth="1"/>
    <col min="3301" max="3301" width="38.6640625" bestFit="1" customWidth="1"/>
    <col min="3302" max="3302" width="28.1640625" bestFit="1" customWidth="1"/>
    <col min="3303" max="3303" width="44.83203125" bestFit="1" customWidth="1"/>
    <col min="3304" max="3304" width="47.83203125" bestFit="1" customWidth="1"/>
    <col min="3305" max="3305" width="20" bestFit="1" customWidth="1"/>
    <col min="3306" max="3306" width="41.1640625" bestFit="1" customWidth="1"/>
    <col min="3307" max="3307" width="7.1640625" bestFit="1" customWidth="1"/>
    <col min="3308" max="3308" width="49.5" bestFit="1" customWidth="1"/>
    <col min="3309" max="3309" width="9.1640625" bestFit="1" customWidth="1"/>
    <col min="3310" max="3310" width="48.83203125" bestFit="1" customWidth="1"/>
    <col min="3311" max="3311" width="19.5" bestFit="1" customWidth="1"/>
    <col min="3312" max="3312" width="7.33203125" bestFit="1" customWidth="1"/>
    <col min="3313" max="3313" width="36.5" bestFit="1" customWidth="1"/>
    <col min="3314" max="3314" width="17.6640625" bestFit="1" customWidth="1"/>
    <col min="3315" max="3315" width="9.5" bestFit="1" customWidth="1"/>
    <col min="3316" max="3316" width="25.5" bestFit="1" customWidth="1"/>
    <col min="3318" max="3318" width="39.6640625" bestFit="1" customWidth="1"/>
    <col min="3319" max="3319" width="46.33203125" bestFit="1" customWidth="1"/>
    <col min="3320" max="3320" width="35" bestFit="1" customWidth="1"/>
    <col min="3321" max="3321" width="25.83203125" bestFit="1" customWidth="1"/>
    <col min="3322" max="3322" width="15" bestFit="1" customWidth="1"/>
    <col min="3323" max="3323" width="20.6640625" bestFit="1" customWidth="1"/>
    <col min="3324" max="3324" width="36.33203125" bestFit="1" customWidth="1"/>
    <col min="3325" max="3325" width="27.83203125" bestFit="1" customWidth="1"/>
    <col min="3326" max="3326" width="22.83203125" bestFit="1" customWidth="1"/>
    <col min="3327" max="3327" width="21.6640625" bestFit="1" customWidth="1"/>
    <col min="3328" max="3328" width="44.33203125" bestFit="1" customWidth="1"/>
    <col min="3329" max="3329" width="35.83203125" bestFit="1" customWidth="1"/>
    <col min="3330" max="3330" width="49.83203125" bestFit="1" customWidth="1"/>
    <col min="3331" max="3331" width="17.83203125" bestFit="1" customWidth="1"/>
    <col min="3332" max="3332" width="25.33203125" bestFit="1" customWidth="1"/>
    <col min="3333" max="3333" width="23.33203125" bestFit="1" customWidth="1"/>
    <col min="3334" max="3334" width="29.5" bestFit="1" customWidth="1"/>
    <col min="3335" max="3335" width="32" bestFit="1" customWidth="1"/>
    <col min="3336" max="3336" width="23" bestFit="1" customWidth="1"/>
    <col min="3337" max="3337" width="38.5" bestFit="1" customWidth="1"/>
    <col min="3338" max="3338" width="16.83203125" bestFit="1" customWidth="1"/>
    <col min="3339" max="3339" width="23.1640625" bestFit="1" customWidth="1"/>
    <col min="3340" max="3340" width="47.6640625" bestFit="1" customWidth="1"/>
    <col min="3341" max="3341" width="44.83203125" bestFit="1" customWidth="1"/>
    <col min="3342" max="3342" width="21.5" bestFit="1" customWidth="1"/>
    <col min="3343" max="3343" width="15.5" bestFit="1" customWidth="1"/>
    <col min="3344" max="3344" width="48.5" bestFit="1" customWidth="1"/>
    <col min="3345" max="3345" width="15.1640625" bestFit="1" customWidth="1"/>
    <col min="3346" max="3346" width="11.1640625" bestFit="1" customWidth="1"/>
    <col min="3347" max="3347" width="15.5" bestFit="1" customWidth="1"/>
    <col min="3348" max="3348" width="47" bestFit="1" customWidth="1"/>
    <col min="3349" max="3349" width="34.1640625" bestFit="1" customWidth="1"/>
    <col min="3350" max="3350" width="46.1640625" bestFit="1" customWidth="1"/>
    <col min="3351" max="3351" width="45.5" bestFit="1" customWidth="1"/>
    <col min="3352" max="3352" width="11.83203125" bestFit="1" customWidth="1"/>
    <col min="3353" max="3353" width="26" bestFit="1" customWidth="1"/>
    <col min="3354" max="3354" width="35.1640625" bestFit="1" customWidth="1"/>
    <col min="3355" max="3355" width="19" bestFit="1" customWidth="1"/>
    <col min="3356" max="3356" width="41" bestFit="1" customWidth="1"/>
    <col min="3357" max="3357" width="17.83203125" bestFit="1" customWidth="1"/>
    <col min="3358" max="3358" width="35" bestFit="1" customWidth="1"/>
    <col min="3359" max="3359" width="36.6640625" bestFit="1" customWidth="1"/>
    <col min="3360" max="3360" width="20.6640625" bestFit="1" customWidth="1"/>
    <col min="3361" max="3361" width="37.1640625" bestFit="1" customWidth="1"/>
    <col min="3362" max="3362" width="36.33203125" bestFit="1" customWidth="1"/>
    <col min="3363" max="3363" width="40.33203125" bestFit="1" customWidth="1"/>
    <col min="3364" max="3364" width="46" bestFit="1" customWidth="1"/>
    <col min="3365" max="3365" width="26.6640625" bestFit="1" customWidth="1"/>
    <col min="3366" max="3366" width="26.1640625" bestFit="1" customWidth="1"/>
    <col min="3367" max="3367" width="49.5" bestFit="1" customWidth="1"/>
    <col min="3368" max="3368" width="10.1640625" bestFit="1" customWidth="1"/>
    <col min="3369" max="3369" width="18.83203125" bestFit="1" customWidth="1"/>
    <col min="3370" max="3370" width="37.83203125" bestFit="1" customWidth="1"/>
    <col min="3371" max="3371" width="33.33203125" bestFit="1" customWidth="1"/>
    <col min="3372" max="3372" width="19" bestFit="1" customWidth="1"/>
    <col min="3373" max="3373" width="23" bestFit="1" customWidth="1"/>
    <col min="3374" max="3374" width="10.1640625" bestFit="1" customWidth="1"/>
    <col min="3375" max="3375" width="9.6640625" bestFit="1" customWidth="1"/>
    <col min="3376" max="3376" width="16.83203125" bestFit="1" customWidth="1"/>
    <col min="3377" max="3377" width="45.83203125" bestFit="1" customWidth="1"/>
    <col min="3378" max="3378" width="40.5" bestFit="1" customWidth="1"/>
    <col min="3379" max="3379" width="24.1640625" bestFit="1" customWidth="1"/>
    <col min="3380" max="3380" width="15.83203125" bestFit="1" customWidth="1"/>
    <col min="3381" max="3381" width="25" bestFit="1" customWidth="1"/>
    <col min="3382" max="3382" width="29" bestFit="1" customWidth="1"/>
    <col min="3383" max="3383" width="30.6640625" bestFit="1" customWidth="1"/>
    <col min="3384" max="3384" width="37.33203125" bestFit="1" customWidth="1"/>
    <col min="3385" max="3385" width="30" bestFit="1" customWidth="1"/>
    <col min="3386" max="3386" width="46.1640625" bestFit="1" customWidth="1"/>
    <col min="3387" max="3387" width="33.83203125" bestFit="1" customWidth="1"/>
    <col min="3388" max="3388" width="33.5" bestFit="1" customWidth="1"/>
    <col min="3389" max="3389" width="42.6640625" bestFit="1" customWidth="1"/>
    <col min="3390" max="3390" width="40.83203125" bestFit="1" customWidth="1"/>
    <col min="3391" max="3391" width="15.33203125" bestFit="1" customWidth="1"/>
    <col min="3392" max="3392" width="24.5" bestFit="1" customWidth="1"/>
    <col min="3393" max="3393" width="34.1640625" bestFit="1" customWidth="1"/>
    <col min="3394" max="3394" width="20" bestFit="1" customWidth="1"/>
    <col min="3395" max="3395" width="12.33203125" bestFit="1" customWidth="1"/>
    <col min="3396" max="3396" width="15.1640625" bestFit="1" customWidth="1"/>
    <col min="3397" max="3397" width="12.1640625" bestFit="1" customWidth="1"/>
    <col min="3398" max="3398" width="19.33203125" bestFit="1" customWidth="1"/>
    <col min="3399" max="3399" width="18.1640625" bestFit="1" customWidth="1"/>
    <col min="3400" max="3400" width="33.33203125" bestFit="1" customWidth="1"/>
    <col min="3401" max="3401" width="25.6640625" bestFit="1" customWidth="1"/>
    <col min="3402" max="3402" width="24.5" bestFit="1" customWidth="1"/>
    <col min="3403" max="3403" width="41.1640625" bestFit="1" customWidth="1"/>
    <col min="3404" max="3404" width="20.6640625" bestFit="1" customWidth="1"/>
    <col min="3405" max="3405" width="10.1640625" bestFit="1" customWidth="1"/>
    <col min="3406" max="3406" width="38" bestFit="1" customWidth="1"/>
    <col min="3407" max="3407" width="22" bestFit="1" customWidth="1"/>
    <col min="3408" max="3408" width="23.1640625" bestFit="1" customWidth="1"/>
    <col min="3409" max="3409" width="14.1640625" bestFit="1" customWidth="1"/>
    <col min="3410" max="3410" width="17" bestFit="1" customWidth="1"/>
    <col min="3411" max="3411" width="28.5" bestFit="1" customWidth="1"/>
    <col min="3412" max="3412" width="13.6640625" bestFit="1" customWidth="1"/>
    <col min="3413" max="3413" width="25.5" bestFit="1" customWidth="1"/>
    <col min="3414" max="3414" width="24.6640625" bestFit="1" customWidth="1"/>
    <col min="3415" max="3415" width="48.1640625" bestFit="1" customWidth="1"/>
    <col min="3416" max="3416" width="12.83203125" bestFit="1" customWidth="1"/>
    <col min="3417" max="3417" width="21.6640625" bestFit="1" customWidth="1"/>
    <col min="3418" max="3418" width="16.6640625" bestFit="1" customWidth="1"/>
    <col min="3419" max="3419" width="48.1640625" bestFit="1" customWidth="1"/>
    <col min="3420" max="3420" width="22.33203125" bestFit="1" customWidth="1"/>
    <col min="3421" max="3421" width="11.6640625" bestFit="1" customWidth="1"/>
    <col min="3422" max="3422" width="21.1640625" bestFit="1" customWidth="1"/>
    <col min="3423" max="3423" width="32.1640625" bestFit="1" customWidth="1"/>
    <col min="3424" max="3424" width="40" bestFit="1" customWidth="1"/>
    <col min="3425" max="3425" width="44.1640625" bestFit="1" customWidth="1"/>
    <col min="3426" max="3426" width="26" bestFit="1" customWidth="1"/>
    <col min="3427" max="3427" width="25.83203125" bestFit="1" customWidth="1"/>
    <col min="3428" max="3428" width="9.6640625" bestFit="1" customWidth="1"/>
    <col min="3429" max="3429" width="33.6640625" bestFit="1" customWidth="1"/>
    <col min="3430" max="3430" width="20.6640625" bestFit="1" customWidth="1"/>
    <col min="3431" max="3431" width="16.5" bestFit="1" customWidth="1"/>
    <col min="3432" max="3432" width="25.33203125" bestFit="1" customWidth="1"/>
    <col min="3433" max="3433" width="49.5" bestFit="1" customWidth="1"/>
    <col min="3434" max="3434" width="7" bestFit="1" customWidth="1"/>
    <col min="3435" max="3435" width="20.33203125" bestFit="1" customWidth="1"/>
    <col min="3436" max="3436" width="15" bestFit="1" customWidth="1"/>
    <col min="3437" max="3437" width="46.1640625" bestFit="1" customWidth="1"/>
    <col min="3438" max="3438" width="19" bestFit="1" customWidth="1"/>
    <col min="3439" max="3439" width="29.5" bestFit="1" customWidth="1"/>
    <col min="3440" max="3440" width="12.6640625" bestFit="1" customWidth="1"/>
    <col min="3441" max="3441" width="42.6640625" bestFit="1" customWidth="1"/>
    <col min="3442" max="3442" width="11.1640625" bestFit="1" customWidth="1"/>
    <col min="3443" max="3443" width="45.1640625" bestFit="1" customWidth="1"/>
    <col min="3444" max="3444" width="41" bestFit="1" customWidth="1"/>
    <col min="3445" max="3445" width="32.1640625" bestFit="1" customWidth="1"/>
    <col min="3446" max="3446" width="43.33203125" bestFit="1" customWidth="1"/>
    <col min="3447" max="3447" width="27" bestFit="1" customWidth="1"/>
    <col min="3448" max="3448" width="19.83203125" bestFit="1" customWidth="1"/>
    <col min="3449" max="3449" width="39.33203125" bestFit="1" customWidth="1"/>
    <col min="3450" max="3450" width="38" bestFit="1" customWidth="1"/>
    <col min="3451" max="3451" width="22.83203125" bestFit="1" customWidth="1"/>
    <col min="3452" max="3452" width="15.5" bestFit="1" customWidth="1"/>
    <col min="3453" max="3453" width="26" bestFit="1" customWidth="1"/>
    <col min="3454" max="3454" width="47.33203125" bestFit="1" customWidth="1"/>
    <col min="3455" max="3455" width="22.33203125" bestFit="1" customWidth="1"/>
    <col min="3456" max="3456" width="23.5" bestFit="1" customWidth="1"/>
    <col min="3457" max="3457" width="14.1640625" bestFit="1" customWidth="1"/>
    <col min="3458" max="3458" width="35.5" bestFit="1" customWidth="1"/>
    <col min="3459" max="3459" width="19.5" bestFit="1" customWidth="1"/>
    <col min="3460" max="3460" width="10.5" bestFit="1" customWidth="1"/>
    <col min="3461" max="3461" width="18" bestFit="1" customWidth="1"/>
    <col min="3462" max="3462" width="33.33203125" bestFit="1" customWidth="1"/>
    <col min="3463" max="3463" width="48.33203125" bestFit="1" customWidth="1"/>
    <col min="3464" max="3464" width="14" bestFit="1" customWidth="1"/>
    <col min="3465" max="3465" width="28.6640625" bestFit="1" customWidth="1"/>
    <col min="3466" max="3466" width="22.5" bestFit="1" customWidth="1"/>
    <col min="3467" max="3467" width="23.1640625" bestFit="1" customWidth="1"/>
    <col min="3468" max="3468" width="16.5" bestFit="1" customWidth="1"/>
    <col min="3469" max="3469" width="23.83203125" bestFit="1" customWidth="1"/>
    <col min="3470" max="3470" width="24" bestFit="1" customWidth="1"/>
    <col min="3471" max="3471" width="19.5" bestFit="1" customWidth="1"/>
    <col min="3472" max="3472" width="30.6640625" bestFit="1" customWidth="1"/>
    <col min="3473" max="3473" width="48.1640625" bestFit="1" customWidth="1"/>
    <col min="3474" max="3474" width="36" bestFit="1" customWidth="1"/>
    <col min="3475" max="3475" width="11.6640625" bestFit="1" customWidth="1"/>
    <col min="3476" max="3476" width="41.1640625" bestFit="1" customWidth="1"/>
    <col min="3477" max="3477" width="27.6640625" bestFit="1" customWidth="1"/>
    <col min="3478" max="3478" width="24.33203125" bestFit="1" customWidth="1"/>
    <col min="3479" max="3479" width="45.6640625" bestFit="1" customWidth="1"/>
    <col min="3480" max="3480" width="35.1640625" bestFit="1" customWidth="1"/>
    <col min="3481" max="3481" width="15.6640625" bestFit="1" customWidth="1"/>
    <col min="3482" max="3482" width="26.33203125" bestFit="1" customWidth="1"/>
    <col min="3483" max="3483" width="20.83203125" bestFit="1" customWidth="1"/>
    <col min="3484" max="3484" width="30.6640625" bestFit="1" customWidth="1"/>
    <col min="3485" max="3485" width="25" bestFit="1" customWidth="1"/>
    <col min="3486" max="3486" width="43" bestFit="1" customWidth="1"/>
    <col min="3487" max="3487" width="24.6640625" bestFit="1" customWidth="1"/>
    <col min="3488" max="3488" width="29.33203125" bestFit="1" customWidth="1"/>
    <col min="3489" max="3489" width="10.6640625" bestFit="1" customWidth="1"/>
    <col min="3490" max="3490" width="16.5" bestFit="1" customWidth="1"/>
    <col min="3491" max="3491" width="16.83203125" bestFit="1" customWidth="1"/>
    <col min="3492" max="3492" width="29.6640625" bestFit="1" customWidth="1"/>
    <col min="3493" max="3493" width="14" bestFit="1" customWidth="1"/>
    <col min="3494" max="3494" width="12.6640625" bestFit="1" customWidth="1"/>
    <col min="3495" max="3495" width="22.5" bestFit="1" customWidth="1"/>
    <col min="3496" max="3496" width="15" bestFit="1" customWidth="1"/>
    <col min="3497" max="3497" width="48.33203125" bestFit="1" customWidth="1"/>
    <col min="3498" max="3498" width="51.33203125" bestFit="1" customWidth="1"/>
    <col min="3499" max="3499" width="50" bestFit="1" customWidth="1"/>
    <col min="3500" max="3500" width="26.6640625" bestFit="1" customWidth="1"/>
    <col min="3501" max="3501" width="16.5" bestFit="1" customWidth="1"/>
    <col min="3502" max="3502" width="45.5" bestFit="1" customWidth="1"/>
    <col min="3503" max="3503" width="40.83203125" bestFit="1" customWidth="1"/>
    <col min="3504" max="3504" width="42.83203125" bestFit="1" customWidth="1"/>
    <col min="3505" max="3505" width="24" bestFit="1" customWidth="1"/>
    <col min="3506" max="3506" width="28.5" bestFit="1" customWidth="1"/>
    <col min="3507" max="3507" width="20.6640625" bestFit="1" customWidth="1"/>
    <col min="3508" max="3508" width="30.1640625" bestFit="1" customWidth="1"/>
    <col min="3509" max="3509" width="33" bestFit="1" customWidth="1"/>
    <col min="3510" max="3510" width="17.1640625" bestFit="1" customWidth="1"/>
    <col min="3511" max="3511" width="27.1640625" bestFit="1" customWidth="1"/>
    <col min="3512" max="3512" width="19.83203125" bestFit="1" customWidth="1"/>
    <col min="3513" max="3513" width="38.83203125" bestFit="1" customWidth="1"/>
    <col min="3514" max="3514" width="19.6640625" bestFit="1" customWidth="1"/>
    <col min="3515" max="3515" width="20" bestFit="1" customWidth="1"/>
    <col min="3516" max="3516" width="34" bestFit="1" customWidth="1"/>
    <col min="3517" max="3517" width="24.6640625" bestFit="1" customWidth="1"/>
    <col min="3518" max="3518" width="24.83203125" bestFit="1" customWidth="1"/>
    <col min="3519" max="3519" width="19" bestFit="1" customWidth="1"/>
    <col min="3520" max="3520" width="34.1640625" bestFit="1" customWidth="1"/>
    <col min="3521" max="3521" width="38.83203125" bestFit="1" customWidth="1"/>
    <col min="3522" max="3522" width="35.6640625" bestFit="1" customWidth="1"/>
    <col min="3523" max="3523" width="15.83203125" bestFit="1" customWidth="1"/>
    <col min="3524" max="3524" width="13.83203125" bestFit="1" customWidth="1"/>
    <col min="3525" max="3525" width="10.5" bestFit="1" customWidth="1"/>
    <col min="3526" max="3526" width="31.33203125" bestFit="1" customWidth="1"/>
    <col min="3527" max="3527" width="19.6640625" bestFit="1" customWidth="1"/>
    <col min="3528" max="3528" width="30.83203125" bestFit="1" customWidth="1"/>
    <col min="3529" max="3529" width="34.33203125" bestFit="1" customWidth="1"/>
    <col min="3530" max="3530" width="15.6640625" bestFit="1" customWidth="1"/>
    <col min="3531" max="3531" width="51.1640625" bestFit="1" customWidth="1"/>
    <col min="3532" max="3532" width="37.83203125" bestFit="1" customWidth="1"/>
    <col min="3533" max="3533" width="34" bestFit="1" customWidth="1"/>
    <col min="3534" max="3534" width="38.83203125" bestFit="1" customWidth="1"/>
    <col min="3535" max="3535" width="52" bestFit="1" customWidth="1"/>
    <col min="3536" max="3536" width="23.1640625" bestFit="1" customWidth="1"/>
    <col min="3537" max="3537" width="54" bestFit="1" customWidth="1"/>
    <col min="3538" max="3538" width="22.1640625" bestFit="1" customWidth="1"/>
    <col min="3539" max="3539" width="13.83203125" bestFit="1" customWidth="1"/>
    <col min="3540" max="3540" width="28.1640625" bestFit="1" customWidth="1"/>
    <col min="3541" max="3541" width="45" bestFit="1" customWidth="1"/>
    <col min="3542" max="3542" width="46.83203125" bestFit="1" customWidth="1"/>
    <col min="3543" max="3543" width="30.6640625" bestFit="1" customWidth="1"/>
    <col min="3544" max="3544" width="33" bestFit="1" customWidth="1"/>
    <col min="3545" max="3545" width="26" bestFit="1" customWidth="1"/>
    <col min="3546" max="3546" width="27.6640625" bestFit="1" customWidth="1"/>
    <col min="3547" max="3547" width="41.1640625" bestFit="1" customWidth="1"/>
    <col min="3548" max="3548" width="33.33203125" bestFit="1" customWidth="1"/>
    <col min="3549" max="3549" width="25.33203125" bestFit="1" customWidth="1"/>
    <col min="3550" max="3550" width="20.5" bestFit="1" customWidth="1"/>
    <col min="3551" max="3551" width="40.5" bestFit="1" customWidth="1"/>
    <col min="3552" max="3552" width="38.33203125" bestFit="1" customWidth="1"/>
    <col min="3553" max="3553" width="35.6640625" bestFit="1" customWidth="1"/>
    <col min="3554" max="3554" width="33.1640625" bestFit="1" customWidth="1"/>
    <col min="3555" max="3555" width="17.33203125" bestFit="1" customWidth="1"/>
    <col min="3556" max="3556" width="7.5" bestFit="1" customWidth="1"/>
    <col min="3557" max="3557" width="44" bestFit="1" customWidth="1"/>
    <col min="3558" max="3558" width="27.33203125" bestFit="1" customWidth="1"/>
    <col min="3559" max="3559" width="18" bestFit="1" customWidth="1"/>
    <col min="3560" max="3560" width="38.83203125" bestFit="1" customWidth="1"/>
    <col min="3561" max="3561" width="34.83203125" bestFit="1" customWidth="1"/>
    <col min="3562" max="3562" width="50.33203125" bestFit="1" customWidth="1"/>
    <col min="3563" max="3563" width="33.33203125" bestFit="1" customWidth="1"/>
    <col min="3564" max="3564" width="13.6640625" bestFit="1" customWidth="1"/>
    <col min="3565" max="3565" width="45.83203125" bestFit="1" customWidth="1"/>
    <col min="3566" max="3566" width="42.6640625" bestFit="1" customWidth="1"/>
    <col min="3567" max="3567" width="47" bestFit="1" customWidth="1"/>
    <col min="3568" max="3568" width="12.5" bestFit="1" customWidth="1"/>
    <col min="3569" max="3569" width="20.83203125" bestFit="1" customWidth="1"/>
    <col min="3570" max="3570" width="47.6640625" bestFit="1" customWidth="1"/>
    <col min="3571" max="3571" width="43.6640625" bestFit="1" customWidth="1"/>
    <col min="3572" max="3572" width="15.6640625" bestFit="1" customWidth="1"/>
    <col min="3573" max="3573" width="48" bestFit="1" customWidth="1"/>
    <col min="3574" max="3574" width="32" bestFit="1" customWidth="1"/>
    <col min="3575" max="3575" width="46.5" bestFit="1" customWidth="1"/>
    <col min="3576" max="3577" width="35.5" bestFit="1" customWidth="1"/>
    <col min="3578" max="3578" width="13.83203125" bestFit="1" customWidth="1"/>
    <col min="3579" max="3579" width="10.6640625" bestFit="1" customWidth="1"/>
    <col min="3580" max="3580" width="20.83203125" bestFit="1" customWidth="1"/>
    <col min="3581" max="3581" width="37.83203125" bestFit="1" customWidth="1"/>
    <col min="3582" max="3582" width="25.5" bestFit="1" customWidth="1"/>
    <col min="3583" max="3583" width="23.1640625" bestFit="1" customWidth="1"/>
    <col min="3584" max="3584" width="40.83203125" bestFit="1" customWidth="1"/>
    <col min="3585" max="3585" width="21.83203125" bestFit="1" customWidth="1"/>
    <col min="3586" max="3586" width="19.83203125" bestFit="1" customWidth="1"/>
    <col min="3587" max="3587" width="40.83203125" bestFit="1" customWidth="1"/>
    <col min="3588" max="3588" width="32" bestFit="1" customWidth="1"/>
    <col min="3589" max="3589" width="29" bestFit="1" customWidth="1"/>
    <col min="3590" max="3590" width="24" bestFit="1" customWidth="1"/>
    <col min="3591" max="3591" width="12.1640625" bestFit="1" customWidth="1"/>
    <col min="3592" max="3592" width="25.6640625" bestFit="1" customWidth="1"/>
    <col min="3593" max="3593" width="20.83203125" bestFit="1" customWidth="1"/>
    <col min="3594" max="3594" width="21" bestFit="1" customWidth="1"/>
    <col min="3595" max="3595" width="34.5" bestFit="1" customWidth="1"/>
    <col min="3596" max="3596" width="34.33203125" bestFit="1" customWidth="1"/>
    <col min="3597" max="3597" width="44" bestFit="1" customWidth="1"/>
    <col min="3598" max="3598" width="22" bestFit="1" customWidth="1"/>
    <col min="3599" max="3599" width="18.5" bestFit="1" customWidth="1"/>
    <col min="3600" max="3600" width="38.1640625" bestFit="1" customWidth="1"/>
    <col min="3601" max="3601" width="44.83203125" bestFit="1" customWidth="1"/>
    <col min="3602" max="3602" width="10.5" bestFit="1" customWidth="1"/>
    <col min="3603" max="3603" width="45.83203125" bestFit="1" customWidth="1"/>
    <col min="3604" max="3604" width="19.33203125" bestFit="1" customWidth="1"/>
    <col min="3605" max="3605" width="27.83203125" bestFit="1" customWidth="1"/>
    <col min="3606" max="3606" width="17" bestFit="1" customWidth="1"/>
    <col min="3607" max="3607" width="46.33203125" bestFit="1" customWidth="1"/>
    <col min="3608" max="3608" width="39" bestFit="1" customWidth="1"/>
    <col min="3609" max="3609" width="25.83203125" bestFit="1" customWidth="1"/>
    <col min="3610" max="3610" width="41.33203125" bestFit="1" customWidth="1"/>
    <col min="3611" max="3611" width="20.83203125" bestFit="1" customWidth="1"/>
    <col min="3612" max="3612" width="40.1640625" bestFit="1" customWidth="1"/>
    <col min="3613" max="3613" width="49.33203125" bestFit="1" customWidth="1"/>
    <col min="3614" max="3614" width="36" bestFit="1" customWidth="1"/>
    <col min="3615" max="3615" width="19.83203125" bestFit="1" customWidth="1"/>
    <col min="3616" max="3616" width="37.5" bestFit="1" customWidth="1"/>
    <col min="3617" max="3617" width="17.5" bestFit="1" customWidth="1"/>
    <col min="3618" max="3618" width="19.83203125" bestFit="1" customWidth="1"/>
    <col min="3619" max="3619" width="49.33203125" bestFit="1" customWidth="1"/>
    <col min="3620" max="3620" width="44.83203125" bestFit="1" customWidth="1"/>
    <col min="3621" max="3621" width="46.33203125" bestFit="1" customWidth="1"/>
    <col min="3622" max="3622" width="23.83203125" bestFit="1" customWidth="1"/>
    <col min="3623" max="3623" width="37.33203125" bestFit="1" customWidth="1"/>
    <col min="3624" max="3624" width="28.5" bestFit="1" customWidth="1"/>
    <col min="3625" max="3625" width="48.33203125" bestFit="1" customWidth="1"/>
    <col min="3626" max="3626" width="27.5" bestFit="1" customWidth="1"/>
    <col min="3627" max="3627" width="15.33203125" bestFit="1" customWidth="1"/>
    <col min="3628" max="3628" width="37.6640625" bestFit="1" customWidth="1"/>
    <col min="3629" max="3629" width="17.83203125" bestFit="1" customWidth="1"/>
    <col min="3630" max="3630" width="23.5" bestFit="1" customWidth="1"/>
    <col min="3631" max="3631" width="16.5" bestFit="1" customWidth="1"/>
    <col min="3632" max="3632" width="32.1640625" bestFit="1" customWidth="1"/>
    <col min="3633" max="3633" width="44.6640625" bestFit="1" customWidth="1"/>
    <col min="3634" max="3634" width="47.83203125" bestFit="1" customWidth="1"/>
    <col min="3635" max="3635" width="25.1640625" bestFit="1" customWidth="1"/>
    <col min="3636" max="3636" width="39" bestFit="1" customWidth="1"/>
    <col min="3637" max="3637" width="47.83203125" bestFit="1" customWidth="1"/>
    <col min="3638" max="3638" width="20.1640625" bestFit="1" customWidth="1"/>
    <col min="3639" max="3639" width="38" bestFit="1" customWidth="1"/>
    <col min="3640" max="3640" width="21.1640625" bestFit="1" customWidth="1"/>
    <col min="3641" max="3641" width="45.33203125" bestFit="1" customWidth="1"/>
    <col min="3642" max="3642" width="39" bestFit="1" customWidth="1"/>
    <col min="3643" max="3643" width="15" bestFit="1" customWidth="1"/>
    <col min="3644" max="3644" width="35.1640625" bestFit="1" customWidth="1"/>
    <col min="3645" max="3645" width="28.1640625" bestFit="1" customWidth="1"/>
    <col min="3646" max="3646" width="24.6640625" bestFit="1" customWidth="1"/>
    <col min="3647" max="3647" width="40.83203125" bestFit="1" customWidth="1"/>
    <col min="3648" max="3648" width="47.5" bestFit="1" customWidth="1"/>
    <col min="3649" max="3649" width="46.83203125" bestFit="1" customWidth="1"/>
    <col min="3650" max="3650" width="20" bestFit="1" customWidth="1"/>
    <col min="3651" max="3651" width="23.1640625" bestFit="1" customWidth="1"/>
    <col min="3652" max="3652" width="45" bestFit="1" customWidth="1"/>
    <col min="3653" max="3653" width="17" bestFit="1" customWidth="1"/>
    <col min="3654" max="3654" width="28.33203125" bestFit="1" customWidth="1"/>
    <col min="3655" max="3655" width="25.33203125" bestFit="1" customWidth="1"/>
    <col min="3656" max="3656" width="16.5" bestFit="1" customWidth="1"/>
    <col min="3657" max="3657" width="20.33203125" bestFit="1" customWidth="1"/>
    <col min="3658" max="3658" width="9.1640625" bestFit="1" customWidth="1"/>
    <col min="3659" max="3659" width="18.33203125" bestFit="1" customWidth="1"/>
    <col min="3660" max="3660" width="24.1640625" bestFit="1" customWidth="1"/>
    <col min="3661" max="3661" width="30.33203125" bestFit="1" customWidth="1"/>
    <col min="3662" max="3662" width="20.33203125" bestFit="1" customWidth="1"/>
    <col min="3663" max="3663" width="16.6640625" bestFit="1" customWidth="1"/>
    <col min="3664" max="3664" width="29" bestFit="1" customWidth="1"/>
    <col min="3665" max="3665" width="15.83203125" bestFit="1" customWidth="1"/>
    <col min="3666" max="3666" width="12.33203125" bestFit="1" customWidth="1"/>
    <col min="3667" max="3667" width="32" bestFit="1" customWidth="1"/>
    <col min="3668" max="3668" width="19" bestFit="1" customWidth="1"/>
    <col min="3669" max="3669" width="24.1640625" bestFit="1" customWidth="1"/>
    <col min="3670" max="3670" width="27.33203125" bestFit="1" customWidth="1"/>
    <col min="3671" max="3671" width="19.33203125" bestFit="1" customWidth="1"/>
    <col min="3672" max="3672" width="24.5" bestFit="1" customWidth="1"/>
    <col min="3673" max="3673" width="31.33203125" bestFit="1" customWidth="1"/>
    <col min="3674" max="3674" width="17.83203125" bestFit="1" customWidth="1"/>
    <col min="3675" max="3675" width="39.83203125" bestFit="1" customWidth="1"/>
    <col min="3676" max="3676" width="30.83203125" bestFit="1" customWidth="1"/>
    <col min="3677" max="3677" width="40.33203125" bestFit="1" customWidth="1"/>
    <col min="3678" max="3678" width="46.5" bestFit="1" customWidth="1"/>
    <col min="3679" max="3679" width="38" bestFit="1" customWidth="1"/>
    <col min="3680" max="3680" width="11.33203125" bestFit="1" customWidth="1"/>
    <col min="3681" max="3681" width="12.83203125" bestFit="1" customWidth="1"/>
    <col min="3682" max="3682" width="41.33203125" bestFit="1" customWidth="1"/>
    <col min="3683" max="3683" width="27.5" bestFit="1" customWidth="1"/>
    <col min="3684" max="3684" width="17.1640625" bestFit="1" customWidth="1"/>
    <col min="3686" max="3686" width="15.1640625" bestFit="1" customWidth="1"/>
    <col min="3687" max="3687" width="36.33203125" bestFit="1" customWidth="1"/>
    <col min="3688" max="3688" width="19.83203125" bestFit="1" customWidth="1"/>
    <col min="3689" max="3689" width="32.33203125" bestFit="1" customWidth="1"/>
    <col min="3690" max="3690" width="33.6640625" bestFit="1" customWidth="1"/>
    <col min="3691" max="3691" width="44.1640625" bestFit="1" customWidth="1"/>
    <col min="3692" max="3692" width="27.6640625" bestFit="1" customWidth="1"/>
    <col min="3693" max="3693" width="36" bestFit="1" customWidth="1"/>
    <col min="3694" max="3694" width="22.33203125" bestFit="1" customWidth="1"/>
    <col min="3695" max="3695" width="38.6640625" bestFit="1" customWidth="1"/>
    <col min="3696" max="3696" width="50.33203125" bestFit="1" customWidth="1"/>
    <col min="3697" max="3697" width="43.6640625" bestFit="1" customWidth="1"/>
    <col min="3698" max="3698" width="43.33203125" bestFit="1" customWidth="1"/>
    <col min="3699" max="3699" width="18.6640625" bestFit="1" customWidth="1"/>
    <col min="3700" max="3700" width="21.83203125" bestFit="1" customWidth="1"/>
    <col min="3701" max="3701" width="15.83203125" bestFit="1" customWidth="1"/>
    <col min="3702" max="3702" width="29.83203125" bestFit="1" customWidth="1"/>
    <col min="3703" max="3703" width="18.5" bestFit="1" customWidth="1"/>
    <col min="3704" max="3704" width="19.33203125" bestFit="1" customWidth="1"/>
    <col min="3705" max="3705" width="30" bestFit="1" customWidth="1"/>
    <col min="3706" max="3706" width="44.1640625" bestFit="1" customWidth="1"/>
    <col min="3707" max="3707" width="28.6640625" bestFit="1" customWidth="1"/>
    <col min="3708" max="3708" width="14" bestFit="1" customWidth="1"/>
    <col min="3709" max="3709" width="47" bestFit="1" customWidth="1"/>
    <col min="3710" max="3710" width="43.83203125" bestFit="1" customWidth="1"/>
    <col min="3711" max="3711" width="29.33203125" bestFit="1" customWidth="1"/>
    <col min="3712" max="3712" width="14.83203125" bestFit="1" customWidth="1"/>
    <col min="3713" max="3713" width="39.5" bestFit="1" customWidth="1"/>
    <col min="3714" max="3714" width="47" bestFit="1" customWidth="1"/>
    <col min="3715" max="3715" width="48.6640625" bestFit="1" customWidth="1"/>
    <col min="3716" max="3716" width="29.5" bestFit="1" customWidth="1"/>
    <col min="3717" max="3717" width="5.6640625" bestFit="1" customWidth="1"/>
    <col min="3718" max="3718" width="48.33203125" bestFit="1" customWidth="1"/>
    <col min="3719" max="3719" width="23.33203125" bestFit="1" customWidth="1"/>
    <col min="3720" max="3720" width="16.83203125" bestFit="1" customWidth="1"/>
    <col min="3721" max="3721" width="21.83203125" bestFit="1" customWidth="1"/>
    <col min="3722" max="3722" width="20.1640625" bestFit="1" customWidth="1"/>
    <col min="3723" max="3723" width="5.33203125" bestFit="1" customWidth="1"/>
    <col min="3724" max="3724" width="43.5" bestFit="1" customWidth="1"/>
    <col min="3725" max="3725" width="47.6640625" bestFit="1" customWidth="1"/>
    <col min="3726" max="3726" width="51" bestFit="1" customWidth="1"/>
    <col min="3727" max="3727" width="29.1640625" bestFit="1" customWidth="1"/>
    <col min="3728" max="3728" width="23" bestFit="1" customWidth="1"/>
    <col min="3729" max="3729" width="39.83203125" bestFit="1" customWidth="1"/>
    <col min="3730" max="3730" width="13.1640625" bestFit="1" customWidth="1"/>
    <col min="3731" max="3731" width="29.83203125" bestFit="1" customWidth="1"/>
    <col min="3732" max="3732" width="26" bestFit="1" customWidth="1"/>
    <col min="3733" max="3733" width="30.5" bestFit="1" customWidth="1"/>
    <col min="3734" max="3734" width="11.83203125" bestFit="1" customWidth="1"/>
    <col min="3735" max="3735" width="32.33203125" bestFit="1" customWidth="1"/>
    <col min="3736" max="3736" width="44.6640625" bestFit="1" customWidth="1"/>
    <col min="3737" max="3737" width="32.1640625" bestFit="1" customWidth="1"/>
    <col min="3738" max="3738" width="20.83203125" bestFit="1" customWidth="1"/>
    <col min="3739" max="3739" width="15.5" bestFit="1" customWidth="1"/>
    <col min="3740" max="3740" width="49.83203125" bestFit="1" customWidth="1"/>
    <col min="3741" max="3742" width="30.83203125" bestFit="1" customWidth="1"/>
    <col min="3743" max="3743" width="25.6640625" bestFit="1" customWidth="1"/>
    <col min="3744" max="3744" width="11.1640625" bestFit="1" customWidth="1"/>
    <col min="3745" max="3745" width="34" bestFit="1" customWidth="1"/>
    <col min="3746" max="3746" width="43.5" bestFit="1" customWidth="1"/>
    <col min="3747" max="3747" width="17.5" bestFit="1" customWidth="1"/>
    <col min="3748" max="3748" width="29.83203125" bestFit="1" customWidth="1"/>
    <col min="3749" max="3749" width="28.6640625" bestFit="1" customWidth="1"/>
    <col min="3750" max="3750" width="14.1640625" bestFit="1" customWidth="1"/>
    <col min="3751" max="3751" width="45.5" bestFit="1" customWidth="1"/>
    <col min="3752" max="3752" width="19.1640625" bestFit="1" customWidth="1"/>
    <col min="3753" max="3753" width="18.1640625" bestFit="1" customWidth="1"/>
    <col min="3754" max="3754" width="35.83203125" bestFit="1" customWidth="1"/>
    <col min="3755" max="3755" width="21" bestFit="1" customWidth="1"/>
    <col min="3756" max="3756" width="35.5" bestFit="1" customWidth="1"/>
    <col min="3757" max="3757" width="44.33203125" bestFit="1" customWidth="1"/>
    <col min="3758" max="3758" width="31" bestFit="1" customWidth="1"/>
    <col min="3759" max="3759" width="9.5" bestFit="1" customWidth="1"/>
    <col min="3760" max="3760" width="27.1640625" bestFit="1" customWidth="1"/>
    <col min="3761" max="3761" width="15.5" bestFit="1" customWidth="1"/>
    <col min="3762" max="3762" width="49.6640625" bestFit="1" customWidth="1"/>
    <col min="3763" max="3763" width="42.6640625" bestFit="1" customWidth="1"/>
    <col min="3764" max="3764" width="25.5" bestFit="1" customWidth="1"/>
    <col min="3765" max="3765" width="39.5" bestFit="1" customWidth="1"/>
    <col min="3766" max="3766" width="25.5" bestFit="1" customWidth="1"/>
    <col min="3767" max="3767" width="49.6640625" bestFit="1" customWidth="1"/>
    <col min="3768" max="3768" width="39.83203125" bestFit="1" customWidth="1"/>
    <col min="3769" max="3769" width="24" bestFit="1" customWidth="1"/>
    <col min="3770" max="3770" width="28.5" bestFit="1" customWidth="1"/>
    <col min="3771" max="3771" width="39" bestFit="1" customWidth="1"/>
    <col min="3772" max="3772" width="21.1640625" bestFit="1" customWidth="1"/>
    <col min="3773" max="3773" width="14.1640625" bestFit="1" customWidth="1"/>
    <col min="3774" max="3774" width="19.6640625" bestFit="1" customWidth="1"/>
    <col min="3775" max="3775" width="11.83203125" bestFit="1" customWidth="1"/>
    <col min="3776" max="3776" width="10" bestFit="1" customWidth="1"/>
    <col min="3777" max="3777" width="37.83203125" bestFit="1" customWidth="1"/>
    <col min="3778" max="3778" width="35.33203125" bestFit="1" customWidth="1"/>
    <col min="3779" max="3779" width="37.1640625" bestFit="1" customWidth="1"/>
    <col min="3780" max="3780" width="15.83203125" bestFit="1" customWidth="1"/>
    <col min="3781" max="3781" width="39.6640625" bestFit="1" customWidth="1"/>
    <col min="3782" max="3782" width="47" bestFit="1" customWidth="1"/>
    <col min="3783" max="3783" width="39.1640625" bestFit="1" customWidth="1"/>
    <col min="3784" max="3784" width="14.83203125" bestFit="1" customWidth="1"/>
    <col min="3785" max="3785" width="24.33203125" bestFit="1" customWidth="1"/>
    <col min="3786" max="3786" width="47" bestFit="1" customWidth="1"/>
    <col min="3787" max="3787" width="27.83203125" bestFit="1" customWidth="1"/>
    <col min="3788" max="3788" width="52" bestFit="1" customWidth="1"/>
    <col min="3789" max="3789" width="21.1640625" bestFit="1" customWidth="1"/>
    <col min="3790" max="3790" width="24.6640625" bestFit="1" customWidth="1"/>
    <col min="3791" max="3791" width="41.6640625" bestFit="1" customWidth="1"/>
    <col min="3792" max="3792" width="44.83203125" bestFit="1" customWidth="1"/>
    <col min="3793" max="3793" width="33.83203125" bestFit="1" customWidth="1"/>
    <col min="3794" max="3794" width="46.6640625" bestFit="1" customWidth="1"/>
    <col min="3795" max="3795" width="41.1640625" bestFit="1" customWidth="1"/>
    <col min="3796" max="3796" width="51.5" bestFit="1" customWidth="1"/>
    <col min="3797" max="3798" width="13.6640625" bestFit="1" customWidth="1"/>
    <col min="3799" max="3799" width="22.83203125" bestFit="1" customWidth="1"/>
    <col min="3800" max="3800" width="50.83203125" bestFit="1" customWidth="1"/>
    <col min="3801" max="3801" width="33.33203125" bestFit="1" customWidth="1"/>
    <col min="3802" max="3802" width="41.83203125" bestFit="1" customWidth="1"/>
    <col min="3803" max="3803" width="23.33203125" bestFit="1" customWidth="1"/>
    <col min="3804" max="3804" width="10.1640625" bestFit="1" customWidth="1"/>
    <col min="3805" max="3805" width="30.1640625" bestFit="1" customWidth="1"/>
    <col min="3806" max="3806" width="29" bestFit="1" customWidth="1"/>
    <col min="3807" max="3807" width="24.6640625" bestFit="1" customWidth="1"/>
    <col min="3808" max="3808" width="6.33203125" bestFit="1" customWidth="1"/>
    <col min="3809" max="3809" width="17.33203125" bestFit="1" customWidth="1"/>
    <col min="3810" max="3810" width="30" bestFit="1" customWidth="1"/>
    <col min="3811" max="3811" width="24.6640625" bestFit="1" customWidth="1"/>
    <col min="3812" max="3812" width="35.5" bestFit="1" customWidth="1"/>
    <col min="3813" max="3813" width="48.33203125" bestFit="1" customWidth="1"/>
    <col min="3814" max="3814" width="9.83203125" bestFit="1" customWidth="1"/>
    <col min="3815" max="3815" width="46.83203125" bestFit="1" customWidth="1"/>
    <col min="3816" max="3816" width="29.1640625" bestFit="1" customWidth="1"/>
    <col min="3817" max="3817" width="11" bestFit="1" customWidth="1"/>
    <col min="3818" max="3818" width="31.33203125" bestFit="1" customWidth="1"/>
    <col min="3819" max="3819" width="6.83203125" bestFit="1" customWidth="1"/>
    <col min="3820" max="3820" width="34.33203125" bestFit="1" customWidth="1"/>
    <col min="3821" max="3821" width="36.1640625" bestFit="1" customWidth="1"/>
    <col min="3822" max="3822" width="6.33203125" bestFit="1" customWidth="1"/>
    <col min="3823" max="3823" width="44.6640625" bestFit="1" customWidth="1"/>
    <col min="3824" max="3824" width="17.1640625" bestFit="1" customWidth="1"/>
    <col min="3825" max="3825" width="14.83203125" bestFit="1" customWidth="1"/>
    <col min="3826" max="3826" width="30.5" bestFit="1" customWidth="1"/>
    <col min="3827" max="3827" width="25.1640625" bestFit="1" customWidth="1"/>
    <col min="3828" max="3828" width="18.1640625" bestFit="1" customWidth="1"/>
    <col min="3829" max="3829" width="34.6640625" bestFit="1" customWidth="1"/>
    <col min="3830" max="3830" width="16.5" bestFit="1" customWidth="1"/>
    <col min="3831" max="3831" width="42.5" bestFit="1" customWidth="1"/>
    <col min="3832" max="3832" width="28.33203125" bestFit="1" customWidth="1"/>
    <col min="3833" max="3833" width="26" bestFit="1" customWidth="1"/>
    <col min="3834" max="3834" width="29.33203125" bestFit="1" customWidth="1"/>
    <col min="3835" max="3835" width="9.6640625" bestFit="1" customWidth="1"/>
    <col min="3836" max="3836" width="19.6640625" bestFit="1" customWidth="1"/>
    <col min="3837" max="3837" width="48.5" bestFit="1" customWidth="1"/>
    <col min="3838" max="3838" width="26.1640625" bestFit="1" customWidth="1"/>
    <col min="3839" max="3839" width="42.33203125" bestFit="1" customWidth="1"/>
    <col min="3840" max="3840" width="45.6640625" bestFit="1" customWidth="1"/>
    <col min="3841" max="3841" width="14.1640625" bestFit="1" customWidth="1"/>
    <col min="3842" max="3842" width="28.1640625" bestFit="1" customWidth="1"/>
    <col min="3843" max="3843" width="5.33203125" bestFit="1" customWidth="1"/>
    <col min="3844" max="3844" width="39.1640625" bestFit="1" customWidth="1"/>
    <col min="3845" max="3845" width="49" bestFit="1" customWidth="1"/>
    <col min="3846" max="3846" width="34.83203125" bestFit="1" customWidth="1"/>
    <col min="3847" max="3847" width="20.1640625" bestFit="1" customWidth="1"/>
    <col min="3848" max="3848" width="17" bestFit="1" customWidth="1"/>
    <col min="3849" max="3849" width="31.1640625" bestFit="1" customWidth="1"/>
    <col min="3850" max="3850" width="12.5" bestFit="1" customWidth="1"/>
    <col min="3851" max="3851" width="24.83203125" bestFit="1" customWidth="1"/>
    <col min="3852" max="3852" width="9.83203125" bestFit="1" customWidth="1"/>
    <col min="3853" max="3853" width="40.6640625" bestFit="1" customWidth="1"/>
    <col min="3854" max="3854" width="15.83203125" bestFit="1" customWidth="1"/>
    <col min="3855" max="3855" width="16" bestFit="1" customWidth="1"/>
    <col min="3856" max="3856" width="21.83203125" bestFit="1" customWidth="1"/>
    <col min="3857" max="3857" width="34.83203125" bestFit="1" customWidth="1"/>
    <col min="3858" max="3858" width="44" bestFit="1" customWidth="1"/>
    <col min="3859" max="3859" width="42.5" bestFit="1" customWidth="1"/>
    <col min="3860" max="3860" width="22" bestFit="1" customWidth="1"/>
    <col min="3861" max="3861" width="46.5" bestFit="1" customWidth="1"/>
    <col min="3862" max="3862" width="18.6640625" bestFit="1" customWidth="1"/>
    <col min="3863" max="3863" width="36.1640625" bestFit="1" customWidth="1"/>
    <col min="3864" max="3864" width="49" bestFit="1" customWidth="1"/>
    <col min="3865" max="3865" width="27.5" bestFit="1" customWidth="1"/>
    <col min="3866" max="3866" width="50.83203125" bestFit="1" customWidth="1"/>
    <col min="3867" max="3867" width="18.6640625" bestFit="1" customWidth="1"/>
    <col min="3868" max="3868" width="27" bestFit="1" customWidth="1"/>
    <col min="3869" max="3869" width="12" bestFit="1" customWidth="1"/>
    <col min="3870" max="3870" width="51" bestFit="1" customWidth="1"/>
    <col min="3871" max="3871" width="21.1640625" bestFit="1" customWidth="1"/>
    <col min="3872" max="3872" width="40.33203125" bestFit="1" customWidth="1"/>
    <col min="3873" max="3873" width="15" bestFit="1" customWidth="1"/>
    <col min="3874" max="3874" width="47.83203125" bestFit="1" customWidth="1"/>
    <col min="3875" max="3875" width="44.33203125" bestFit="1" customWidth="1"/>
    <col min="3876" max="3876" width="41.33203125" bestFit="1" customWidth="1"/>
    <col min="3877" max="3877" width="27.5" bestFit="1" customWidth="1"/>
    <col min="3878" max="3878" width="44.5" bestFit="1" customWidth="1"/>
    <col min="3879" max="3879" width="19" bestFit="1" customWidth="1"/>
    <col min="3880" max="3880" width="18.83203125" bestFit="1" customWidth="1"/>
    <col min="3881" max="3881" width="23.1640625" bestFit="1" customWidth="1"/>
    <col min="3882" max="3882" width="38.83203125" bestFit="1" customWidth="1"/>
    <col min="3883" max="3883" width="14" bestFit="1" customWidth="1"/>
    <col min="3884" max="3884" width="22.6640625" bestFit="1" customWidth="1"/>
    <col min="3885" max="3885" width="35.83203125" bestFit="1" customWidth="1"/>
    <col min="3886" max="3886" width="33" bestFit="1" customWidth="1"/>
    <col min="3887" max="3887" width="49.5" bestFit="1" customWidth="1"/>
    <col min="3888" max="3888" width="49.83203125" bestFit="1" customWidth="1"/>
    <col min="3889" max="3889" width="27.33203125" bestFit="1" customWidth="1"/>
    <col min="3890" max="3890" width="39.6640625" bestFit="1" customWidth="1"/>
    <col min="3891" max="3891" width="21.6640625" bestFit="1" customWidth="1"/>
    <col min="3892" max="3892" width="29.5" bestFit="1" customWidth="1"/>
    <col min="3893" max="3893" width="35.5" bestFit="1" customWidth="1"/>
    <col min="3894" max="3894" width="38.83203125" bestFit="1" customWidth="1"/>
    <col min="3895" max="3895" width="51.1640625" bestFit="1" customWidth="1"/>
    <col min="3896" max="3896" width="8" bestFit="1" customWidth="1"/>
    <col min="3897" max="3897" width="20.33203125" bestFit="1" customWidth="1"/>
    <col min="3898" max="3898" width="21.6640625" bestFit="1" customWidth="1"/>
    <col min="3899" max="3899" width="27.5" bestFit="1" customWidth="1"/>
    <col min="3900" max="3900" width="27" bestFit="1" customWidth="1"/>
    <col min="3901" max="3901" width="23" bestFit="1" customWidth="1"/>
    <col min="3902" max="3902" width="44.33203125" bestFit="1" customWidth="1"/>
    <col min="3903" max="3903" width="52.5" bestFit="1" customWidth="1"/>
    <col min="3904" max="3904" width="45.6640625" bestFit="1" customWidth="1"/>
    <col min="3905" max="3905" width="17.83203125" bestFit="1" customWidth="1"/>
    <col min="3906" max="3906" width="37.6640625" bestFit="1" customWidth="1"/>
    <col min="3907" max="3907" width="28.83203125" bestFit="1" customWidth="1"/>
    <col min="3908" max="3908" width="8.6640625" bestFit="1" customWidth="1"/>
    <col min="3909" max="3909" width="17.1640625" bestFit="1" customWidth="1"/>
    <col min="3910" max="3910" width="18.33203125" bestFit="1" customWidth="1"/>
    <col min="3911" max="3911" width="11.83203125" bestFit="1" customWidth="1"/>
    <col min="3912" max="3912" width="21.1640625" bestFit="1" customWidth="1"/>
    <col min="3913" max="3913" width="47.83203125" bestFit="1" customWidth="1"/>
    <col min="3914" max="3914" width="25.1640625" bestFit="1" customWidth="1"/>
    <col min="3915" max="3915" width="41.83203125" bestFit="1" customWidth="1"/>
    <col min="3916" max="3916" width="44.1640625" bestFit="1" customWidth="1"/>
    <col min="3917" max="3917" width="21.83203125" bestFit="1" customWidth="1"/>
    <col min="3918" max="3918" width="7" bestFit="1" customWidth="1"/>
    <col min="3919" max="3919" width="22.1640625" bestFit="1" customWidth="1"/>
    <col min="3920" max="3920" width="38" bestFit="1" customWidth="1"/>
    <col min="3921" max="3921" width="25" bestFit="1" customWidth="1"/>
    <col min="3922" max="3922" width="45.1640625" bestFit="1" customWidth="1"/>
    <col min="3923" max="3923" width="33" bestFit="1" customWidth="1"/>
    <col min="3924" max="3924" width="27.33203125" bestFit="1" customWidth="1"/>
    <col min="3925" max="3925" width="8.6640625" bestFit="1" customWidth="1"/>
    <col min="3926" max="3926" width="42.1640625" bestFit="1" customWidth="1"/>
    <col min="3927" max="3927" width="36.6640625" bestFit="1" customWidth="1"/>
    <col min="3928" max="3928" width="39" bestFit="1" customWidth="1"/>
    <col min="3929" max="3929" width="46.1640625" bestFit="1" customWidth="1"/>
    <col min="3930" max="3930" width="45.5" bestFit="1" customWidth="1"/>
    <col min="3931" max="3931" width="47.33203125" bestFit="1" customWidth="1"/>
    <col min="3932" max="3932" width="26" bestFit="1" customWidth="1"/>
    <col min="3933" max="3933" width="6.6640625" bestFit="1" customWidth="1"/>
    <col min="3934" max="3934" width="26" bestFit="1" customWidth="1"/>
    <col min="3935" max="3935" width="12.33203125" bestFit="1" customWidth="1"/>
    <col min="3936" max="3936" width="23.6640625" bestFit="1" customWidth="1"/>
    <col min="3937" max="3937" width="23.1640625" bestFit="1" customWidth="1"/>
    <col min="3938" max="3938" width="19.5" bestFit="1" customWidth="1"/>
    <col min="3939" max="3939" width="14" bestFit="1" customWidth="1"/>
    <col min="3940" max="3940" width="24.5" bestFit="1" customWidth="1"/>
    <col min="3941" max="3941" width="9.83203125" bestFit="1" customWidth="1"/>
    <col min="3942" max="3942" width="20.5" bestFit="1" customWidth="1"/>
    <col min="3943" max="3943" width="44.1640625" bestFit="1" customWidth="1"/>
    <col min="3944" max="3944" width="46.1640625" bestFit="1" customWidth="1"/>
    <col min="3945" max="3945" width="24.83203125" bestFit="1" customWidth="1"/>
    <col min="3946" max="3946" width="38" bestFit="1" customWidth="1"/>
    <col min="3947" max="3947" width="43.83203125" bestFit="1" customWidth="1"/>
    <col min="3948" max="3948" width="11.33203125" bestFit="1" customWidth="1"/>
    <col min="3949" max="3949" width="37.1640625" bestFit="1" customWidth="1"/>
    <col min="3950" max="3950" width="14.6640625" bestFit="1" customWidth="1"/>
    <col min="3951" max="3951" width="14.83203125" bestFit="1" customWidth="1"/>
    <col min="3952" max="3952" width="43" bestFit="1" customWidth="1"/>
    <col min="3953" max="3953" width="34.5" bestFit="1" customWidth="1"/>
    <col min="3954" max="3954" width="13.33203125" bestFit="1" customWidth="1"/>
    <col min="3955" max="3955" width="22.5" bestFit="1" customWidth="1"/>
    <col min="3956" max="3956" width="17" bestFit="1" customWidth="1"/>
    <col min="3957" max="3957" width="25.1640625" bestFit="1" customWidth="1"/>
    <col min="3958" max="3958" width="24.5" bestFit="1" customWidth="1"/>
    <col min="3959" max="3959" width="26.33203125" bestFit="1" customWidth="1"/>
    <col min="3960" max="3960" width="9.33203125" bestFit="1" customWidth="1"/>
    <col min="3961" max="3961" width="11.1640625" bestFit="1" customWidth="1"/>
    <col min="3962" max="3962" width="41.83203125" bestFit="1" customWidth="1"/>
    <col min="3963" max="3963" width="28.5" bestFit="1" customWidth="1"/>
    <col min="3964" max="3964" width="14.1640625" bestFit="1" customWidth="1"/>
    <col min="3965" max="3965" width="17.6640625" bestFit="1" customWidth="1"/>
    <col min="3966" max="3966" width="26.1640625" bestFit="1" customWidth="1"/>
    <col min="3967" max="3967" width="50.6640625" bestFit="1" customWidth="1"/>
    <col min="3968" max="3968" width="48.33203125" bestFit="1" customWidth="1"/>
    <col min="3969" max="3969" width="46.33203125" bestFit="1" customWidth="1"/>
    <col min="3970" max="3970" width="16.33203125" bestFit="1" customWidth="1"/>
    <col min="3971" max="3971" width="43.6640625" bestFit="1" customWidth="1"/>
    <col min="3972" max="3972" width="46.5" bestFit="1" customWidth="1"/>
    <col min="3973" max="3973" width="15.6640625" bestFit="1" customWidth="1"/>
    <col min="3974" max="3974" width="42.1640625" bestFit="1" customWidth="1"/>
    <col min="3975" max="3975" width="39.5" bestFit="1" customWidth="1"/>
    <col min="3976" max="3976" width="14.33203125" bestFit="1" customWidth="1"/>
    <col min="3977" max="3977" width="7.33203125" bestFit="1" customWidth="1"/>
    <col min="3978" max="3978" width="17.5" bestFit="1" customWidth="1"/>
    <col min="3979" max="3979" width="12.83203125" bestFit="1" customWidth="1"/>
    <col min="3980" max="3980" width="27.1640625" bestFit="1" customWidth="1"/>
    <col min="3981" max="3981" width="45.83203125" bestFit="1" customWidth="1"/>
    <col min="3982" max="3982" width="12" bestFit="1" customWidth="1"/>
    <col min="3983" max="3983" width="24.6640625" bestFit="1" customWidth="1"/>
    <col min="3984" max="3984" width="42.5" bestFit="1" customWidth="1"/>
    <col min="3985" max="3985" width="35" bestFit="1" customWidth="1"/>
    <col min="3986" max="3986" width="33.6640625" bestFit="1" customWidth="1"/>
    <col min="3987" max="3987" width="25.6640625" bestFit="1" customWidth="1"/>
    <col min="3988" max="3988" width="20.5" bestFit="1" customWidth="1"/>
    <col min="3989" max="3989" width="37.6640625" bestFit="1" customWidth="1"/>
    <col min="3990" max="3990" width="51.5" bestFit="1" customWidth="1"/>
    <col min="3991" max="3991" width="37.1640625" bestFit="1" customWidth="1"/>
    <col min="3992" max="3992" width="35.33203125" bestFit="1" customWidth="1"/>
    <col min="3993" max="3993" width="50.33203125" bestFit="1" customWidth="1"/>
    <col min="3994" max="3994" width="38" bestFit="1" customWidth="1"/>
    <col min="3995" max="3995" width="25.83203125" bestFit="1" customWidth="1"/>
    <col min="3996" max="3996" width="38.83203125" bestFit="1" customWidth="1"/>
    <col min="3997" max="3997" width="27.83203125" bestFit="1" customWidth="1"/>
    <col min="3998" max="3998" width="38.1640625" bestFit="1" customWidth="1"/>
    <col min="3999" max="3999" width="32.6640625" bestFit="1" customWidth="1"/>
    <col min="4000" max="4000" width="10.33203125" bestFit="1" customWidth="1"/>
    <col min="4001" max="4001" width="15.5" bestFit="1" customWidth="1"/>
    <col min="4002" max="4002" width="23.33203125" bestFit="1" customWidth="1"/>
    <col min="4003" max="4003" width="19.33203125" bestFit="1" customWidth="1"/>
    <col min="4004" max="4004" width="33.33203125" bestFit="1" customWidth="1"/>
    <col min="4005" max="4005" width="45.6640625" bestFit="1" customWidth="1"/>
    <col min="4006" max="4006" width="45.83203125" bestFit="1" customWidth="1"/>
    <col min="4007" max="4007" width="44.83203125" bestFit="1" customWidth="1"/>
    <col min="4008" max="4008" width="30.33203125" bestFit="1" customWidth="1"/>
    <col min="4009" max="4009" width="28.1640625" bestFit="1" customWidth="1"/>
    <col min="4010" max="4010" width="13.83203125" bestFit="1" customWidth="1"/>
    <col min="4011" max="4011" width="36.5" bestFit="1" customWidth="1"/>
    <col min="4012" max="4012" width="15.83203125" bestFit="1" customWidth="1"/>
    <col min="4013" max="4013" width="32.33203125" bestFit="1" customWidth="1"/>
    <col min="4014" max="4014" width="14" bestFit="1" customWidth="1"/>
    <col min="4015" max="4015" width="40" bestFit="1" customWidth="1"/>
    <col min="4016" max="4016" width="40.1640625" bestFit="1" customWidth="1"/>
    <col min="4017" max="4017" width="14.1640625" bestFit="1" customWidth="1"/>
    <col min="4018" max="4018" width="30" bestFit="1" customWidth="1"/>
    <col min="4019" max="4019" width="50.33203125" bestFit="1" customWidth="1"/>
    <col min="4020" max="4020" width="11" bestFit="1" customWidth="1"/>
    <col min="4021" max="4021" width="44" bestFit="1" customWidth="1"/>
    <col min="4022" max="4022" width="19.83203125" bestFit="1" customWidth="1"/>
    <col min="4023" max="4023" width="13" bestFit="1" customWidth="1"/>
    <col min="4024" max="4024" width="9.6640625" bestFit="1" customWidth="1"/>
    <col min="4025" max="4025" width="48.83203125" bestFit="1" customWidth="1"/>
    <col min="4026" max="4026" width="27.33203125" bestFit="1" customWidth="1"/>
    <col min="4027" max="4027" width="9.33203125" bestFit="1" customWidth="1"/>
    <col min="4028" max="4028" width="38" bestFit="1" customWidth="1"/>
    <col min="4029" max="4029" width="11" bestFit="1" customWidth="1"/>
    <col min="4030" max="4030" width="9" bestFit="1" customWidth="1"/>
    <col min="4031" max="4031" width="20.1640625" bestFit="1" customWidth="1"/>
    <col min="4032" max="4032" width="31.1640625" bestFit="1" customWidth="1"/>
    <col min="4033" max="4033" width="29" bestFit="1" customWidth="1"/>
    <col min="4034" max="4034" width="24.6640625" bestFit="1" customWidth="1"/>
    <col min="4035" max="4035" width="10.5" bestFit="1" customWidth="1"/>
    <col min="4036" max="4036" width="35" bestFit="1" customWidth="1"/>
    <col min="4037" max="4037" width="13.83203125" bestFit="1" customWidth="1"/>
    <col min="4038" max="4038" width="15.1640625" bestFit="1" customWidth="1"/>
    <col min="4039" max="4039" width="20.6640625" bestFit="1" customWidth="1"/>
    <col min="4040" max="4040" width="17.83203125" bestFit="1" customWidth="1"/>
    <col min="4041" max="4041" width="46.33203125" bestFit="1" customWidth="1"/>
    <col min="4042" max="4042" width="24.1640625" bestFit="1" customWidth="1"/>
    <col min="4043" max="4043" width="35.6640625" bestFit="1" customWidth="1"/>
    <col min="4044" max="4044" width="14.1640625" bestFit="1" customWidth="1"/>
    <col min="4045" max="4045" width="20.1640625" bestFit="1" customWidth="1"/>
    <col min="4046" max="4046" width="29.83203125" bestFit="1" customWidth="1"/>
    <col min="4047" max="4047" width="43.6640625" bestFit="1" customWidth="1"/>
    <col min="4048" max="4048" width="12.6640625" bestFit="1" customWidth="1"/>
    <col min="4049" max="4049" width="41.5" bestFit="1" customWidth="1"/>
    <col min="4050" max="4050" width="42.83203125" bestFit="1" customWidth="1"/>
    <col min="4051" max="4051" width="25.6640625" bestFit="1" customWidth="1"/>
    <col min="4053" max="4053" width="25.33203125" bestFit="1" customWidth="1"/>
    <col min="4054" max="4054" width="43.1640625" bestFit="1" customWidth="1"/>
    <col min="4055" max="4055" width="38.1640625" bestFit="1" customWidth="1"/>
    <col min="4057" max="4057" width="55" bestFit="1" customWidth="1"/>
    <col min="4058" max="4058" width="45.1640625" bestFit="1" customWidth="1"/>
    <col min="4059" max="4059" width="41.83203125" bestFit="1" customWidth="1"/>
    <col min="4060" max="4060" width="47.5" bestFit="1" customWidth="1"/>
    <col min="4061" max="4061" width="17" bestFit="1" customWidth="1"/>
    <col min="4062" max="4062" width="52" bestFit="1" customWidth="1"/>
    <col min="4063" max="4063" width="40" bestFit="1" customWidth="1"/>
    <col min="4065" max="4065" width="29.6640625" bestFit="1" customWidth="1"/>
    <col min="4066" max="4066" width="40.33203125" bestFit="1" customWidth="1"/>
    <col min="4067" max="4067" width="20.1640625" bestFit="1" customWidth="1"/>
    <col min="4068" max="4068" width="14.83203125" bestFit="1" customWidth="1"/>
    <col min="4069" max="4069" width="16.33203125" bestFit="1" customWidth="1"/>
    <col min="4070" max="4070" width="44.33203125" bestFit="1" customWidth="1"/>
    <col min="4071" max="4071" width="47.33203125" bestFit="1" customWidth="1"/>
    <col min="4072" max="4072" width="44.1640625" bestFit="1" customWidth="1"/>
    <col min="4073" max="4073" width="18" bestFit="1" customWidth="1"/>
    <col min="4074" max="4074" width="30.5" bestFit="1" customWidth="1"/>
    <col min="4075" max="4075" width="45.33203125" bestFit="1" customWidth="1"/>
    <col min="4076" max="4076" width="14.33203125" bestFit="1" customWidth="1"/>
    <col min="4077" max="4077" width="34" bestFit="1" customWidth="1"/>
    <col min="4078" max="4078" width="52" bestFit="1" customWidth="1"/>
    <col min="4079" max="4079" width="42.6640625" bestFit="1" customWidth="1"/>
    <col min="4080" max="4080" width="38.1640625" bestFit="1" customWidth="1"/>
    <col min="4081" max="4081" width="54.33203125" bestFit="1" customWidth="1"/>
    <col min="4082" max="4082" width="20.83203125" bestFit="1" customWidth="1"/>
    <col min="4083" max="4083" width="16.83203125" bestFit="1" customWidth="1"/>
    <col min="4084" max="4084" width="14.83203125" bestFit="1" customWidth="1"/>
    <col min="4085" max="4085" width="19.5" bestFit="1" customWidth="1"/>
    <col min="4086" max="4086" width="15.6640625" bestFit="1" customWidth="1"/>
    <col min="4087" max="4087" width="29.33203125" bestFit="1" customWidth="1"/>
    <col min="4088" max="4088" width="24.83203125" bestFit="1" customWidth="1"/>
    <col min="4089" max="4089" width="18" bestFit="1" customWidth="1"/>
    <col min="4090" max="4090" width="34" bestFit="1" customWidth="1"/>
    <col min="4091" max="4091" width="49.5" bestFit="1" customWidth="1"/>
    <col min="4092" max="4092" width="46.6640625" bestFit="1" customWidth="1"/>
    <col min="4093" max="4093" width="19" bestFit="1" customWidth="1"/>
    <col min="4094" max="4094" width="33" bestFit="1" customWidth="1"/>
    <col min="4095" max="4095" width="39.33203125" bestFit="1" customWidth="1"/>
    <col min="4096" max="4096" width="41.33203125" bestFit="1" customWidth="1"/>
    <col min="4097" max="4097" width="14.33203125" bestFit="1" customWidth="1"/>
    <col min="4098" max="4098" width="38.5" bestFit="1" customWidth="1"/>
    <col min="4099" max="4099" width="9.5" bestFit="1" customWidth="1"/>
    <col min="4100" max="4100" width="47.6640625" bestFit="1" customWidth="1"/>
    <col min="4101" max="4101" width="31.5" bestFit="1" customWidth="1"/>
    <col min="4102" max="4102" width="45.6640625" bestFit="1" customWidth="1"/>
    <col min="4103" max="4103" width="25.83203125" bestFit="1" customWidth="1"/>
    <col min="4104" max="4104" width="11.5" bestFit="1" customWidth="1"/>
    <col min="4105" max="4105" width="9.83203125" bestFit="1" customWidth="1"/>
    <col min="4106" max="4106" width="40.33203125" bestFit="1" customWidth="1"/>
    <col min="4107" max="4107" width="49" bestFit="1" customWidth="1"/>
    <col min="4108" max="4108" width="7.83203125" bestFit="1" customWidth="1"/>
    <col min="4109" max="4109" width="10" bestFit="1" customWidth="1"/>
  </cols>
  <sheetData>
    <row r="2" spans="1:5" x14ac:dyDescent="0.2">
      <c r="A2" s="7" t="s">
        <v>8326</v>
      </c>
      <c r="B2" t="s">
        <v>8312</v>
      </c>
    </row>
    <row r="3" spans="1:5" x14ac:dyDescent="0.2">
      <c r="A3" s="7" t="s">
        <v>8307</v>
      </c>
      <c r="B3" t="s">
        <v>8306</v>
      </c>
    </row>
    <row r="5" spans="1:5" x14ac:dyDescent="0.2">
      <c r="A5" s="7" t="s">
        <v>8308</v>
      </c>
      <c r="B5" s="7" t="s">
        <v>8309</v>
      </c>
    </row>
    <row r="6" spans="1:5" x14ac:dyDescent="0.2">
      <c r="A6" s="7" t="s">
        <v>8313</v>
      </c>
      <c r="B6" t="s">
        <v>8219</v>
      </c>
      <c r="C6" t="s">
        <v>8220</v>
      </c>
      <c r="D6" t="s">
        <v>8218</v>
      </c>
      <c r="E6" t="s">
        <v>8310</v>
      </c>
    </row>
    <row r="7" spans="1:5" x14ac:dyDescent="0.2">
      <c r="A7" s="12" t="s">
        <v>8320</v>
      </c>
      <c r="B7" s="8">
        <v>7</v>
      </c>
      <c r="C7" s="8">
        <v>33</v>
      </c>
      <c r="D7" s="8">
        <v>56</v>
      </c>
      <c r="E7" s="8">
        <v>96</v>
      </c>
    </row>
    <row r="8" spans="1:5" x14ac:dyDescent="0.2">
      <c r="A8" s="12" t="s">
        <v>8321</v>
      </c>
      <c r="B8" s="8">
        <v>3</v>
      </c>
      <c r="C8" s="8">
        <v>39</v>
      </c>
      <c r="D8" s="8">
        <v>71</v>
      </c>
      <c r="E8" s="8">
        <v>113</v>
      </c>
    </row>
    <row r="9" spans="1:5" x14ac:dyDescent="0.2">
      <c r="A9" s="12" t="s">
        <v>8322</v>
      </c>
      <c r="B9" s="8">
        <v>3</v>
      </c>
      <c r="C9" s="8">
        <v>33</v>
      </c>
      <c r="D9" s="8">
        <v>56</v>
      </c>
      <c r="E9" s="8">
        <v>92</v>
      </c>
    </row>
    <row r="10" spans="1:5" x14ac:dyDescent="0.2">
      <c r="A10" s="12" t="s">
        <v>8323</v>
      </c>
      <c r="B10" s="8">
        <v>2</v>
      </c>
      <c r="C10" s="8">
        <v>40</v>
      </c>
      <c r="D10" s="8">
        <v>71</v>
      </c>
      <c r="E10" s="8">
        <v>113</v>
      </c>
    </row>
    <row r="11" spans="1:5" x14ac:dyDescent="0.2">
      <c r="A11" s="12" t="s">
        <v>8314</v>
      </c>
      <c r="B11" s="8">
        <v>3</v>
      </c>
      <c r="C11" s="8">
        <v>52</v>
      </c>
      <c r="D11" s="8">
        <v>111</v>
      </c>
      <c r="E11" s="8">
        <v>166</v>
      </c>
    </row>
    <row r="12" spans="1:5" x14ac:dyDescent="0.2">
      <c r="A12" s="12" t="s">
        <v>8324</v>
      </c>
      <c r="B12" s="8">
        <v>4</v>
      </c>
      <c r="C12" s="8">
        <v>49</v>
      </c>
      <c r="D12" s="8">
        <v>100</v>
      </c>
      <c r="E12" s="8">
        <v>153</v>
      </c>
    </row>
    <row r="13" spans="1:5" x14ac:dyDescent="0.2">
      <c r="A13" s="12" t="s">
        <v>8315</v>
      </c>
      <c r="B13" s="8">
        <v>1</v>
      </c>
      <c r="C13" s="8">
        <v>50</v>
      </c>
      <c r="D13" s="8">
        <v>87</v>
      </c>
      <c r="E13" s="8">
        <v>138</v>
      </c>
    </row>
    <row r="14" spans="1:5" x14ac:dyDescent="0.2">
      <c r="A14" s="12" t="s">
        <v>8316</v>
      </c>
      <c r="B14" s="8">
        <v>4</v>
      </c>
      <c r="C14" s="8">
        <v>47</v>
      </c>
      <c r="D14" s="8">
        <v>72</v>
      </c>
      <c r="E14" s="8">
        <v>123</v>
      </c>
    </row>
    <row r="15" spans="1:5" x14ac:dyDescent="0.2">
      <c r="A15" s="12" t="s">
        <v>8317</v>
      </c>
      <c r="B15" s="8">
        <v>4</v>
      </c>
      <c r="C15" s="8">
        <v>34</v>
      </c>
      <c r="D15" s="8">
        <v>59</v>
      </c>
      <c r="E15" s="8">
        <v>97</v>
      </c>
    </row>
    <row r="16" spans="1:5" x14ac:dyDescent="0.2">
      <c r="A16" s="12" t="s">
        <v>8318</v>
      </c>
      <c r="B16" s="8"/>
      <c r="C16" s="8">
        <v>50</v>
      </c>
      <c r="D16" s="8">
        <v>65</v>
      </c>
      <c r="E16" s="8">
        <v>115</v>
      </c>
    </row>
    <row r="17" spans="1:5" x14ac:dyDescent="0.2">
      <c r="A17" s="12" t="s">
        <v>8319</v>
      </c>
      <c r="B17" s="8">
        <v>3</v>
      </c>
      <c r="C17" s="8">
        <v>31</v>
      </c>
      <c r="D17" s="8">
        <v>54</v>
      </c>
      <c r="E17" s="8">
        <v>88</v>
      </c>
    </row>
    <row r="18" spans="1:5" x14ac:dyDescent="0.2">
      <c r="A18" s="12" t="s">
        <v>8325</v>
      </c>
      <c r="B18" s="8">
        <v>3</v>
      </c>
      <c r="C18" s="8">
        <v>35</v>
      </c>
      <c r="D18" s="8">
        <v>37</v>
      </c>
      <c r="E18" s="8">
        <v>75</v>
      </c>
    </row>
    <row r="19" spans="1:5" x14ac:dyDescent="0.2">
      <c r="A19" s="12" t="s">
        <v>8310</v>
      </c>
      <c r="B19" s="8">
        <v>37</v>
      </c>
      <c r="C19" s="8">
        <v>493</v>
      </c>
      <c r="D19" s="8">
        <v>839</v>
      </c>
      <c r="E19" s="8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P4175"/>
  <sheetViews>
    <sheetView topLeftCell="J1" zoomScale="95" zoomScaleNormal="95" workbookViewId="0">
      <selection activeCell="D1" sqref="D1:D104857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15" bestFit="1" customWidth="1"/>
    <col min="5" max="5" width="16.5" style="6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34.6640625" customWidth="1"/>
    <col min="15" max="15" width="27" customWidth="1"/>
  </cols>
  <sheetData>
    <row r="1" spans="1:16" ht="16" x14ac:dyDescent="0.2">
      <c r="A1" s="1" t="s">
        <v>0</v>
      </c>
      <c r="B1" s="1" t="s">
        <v>1</v>
      </c>
      <c r="C1" s="2" t="s">
        <v>4110</v>
      </c>
      <c r="D1" s="14" t="s">
        <v>8216</v>
      </c>
      <c r="E1" s="5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8311</v>
      </c>
      <c r="P1" s="11" t="s">
        <v>8307</v>
      </c>
    </row>
    <row r="2" spans="1:16" ht="48" x14ac:dyDescent="0.2">
      <c r="A2">
        <v>0</v>
      </c>
      <c r="B2" s="3" t="s">
        <v>2</v>
      </c>
      <c r="C2" s="3" t="s">
        <v>4111</v>
      </c>
      <c r="D2" s="15">
        <v>8500</v>
      </c>
      <c r="E2" s="6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0">
        <f>((( J2 / 60 ) /60) /24 + DATE(1970, 1,1 ))</f>
        <v>42177.007071759261</v>
      </c>
      <c r="P2" s="9">
        <f>YEAR(O2)</f>
        <v>2015</v>
      </c>
    </row>
    <row r="3" spans="1:16" ht="32" x14ac:dyDescent="0.2">
      <c r="A3">
        <v>1</v>
      </c>
      <c r="B3" s="3" t="s">
        <v>3</v>
      </c>
      <c r="C3" s="3" t="s">
        <v>4112</v>
      </c>
      <c r="D3" s="15">
        <v>10275</v>
      </c>
      <c r="E3" s="6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0">
        <f>((( J3 / 60 ) /60) /24 + DATE(1970, 1,1 ))</f>
        <v>42766.600497685184</v>
      </c>
      <c r="P3" s="9">
        <f>YEAR(O3)</f>
        <v>2017</v>
      </c>
    </row>
    <row r="4" spans="1:16" ht="48" x14ac:dyDescent="0.2">
      <c r="A4">
        <v>2</v>
      </c>
      <c r="B4" s="3" t="s">
        <v>4</v>
      </c>
      <c r="C4" s="3" t="s">
        <v>4113</v>
      </c>
      <c r="D4" s="15">
        <v>500</v>
      </c>
      <c r="E4" s="6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0">
        <f>((( J4 / 60 ) /60) /24 + DATE(1970, 1,1 ))</f>
        <v>42405.702349537038</v>
      </c>
      <c r="P4" s="9">
        <f>YEAR(O4)</f>
        <v>2016</v>
      </c>
    </row>
    <row r="5" spans="1:16" ht="32" x14ac:dyDescent="0.2">
      <c r="A5">
        <v>3</v>
      </c>
      <c r="B5" s="3" t="s">
        <v>5</v>
      </c>
      <c r="C5" s="3" t="s">
        <v>4114</v>
      </c>
      <c r="D5" s="15">
        <v>10000</v>
      </c>
      <c r="E5" s="6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0">
        <f>((( J5 / 60 ) /60) /24 + DATE(1970, 1,1 ))</f>
        <v>41828.515127314815</v>
      </c>
      <c r="P5" s="9">
        <f>YEAR(O5)</f>
        <v>2014</v>
      </c>
    </row>
    <row r="6" spans="1:16" ht="64" x14ac:dyDescent="0.2">
      <c r="A6">
        <v>4</v>
      </c>
      <c r="B6" s="3" t="s">
        <v>6</v>
      </c>
      <c r="C6" s="3" t="s">
        <v>4115</v>
      </c>
      <c r="D6" s="15">
        <v>44000</v>
      </c>
      <c r="E6" s="6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0">
        <f>((( J6 / 60 ) /60) /24 + DATE(1970, 1,1 ))</f>
        <v>42327.834247685183</v>
      </c>
      <c r="P6" s="9">
        <f>YEAR(O6)</f>
        <v>2015</v>
      </c>
    </row>
    <row r="7" spans="1:16" ht="48" x14ac:dyDescent="0.2">
      <c r="A7">
        <v>5</v>
      </c>
      <c r="B7" s="3" t="s">
        <v>7</v>
      </c>
      <c r="C7" s="3" t="s">
        <v>4116</v>
      </c>
      <c r="D7" s="15">
        <v>3999</v>
      </c>
      <c r="E7" s="6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0">
        <f>((( J7 / 60 ) /60) /24 + DATE(1970, 1,1 ))</f>
        <v>42563.932951388888</v>
      </c>
      <c r="P7" s="9">
        <f>YEAR(O7)</f>
        <v>2016</v>
      </c>
    </row>
    <row r="8" spans="1:16" ht="48" x14ac:dyDescent="0.2">
      <c r="A8">
        <v>6</v>
      </c>
      <c r="B8" s="3" t="s">
        <v>8</v>
      </c>
      <c r="C8" s="3" t="s">
        <v>4117</v>
      </c>
      <c r="D8" s="15">
        <v>8000</v>
      </c>
      <c r="E8" s="6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0">
        <f>((( J8 / 60 ) /60) /24 + DATE(1970, 1,1 ))</f>
        <v>41794.072337962964</v>
      </c>
      <c r="P8" s="9">
        <f>YEAR(O8)</f>
        <v>2014</v>
      </c>
    </row>
    <row r="9" spans="1:16" ht="48" x14ac:dyDescent="0.2">
      <c r="A9">
        <v>7</v>
      </c>
      <c r="B9" s="3" t="s">
        <v>9</v>
      </c>
      <c r="C9" s="3" t="s">
        <v>4118</v>
      </c>
      <c r="D9" s="15">
        <v>9000</v>
      </c>
      <c r="E9" s="6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0">
        <f>((( J9 / 60 ) /60) /24 + DATE(1970, 1,1 ))</f>
        <v>42516.047071759262</v>
      </c>
      <c r="P9" s="9">
        <f>YEAR(O9)</f>
        <v>2016</v>
      </c>
    </row>
    <row r="10" spans="1:16" ht="19" x14ac:dyDescent="0.2">
      <c r="A10">
        <v>8</v>
      </c>
      <c r="B10" s="3" t="s">
        <v>10</v>
      </c>
      <c r="C10" s="3" t="s">
        <v>4119</v>
      </c>
      <c r="D10" s="15">
        <v>3500</v>
      </c>
      <c r="E10" s="6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0">
        <f>((( J10 / 60 ) /60) /24 + DATE(1970, 1,1 ))</f>
        <v>42468.94458333333</v>
      </c>
      <c r="P10" s="9">
        <f>YEAR(O10)</f>
        <v>2016</v>
      </c>
    </row>
    <row r="11" spans="1:16" ht="48" x14ac:dyDescent="0.2">
      <c r="A11">
        <v>9</v>
      </c>
      <c r="B11" s="3" t="s">
        <v>11</v>
      </c>
      <c r="C11" s="3" t="s">
        <v>4120</v>
      </c>
      <c r="D11" s="15">
        <v>500</v>
      </c>
      <c r="E11" s="6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0">
        <f>((( J11 / 60 ) /60) /24 + DATE(1970, 1,1 ))</f>
        <v>42447.103518518517</v>
      </c>
      <c r="P11" s="9">
        <f>YEAR(O11)</f>
        <v>2016</v>
      </c>
    </row>
    <row r="12" spans="1:16" ht="48" x14ac:dyDescent="0.2">
      <c r="A12">
        <v>10</v>
      </c>
      <c r="B12" s="3" t="s">
        <v>12</v>
      </c>
      <c r="C12" s="3" t="s">
        <v>4121</v>
      </c>
      <c r="D12" s="15">
        <v>3000</v>
      </c>
      <c r="E12" s="6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0">
        <f>((( J12 / 60 ) /60) /24 + DATE(1970, 1,1 ))</f>
        <v>41780.068043981482</v>
      </c>
      <c r="P12" s="9">
        <f>YEAR(O12)</f>
        <v>2014</v>
      </c>
    </row>
    <row r="13" spans="1:16" ht="48" x14ac:dyDescent="0.2">
      <c r="A13">
        <v>11</v>
      </c>
      <c r="B13" s="3" t="s">
        <v>13</v>
      </c>
      <c r="C13" s="3" t="s">
        <v>4122</v>
      </c>
      <c r="D13" s="15">
        <v>5000</v>
      </c>
      <c r="E13" s="6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0">
        <f>((( J13 / 60 ) /60) /24 + DATE(1970, 1,1 ))</f>
        <v>42572.778495370367</v>
      </c>
      <c r="P13" s="9">
        <f>YEAR(O13)</f>
        <v>2016</v>
      </c>
    </row>
    <row r="14" spans="1:16" ht="48" x14ac:dyDescent="0.2">
      <c r="A14">
        <v>12</v>
      </c>
      <c r="B14" s="3" t="s">
        <v>14</v>
      </c>
      <c r="C14" s="3" t="s">
        <v>4123</v>
      </c>
      <c r="D14" s="15">
        <v>30000</v>
      </c>
      <c r="E14" s="6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0">
        <f>((( J14 / 60 ) /60) /24 + DATE(1970, 1,1 ))</f>
        <v>41791.713252314818</v>
      </c>
      <c r="P14" s="9">
        <f>YEAR(O14)</f>
        <v>2014</v>
      </c>
    </row>
    <row r="15" spans="1:16" ht="32" x14ac:dyDescent="0.2">
      <c r="A15">
        <v>13</v>
      </c>
      <c r="B15" s="3" t="s">
        <v>15</v>
      </c>
      <c r="C15" s="3" t="s">
        <v>4124</v>
      </c>
      <c r="D15" s="15">
        <v>3500</v>
      </c>
      <c r="E15" s="6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0">
        <f>((( J15 / 60 ) /60) /24 + DATE(1970, 1,1 ))</f>
        <v>42508.677187499998</v>
      </c>
      <c r="P15" s="9">
        <f>YEAR(O15)</f>
        <v>2016</v>
      </c>
    </row>
    <row r="16" spans="1:16" ht="32" x14ac:dyDescent="0.2">
      <c r="A16">
        <v>14</v>
      </c>
      <c r="B16" s="3" t="s">
        <v>16</v>
      </c>
      <c r="C16" s="3" t="s">
        <v>4125</v>
      </c>
      <c r="D16" s="15">
        <v>6000</v>
      </c>
      <c r="E16" s="6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0">
        <f>((( J16 / 60 ) /60) /24 + DATE(1970, 1,1 ))</f>
        <v>41808.02648148148</v>
      </c>
      <c r="P16" s="9">
        <f>YEAR(O16)</f>
        <v>2014</v>
      </c>
    </row>
    <row r="17" spans="1:16" ht="48" x14ac:dyDescent="0.2">
      <c r="A17">
        <v>15</v>
      </c>
      <c r="B17" s="3" t="s">
        <v>17</v>
      </c>
      <c r="C17" s="3" t="s">
        <v>4126</v>
      </c>
      <c r="D17" s="15">
        <v>2000</v>
      </c>
      <c r="E17" s="6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0">
        <f>((( J17 / 60 ) /60) /24 + DATE(1970, 1,1 ))</f>
        <v>42256.391875000001</v>
      </c>
      <c r="P17" s="9">
        <f>YEAR(O17)</f>
        <v>2015</v>
      </c>
    </row>
    <row r="18" spans="1:16" ht="48" x14ac:dyDescent="0.2">
      <c r="A18">
        <v>16</v>
      </c>
      <c r="B18" s="3" t="s">
        <v>18</v>
      </c>
      <c r="C18" s="3" t="s">
        <v>4127</v>
      </c>
      <c r="D18" s="15">
        <v>12000</v>
      </c>
      <c r="E18" s="6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0">
        <f>((( J18 / 60 ) /60) /24 + DATE(1970, 1,1 ))</f>
        <v>41760.796423611115</v>
      </c>
      <c r="P18" s="9">
        <f>YEAR(O18)</f>
        <v>2014</v>
      </c>
    </row>
    <row r="19" spans="1:16" ht="48" x14ac:dyDescent="0.2">
      <c r="A19">
        <v>17</v>
      </c>
      <c r="B19" s="3" t="s">
        <v>19</v>
      </c>
      <c r="C19" s="3" t="s">
        <v>4128</v>
      </c>
      <c r="D19" s="15">
        <v>1500</v>
      </c>
      <c r="E19" s="6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0">
        <f>((( J19 / 60 ) /60) /24 + DATE(1970, 1,1 ))</f>
        <v>41917.731736111113</v>
      </c>
      <c r="P19" s="9">
        <f>YEAR(O19)</f>
        <v>2014</v>
      </c>
    </row>
    <row r="20" spans="1:16" ht="48" x14ac:dyDescent="0.2">
      <c r="A20">
        <v>18</v>
      </c>
      <c r="B20" s="3" t="s">
        <v>20</v>
      </c>
      <c r="C20" s="3" t="s">
        <v>4129</v>
      </c>
      <c r="D20" s="15">
        <v>30000</v>
      </c>
      <c r="E20" s="6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0">
        <f>((( J20 / 60 ) /60) /24 + DATE(1970, 1,1 ))</f>
        <v>41869.542314814818</v>
      </c>
      <c r="P20" s="9">
        <f>YEAR(O20)</f>
        <v>2014</v>
      </c>
    </row>
    <row r="21" spans="1:16" ht="48" x14ac:dyDescent="0.2">
      <c r="A21">
        <v>19</v>
      </c>
      <c r="B21" s="3" t="s">
        <v>21</v>
      </c>
      <c r="C21" s="3" t="s">
        <v>4130</v>
      </c>
      <c r="D21" s="15">
        <v>850</v>
      </c>
      <c r="E21" s="6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0">
        <f>((( J21 / 60 ) /60) /24 + DATE(1970, 1,1 ))</f>
        <v>42175.816365740742</v>
      </c>
      <c r="P21" s="9">
        <f>YEAR(O21)</f>
        <v>2015</v>
      </c>
    </row>
    <row r="22" spans="1:16" ht="48" x14ac:dyDescent="0.2">
      <c r="A22">
        <v>20</v>
      </c>
      <c r="B22" s="3" t="s">
        <v>22</v>
      </c>
      <c r="C22" s="3" t="s">
        <v>4131</v>
      </c>
      <c r="D22" s="15">
        <v>2000</v>
      </c>
      <c r="E22" s="6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0">
        <f>((( J22 / 60 ) /60) /24 + DATE(1970, 1,1 ))</f>
        <v>42200.758240740746</v>
      </c>
      <c r="P22" s="9">
        <f>YEAR(O22)</f>
        <v>2015</v>
      </c>
    </row>
    <row r="23" spans="1:16" ht="48" x14ac:dyDescent="0.2">
      <c r="A23">
        <v>21</v>
      </c>
      <c r="B23" s="3" t="s">
        <v>23</v>
      </c>
      <c r="C23" s="3" t="s">
        <v>4132</v>
      </c>
      <c r="D23" s="15">
        <v>18500</v>
      </c>
      <c r="E23" s="6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0">
        <f>((( J23 / 60 ) /60) /24 + DATE(1970, 1,1 ))</f>
        <v>41878.627187500002</v>
      </c>
      <c r="P23" s="9">
        <f>YEAR(O23)</f>
        <v>2014</v>
      </c>
    </row>
    <row r="24" spans="1:16" ht="32" x14ac:dyDescent="0.2">
      <c r="A24">
        <v>22</v>
      </c>
      <c r="B24" s="3" t="s">
        <v>24</v>
      </c>
      <c r="C24" s="3" t="s">
        <v>4133</v>
      </c>
      <c r="D24" s="15">
        <v>350</v>
      </c>
      <c r="E24" s="6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0">
        <f>((( J24 / 60 ) /60) /24 + DATE(1970, 1,1 ))</f>
        <v>41989.91134259259</v>
      </c>
      <c r="P24" s="9">
        <f>YEAR(O24)</f>
        <v>2014</v>
      </c>
    </row>
    <row r="25" spans="1:16" ht="48" x14ac:dyDescent="0.2">
      <c r="A25">
        <v>23</v>
      </c>
      <c r="B25" s="3" t="s">
        <v>25</v>
      </c>
      <c r="C25" s="3" t="s">
        <v>4134</v>
      </c>
      <c r="D25" s="15">
        <v>2000</v>
      </c>
      <c r="E25" s="6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0">
        <f>((( J25 / 60 ) /60) /24 + DATE(1970, 1,1 ))</f>
        <v>42097.778946759259</v>
      </c>
      <c r="P25" s="9">
        <f>YEAR(O25)</f>
        <v>2015</v>
      </c>
    </row>
    <row r="26" spans="1:16" ht="32" x14ac:dyDescent="0.2">
      <c r="A26">
        <v>24</v>
      </c>
      <c r="B26" s="3" t="s">
        <v>26</v>
      </c>
      <c r="C26" s="3" t="s">
        <v>4135</v>
      </c>
      <c r="D26" s="15">
        <v>35000</v>
      </c>
      <c r="E26" s="6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0">
        <f>((( J26 / 60 ) /60) /24 + DATE(1970, 1,1 ))</f>
        <v>42229.820173611108</v>
      </c>
      <c r="P26" s="9">
        <f>YEAR(O26)</f>
        <v>2015</v>
      </c>
    </row>
    <row r="27" spans="1:16" ht="48" x14ac:dyDescent="0.2">
      <c r="A27">
        <v>25</v>
      </c>
      <c r="B27" s="3" t="s">
        <v>27</v>
      </c>
      <c r="C27" s="3" t="s">
        <v>4136</v>
      </c>
      <c r="D27" s="15">
        <v>600</v>
      </c>
      <c r="E27" s="6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0">
        <f>((( J27 / 60 ) /60) /24 + DATE(1970, 1,1 ))</f>
        <v>42318.025011574078</v>
      </c>
      <c r="P27" s="9">
        <f>YEAR(O27)</f>
        <v>2015</v>
      </c>
    </row>
    <row r="28" spans="1:16" ht="48" x14ac:dyDescent="0.2">
      <c r="A28">
        <v>26</v>
      </c>
      <c r="B28" s="3" t="s">
        <v>28</v>
      </c>
      <c r="C28" s="3" t="s">
        <v>4137</v>
      </c>
      <c r="D28" s="15">
        <v>1250</v>
      </c>
      <c r="E28" s="6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0">
        <f>((( J28 / 60 ) /60) /24 + DATE(1970, 1,1 ))</f>
        <v>41828.515555555554</v>
      </c>
      <c r="P28" s="9">
        <f>YEAR(O28)</f>
        <v>2014</v>
      </c>
    </row>
    <row r="29" spans="1:16" ht="48" x14ac:dyDescent="0.2">
      <c r="A29">
        <v>27</v>
      </c>
      <c r="B29" s="3" t="s">
        <v>29</v>
      </c>
      <c r="C29" s="3" t="s">
        <v>4138</v>
      </c>
      <c r="D29" s="15">
        <v>20000</v>
      </c>
      <c r="E29" s="6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0">
        <f>((( J29 / 60 ) /60) /24 + DATE(1970, 1,1 ))</f>
        <v>41929.164733796293</v>
      </c>
      <c r="P29" s="9">
        <f>YEAR(O29)</f>
        <v>2014</v>
      </c>
    </row>
    <row r="30" spans="1:16" ht="32" x14ac:dyDescent="0.2">
      <c r="A30">
        <v>28</v>
      </c>
      <c r="B30" s="3" t="s">
        <v>30</v>
      </c>
      <c r="C30" s="3" t="s">
        <v>4139</v>
      </c>
      <c r="D30" s="15">
        <v>12000</v>
      </c>
      <c r="E30" s="6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0">
        <f>((( J30 / 60 ) /60) /24 + DATE(1970, 1,1 ))</f>
        <v>42324.96393518518</v>
      </c>
      <c r="P30" s="9">
        <f>YEAR(O30)</f>
        <v>2015</v>
      </c>
    </row>
    <row r="31" spans="1:16" ht="48" x14ac:dyDescent="0.2">
      <c r="A31">
        <v>29</v>
      </c>
      <c r="B31" s="3" t="s">
        <v>31</v>
      </c>
      <c r="C31" s="3" t="s">
        <v>4140</v>
      </c>
      <c r="D31" s="15">
        <v>3000</v>
      </c>
      <c r="E31" s="6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0">
        <f>((( J31 / 60 ) /60) /24 + DATE(1970, 1,1 ))</f>
        <v>41812.67324074074</v>
      </c>
      <c r="P31" s="9">
        <f>YEAR(O31)</f>
        <v>2014</v>
      </c>
    </row>
    <row r="32" spans="1:16" ht="48" x14ac:dyDescent="0.2">
      <c r="A32">
        <v>30</v>
      </c>
      <c r="B32" s="3" t="s">
        <v>32</v>
      </c>
      <c r="C32" s="3" t="s">
        <v>4141</v>
      </c>
      <c r="D32" s="15">
        <v>4000</v>
      </c>
      <c r="E32" s="6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0">
        <f>((( J32 / 60 ) /60) /24 + DATE(1970, 1,1 ))</f>
        <v>41842.292997685188</v>
      </c>
      <c r="P32" s="9">
        <f>YEAR(O32)</f>
        <v>2014</v>
      </c>
    </row>
    <row r="33" spans="1:16" ht="48" x14ac:dyDescent="0.2">
      <c r="A33">
        <v>31</v>
      </c>
      <c r="B33" s="3" t="s">
        <v>33</v>
      </c>
      <c r="C33" s="3" t="s">
        <v>4142</v>
      </c>
      <c r="D33" s="15">
        <v>13</v>
      </c>
      <c r="E33" s="6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0">
        <f>((( J33 / 60 ) /60) /24 + DATE(1970, 1,1 ))</f>
        <v>42376.79206018518</v>
      </c>
      <c r="P33" s="9">
        <f>YEAR(O33)</f>
        <v>2016</v>
      </c>
    </row>
    <row r="34" spans="1:16" ht="48" x14ac:dyDescent="0.2">
      <c r="A34">
        <v>32</v>
      </c>
      <c r="B34" s="3" t="s">
        <v>34</v>
      </c>
      <c r="C34" s="3" t="s">
        <v>4143</v>
      </c>
      <c r="D34" s="15">
        <v>28450</v>
      </c>
      <c r="E34" s="6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0">
        <f>((( J34 / 60 ) /60) /24 + DATE(1970, 1,1 ))</f>
        <v>42461.627511574072</v>
      </c>
      <c r="P34" s="9">
        <f>YEAR(O34)</f>
        <v>2016</v>
      </c>
    </row>
    <row r="35" spans="1:16" ht="48" x14ac:dyDescent="0.2">
      <c r="A35">
        <v>33</v>
      </c>
      <c r="B35" s="3" t="s">
        <v>35</v>
      </c>
      <c r="C35" s="3" t="s">
        <v>4144</v>
      </c>
      <c r="D35" s="15">
        <v>5250</v>
      </c>
      <c r="E35" s="6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0">
        <f>((( J35 / 60 ) /60) /24 + DATE(1970, 1,1 ))</f>
        <v>42286.660891203705</v>
      </c>
      <c r="P35" s="9">
        <f>YEAR(O35)</f>
        <v>2015</v>
      </c>
    </row>
    <row r="36" spans="1:16" ht="48" x14ac:dyDescent="0.2">
      <c r="A36">
        <v>34</v>
      </c>
      <c r="B36" s="3" t="s">
        <v>36</v>
      </c>
      <c r="C36" s="3" t="s">
        <v>4145</v>
      </c>
      <c r="D36" s="15">
        <v>2600</v>
      </c>
      <c r="E36" s="6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0">
        <f>((( J36 / 60 ) /60) /24 + DATE(1970, 1,1 ))</f>
        <v>41841.321770833332</v>
      </c>
      <c r="P36" s="9">
        <f>YEAR(O36)</f>
        <v>2014</v>
      </c>
    </row>
    <row r="37" spans="1:16" ht="32" x14ac:dyDescent="0.2">
      <c r="A37">
        <v>35</v>
      </c>
      <c r="B37" s="3" t="s">
        <v>37</v>
      </c>
      <c r="C37" s="3" t="s">
        <v>4146</v>
      </c>
      <c r="D37" s="15">
        <v>1000</v>
      </c>
      <c r="E37" s="6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0">
        <f>((( J37 / 60 ) /60) /24 + DATE(1970, 1,1 ))</f>
        <v>42098.291828703703</v>
      </c>
      <c r="P37" s="9">
        <f>YEAR(O37)</f>
        <v>2015</v>
      </c>
    </row>
    <row r="38" spans="1:16" ht="32" x14ac:dyDescent="0.2">
      <c r="A38">
        <v>36</v>
      </c>
      <c r="B38" s="3" t="s">
        <v>38</v>
      </c>
      <c r="C38" s="3" t="s">
        <v>4147</v>
      </c>
      <c r="D38" s="15">
        <v>6000</v>
      </c>
      <c r="E38" s="6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0">
        <f>((( J38 / 60 ) /60) /24 + DATE(1970, 1,1 ))</f>
        <v>42068.307002314818</v>
      </c>
      <c r="P38" s="9">
        <f>YEAR(O38)</f>
        <v>2015</v>
      </c>
    </row>
    <row r="39" spans="1:16" ht="48" x14ac:dyDescent="0.2">
      <c r="A39">
        <v>37</v>
      </c>
      <c r="B39" s="3" t="s">
        <v>39</v>
      </c>
      <c r="C39" s="3" t="s">
        <v>4148</v>
      </c>
      <c r="D39" s="15">
        <v>22000</v>
      </c>
      <c r="E39" s="6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0">
        <f>((( J39 / 60 ) /60) /24 + DATE(1970, 1,1 ))</f>
        <v>42032.693043981482</v>
      </c>
      <c r="P39" s="9">
        <f>YEAR(O39)</f>
        <v>2015</v>
      </c>
    </row>
    <row r="40" spans="1:16" ht="48" x14ac:dyDescent="0.2">
      <c r="A40">
        <v>38</v>
      </c>
      <c r="B40" s="3" t="s">
        <v>40</v>
      </c>
      <c r="C40" s="3" t="s">
        <v>4149</v>
      </c>
      <c r="D40" s="15">
        <v>2500</v>
      </c>
      <c r="E40" s="6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0">
        <f>((( J40 / 60 ) /60) /24 + DATE(1970, 1,1 ))</f>
        <v>41375.057222222218</v>
      </c>
      <c r="P40" s="9">
        <f>YEAR(O40)</f>
        <v>2013</v>
      </c>
    </row>
    <row r="41" spans="1:16" ht="48" x14ac:dyDescent="0.2">
      <c r="A41">
        <v>39</v>
      </c>
      <c r="B41" s="3" t="s">
        <v>41</v>
      </c>
      <c r="C41" s="3" t="s">
        <v>4150</v>
      </c>
      <c r="D41" s="15">
        <v>25000</v>
      </c>
      <c r="E41" s="6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0">
        <f>((( J41 / 60 ) /60) /24 + DATE(1970, 1,1 ))</f>
        <v>41754.047083333331</v>
      </c>
      <c r="P41" s="9">
        <f>YEAR(O41)</f>
        <v>2014</v>
      </c>
    </row>
    <row r="42" spans="1:16" ht="48" x14ac:dyDescent="0.2">
      <c r="A42">
        <v>40</v>
      </c>
      <c r="B42" s="3" t="s">
        <v>42</v>
      </c>
      <c r="C42" s="3" t="s">
        <v>4151</v>
      </c>
      <c r="D42" s="15">
        <v>2000</v>
      </c>
      <c r="E42" s="6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0">
        <f>((( J42 / 60 ) /60) /24 + DATE(1970, 1,1 ))</f>
        <v>41789.21398148148</v>
      </c>
      <c r="P42" s="9">
        <f>YEAR(O42)</f>
        <v>2014</v>
      </c>
    </row>
    <row r="43" spans="1:16" ht="48" x14ac:dyDescent="0.2">
      <c r="A43">
        <v>41</v>
      </c>
      <c r="B43" s="3" t="s">
        <v>43</v>
      </c>
      <c r="C43" s="3" t="s">
        <v>4152</v>
      </c>
      <c r="D43" s="15">
        <v>2000</v>
      </c>
      <c r="E43" s="6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0">
        <f>((( J43 / 60 ) /60) /24 + DATE(1970, 1,1 ))</f>
        <v>41887.568912037037</v>
      </c>
      <c r="P43" s="9">
        <f>YEAR(O43)</f>
        <v>2014</v>
      </c>
    </row>
    <row r="44" spans="1:16" ht="48" x14ac:dyDescent="0.2">
      <c r="A44">
        <v>42</v>
      </c>
      <c r="B44" s="3" t="s">
        <v>44</v>
      </c>
      <c r="C44" s="3" t="s">
        <v>4153</v>
      </c>
      <c r="D44" s="15">
        <v>14000</v>
      </c>
      <c r="E44" s="6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0">
        <f>((( J44 / 60 ) /60) /24 + DATE(1970, 1,1 ))</f>
        <v>41971.639189814814</v>
      </c>
      <c r="P44" s="9">
        <f>YEAR(O44)</f>
        <v>2014</v>
      </c>
    </row>
    <row r="45" spans="1:16" ht="48" x14ac:dyDescent="0.2">
      <c r="A45">
        <v>43</v>
      </c>
      <c r="B45" s="3" t="s">
        <v>45</v>
      </c>
      <c r="C45" s="3" t="s">
        <v>4154</v>
      </c>
      <c r="D45" s="15">
        <v>10000</v>
      </c>
      <c r="E45" s="6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0">
        <f>((( J45 / 60 ) /60) /24 + DATE(1970, 1,1 ))</f>
        <v>41802.790347222224</v>
      </c>
      <c r="P45" s="9">
        <f>YEAR(O45)</f>
        <v>2014</v>
      </c>
    </row>
    <row r="46" spans="1:16" ht="48" x14ac:dyDescent="0.2">
      <c r="A46">
        <v>44</v>
      </c>
      <c r="B46" s="3" t="s">
        <v>46</v>
      </c>
      <c r="C46" s="3" t="s">
        <v>4155</v>
      </c>
      <c r="D46" s="15">
        <v>2000</v>
      </c>
      <c r="E46" s="6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0">
        <f>((( J46 / 60 ) /60) /24 + DATE(1970, 1,1 ))</f>
        <v>41874.098807870374</v>
      </c>
      <c r="P46" s="9">
        <f>YEAR(O46)</f>
        <v>2014</v>
      </c>
    </row>
    <row r="47" spans="1:16" ht="48" x14ac:dyDescent="0.2">
      <c r="A47">
        <v>45</v>
      </c>
      <c r="B47" s="3" t="s">
        <v>47</v>
      </c>
      <c r="C47" s="3" t="s">
        <v>4156</v>
      </c>
      <c r="D47" s="15">
        <v>5000</v>
      </c>
      <c r="E47" s="6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0">
        <f>((( J47 / 60 ) /60) /24 + DATE(1970, 1,1 ))</f>
        <v>42457.623923611114</v>
      </c>
      <c r="P47" s="9">
        <f>YEAR(O47)</f>
        <v>2016</v>
      </c>
    </row>
    <row r="48" spans="1:16" ht="48" x14ac:dyDescent="0.2">
      <c r="A48">
        <v>46</v>
      </c>
      <c r="B48" s="3" t="s">
        <v>48</v>
      </c>
      <c r="C48" s="3" t="s">
        <v>4157</v>
      </c>
      <c r="D48" s="15">
        <v>8400</v>
      </c>
      <c r="E48" s="6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0">
        <f>((( J48 / 60 ) /60) /24 + DATE(1970, 1,1 ))</f>
        <v>42323.964976851858</v>
      </c>
      <c r="P48" s="9">
        <f>YEAR(O48)</f>
        <v>2015</v>
      </c>
    </row>
    <row r="49" spans="1:16" ht="48" x14ac:dyDescent="0.2">
      <c r="A49">
        <v>47</v>
      </c>
      <c r="B49" s="3" t="s">
        <v>49</v>
      </c>
      <c r="C49" s="3" t="s">
        <v>4158</v>
      </c>
      <c r="D49" s="15">
        <v>5000</v>
      </c>
      <c r="E49" s="6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0">
        <f>((( J49 / 60 ) /60) /24 + DATE(1970, 1,1 ))</f>
        <v>41932.819525462961</v>
      </c>
      <c r="P49" s="9">
        <f>YEAR(O49)</f>
        <v>2014</v>
      </c>
    </row>
    <row r="50" spans="1:16" ht="48" x14ac:dyDescent="0.2">
      <c r="A50">
        <v>48</v>
      </c>
      <c r="B50" s="3" t="s">
        <v>50</v>
      </c>
      <c r="C50" s="3" t="s">
        <v>4159</v>
      </c>
      <c r="D50" s="15">
        <v>2000</v>
      </c>
      <c r="E50" s="6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0">
        <f>((( J50 / 60 ) /60) /24 + DATE(1970, 1,1 ))</f>
        <v>42033.516898148147</v>
      </c>
      <c r="P50" s="9">
        <f>YEAR(O50)</f>
        <v>2015</v>
      </c>
    </row>
    <row r="51" spans="1:16" ht="19" x14ac:dyDescent="0.2">
      <c r="A51">
        <v>49</v>
      </c>
      <c r="B51" s="3" t="s">
        <v>51</v>
      </c>
      <c r="C51" s="3" t="s">
        <v>4160</v>
      </c>
      <c r="D51" s="15">
        <v>12000</v>
      </c>
      <c r="E51" s="6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0">
        <f>((( J51 / 60 ) /60) /24 + DATE(1970, 1,1 ))</f>
        <v>42271.176446759258</v>
      </c>
      <c r="P51" s="9">
        <f>YEAR(O51)</f>
        <v>2015</v>
      </c>
    </row>
    <row r="52" spans="1:16" ht="48" x14ac:dyDescent="0.2">
      <c r="A52">
        <v>50</v>
      </c>
      <c r="B52" s="3" t="s">
        <v>52</v>
      </c>
      <c r="C52" s="3" t="s">
        <v>4161</v>
      </c>
      <c r="D52" s="15">
        <v>600</v>
      </c>
      <c r="E52" s="6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0">
        <f>((( J52 / 60 ) /60) /24 + DATE(1970, 1,1 ))</f>
        <v>41995.752986111111</v>
      </c>
      <c r="P52" s="9">
        <f>YEAR(O52)</f>
        <v>2014</v>
      </c>
    </row>
    <row r="53" spans="1:16" ht="48" x14ac:dyDescent="0.2">
      <c r="A53">
        <v>51</v>
      </c>
      <c r="B53" s="3" t="s">
        <v>53</v>
      </c>
      <c r="C53" s="3" t="s">
        <v>4162</v>
      </c>
      <c r="D53" s="15">
        <v>11000</v>
      </c>
      <c r="E53" s="6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0">
        <f>((( J53 / 60 ) /60) /24 + DATE(1970, 1,1 ))</f>
        <v>42196.928668981483</v>
      </c>
      <c r="P53" s="9">
        <f>YEAR(O53)</f>
        <v>2015</v>
      </c>
    </row>
    <row r="54" spans="1:16" ht="48" x14ac:dyDescent="0.2">
      <c r="A54">
        <v>52</v>
      </c>
      <c r="B54" s="3" t="s">
        <v>54</v>
      </c>
      <c r="C54" s="3" t="s">
        <v>4163</v>
      </c>
      <c r="D54" s="15">
        <v>10000</v>
      </c>
      <c r="E54" s="6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0">
        <f>((( J54 / 60 ) /60) /24 + DATE(1970, 1,1 ))</f>
        <v>41807.701921296299</v>
      </c>
      <c r="P54" s="9">
        <f>YEAR(O54)</f>
        <v>2014</v>
      </c>
    </row>
    <row r="55" spans="1:16" ht="32" x14ac:dyDescent="0.2">
      <c r="A55">
        <v>53</v>
      </c>
      <c r="B55" s="3" t="s">
        <v>55</v>
      </c>
      <c r="C55" s="3" t="s">
        <v>4164</v>
      </c>
      <c r="D55" s="15">
        <v>3000</v>
      </c>
      <c r="E55" s="6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0">
        <f>((( J55 / 60 ) /60) /24 + DATE(1970, 1,1 ))</f>
        <v>41719.549131944441</v>
      </c>
      <c r="P55" s="9">
        <f>YEAR(O55)</f>
        <v>2014</v>
      </c>
    </row>
    <row r="56" spans="1:16" ht="48" x14ac:dyDescent="0.2">
      <c r="A56">
        <v>54</v>
      </c>
      <c r="B56" s="3" t="s">
        <v>56</v>
      </c>
      <c r="C56" s="3" t="s">
        <v>4165</v>
      </c>
      <c r="D56" s="15">
        <v>10000</v>
      </c>
      <c r="E56" s="6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0">
        <f>((( J56 / 60 ) /60) /24 + DATE(1970, 1,1 ))</f>
        <v>42333.713206018518</v>
      </c>
      <c r="P56" s="9">
        <f>YEAR(O56)</f>
        <v>2015</v>
      </c>
    </row>
    <row r="57" spans="1:16" ht="48" x14ac:dyDescent="0.2">
      <c r="A57">
        <v>55</v>
      </c>
      <c r="B57" s="3" t="s">
        <v>57</v>
      </c>
      <c r="C57" s="3" t="s">
        <v>4166</v>
      </c>
      <c r="D57" s="15">
        <v>8600</v>
      </c>
      <c r="E57" s="6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0">
        <f>((( J57 / 60 ) /60) /24 + DATE(1970, 1,1 ))</f>
        <v>42496.968935185185</v>
      </c>
      <c r="P57" s="9">
        <f>YEAR(O57)</f>
        <v>2016</v>
      </c>
    </row>
    <row r="58" spans="1:16" ht="32" x14ac:dyDescent="0.2">
      <c r="A58">
        <v>56</v>
      </c>
      <c r="B58" s="3" t="s">
        <v>58</v>
      </c>
      <c r="C58" s="3" t="s">
        <v>4167</v>
      </c>
      <c r="D58" s="15">
        <v>8000</v>
      </c>
      <c r="E58" s="6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0">
        <f>((( J58 / 60 ) /60) /24 + DATE(1970, 1,1 ))</f>
        <v>42149.548888888887</v>
      </c>
      <c r="P58" s="9">
        <f>YEAR(O58)</f>
        <v>2015</v>
      </c>
    </row>
    <row r="59" spans="1:16" ht="48" x14ac:dyDescent="0.2">
      <c r="A59">
        <v>57</v>
      </c>
      <c r="B59" s="3" t="s">
        <v>59</v>
      </c>
      <c r="C59" s="3" t="s">
        <v>4168</v>
      </c>
      <c r="D59" s="15">
        <v>15000</v>
      </c>
      <c r="E59" s="6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0">
        <f>((( J59 / 60 ) /60) /24 + DATE(1970, 1,1 ))</f>
        <v>42089.83289351852</v>
      </c>
      <c r="P59" s="9">
        <f>YEAR(O59)</f>
        <v>2015</v>
      </c>
    </row>
    <row r="60" spans="1:16" ht="32" x14ac:dyDescent="0.2">
      <c r="A60">
        <v>58</v>
      </c>
      <c r="B60" s="3" t="s">
        <v>60</v>
      </c>
      <c r="C60" s="3" t="s">
        <v>4169</v>
      </c>
      <c r="D60" s="15">
        <v>10000</v>
      </c>
      <c r="E60" s="6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0">
        <f>((( J60 / 60 ) /60) /24 + DATE(1970, 1,1 ))</f>
        <v>41932.745046296295</v>
      </c>
      <c r="P60" s="9">
        <f>YEAR(O60)</f>
        <v>2014</v>
      </c>
    </row>
    <row r="61" spans="1:16" ht="48" x14ac:dyDescent="0.2">
      <c r="A61">
        <v>59</v>
      </c>
      <c r="B61" s="3" t="s">
        <v>61</v>
      </c>
      <c r="C61" s="3" t="s">
        <v>4170</v>
      </c>
      <c r="D61" s="15">
        <v>20000</v>
      </c>
      <c r="E61" s="6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0">
        <f>((( J61 / 60 ) /60) /24 + DATE(1970, 1,1 ))</f>
        <v>42230.23583333334</v>
      </c>
      <c r="P61" s="9">
        <f>YEAR(O61)</f>
        <v>2015</v>
      </c>
    </row>
    <row r="62" spans="1:16" ht="48" x14ac:dyDescent="0.2">
      <c r="A62">
        <v>60</v>
      </c>
      <c r="B62" s="3" t="s">
        <v>62</v>
      </c>
      <c r="C62" s="3" t="s">
        <v>4171</v>
      </c>
      <c r="D62" s="15">
        <v>4500</v>
      </c>
      <c r="E62" s="6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0">
        <f>((( J62 / 60 ) /60) /24 + DATE(1970, 1,1 ))</f>
        <v>41701.901817129627</v>
      </c>
      <c r="P62" s="9">
        <f>YEAR(O62)</f>
        <v>2014</v>
      </c>
    </row>
    <row r="63" spans="1:16" ht="48" x14ac:dyDescent="0.2">
      <c r="A63">
        <v>61</v>
      </c>
      <c r="B63" s="3" t="s">
        <v>63</v>
      </c>
      <c r="C63" s="3" t="s">
        <v>4172</v>
      </c>
      <c r="D63" s="15">
        <v>5000</v>
      </c>
      <c r="E63" s="6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0">
        <f>((( J63 / 60 ) /60) /24 + DATE(1970, 1,1 ))</f>
        <v>41409.814317129632</v>
      </c>
      <c r="P63" s="9">
        <f>YEAR(O63)</f>
        <v>2013</v>
      </c>
    </row>
    <row r="64" spans="1:16" ht="48" x14ac:dyDescent="0.2">
      <c r="A64">
        <v>62</v>
      </c>
      <c r="B64" s="3" t="s">
        <v>64</v>
      </c>
      <c r="C64" s="3" t="s">
        <v>4173</v>
      </c>
      <c r="D64" s="15">
        <v>3000</v>
      </c>
      <c r="E64" s="6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0">
        <f>((( J64 / 60 ) /60) /24 + DATE(1970, 1,1 ))</f>
        <v>41311.799513888887</v>
      </c>
      <c r="P64" s="9">
        <f>YEAR(O64)</f>
        <v>2013</v>
      </c>
    </row>
    <row r="65" spans="1:16" ht="48" x14ac:dyDescent="0.2">
      <c r="A65">
        <v>63</v>
      </c>
      <c r="B65" s="3" t="s">
        <v>65</v>
      </c>
      <c r="C65" s="3" t="s">
        <v>4174</v>
      </c>
      <c r="D65" s="15">
        <v>2000</v>
      </c>
      <c r="E65" s="6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0">
        <f>((( J65 / 60 ) /60) /24 + DATE(1970, 1,1 ))</f>
        <v>41612.912187499998</v>
      </c>
      <c r="P65" s="9">
        <f>YEAR(O65)</f>
        <v>2013</v>
      </c>
    </row>
    <row r="66" spans="1:16" ht="48" x14ac:dyDescent="0.2">
      <c r="A66">
        <v>64</v>
      </c>
      <c r="B66" s="3" t="s">
        <v>66</v>
      </c>
      <c r="C66" s="3" t="s">
        <v>4175</v>
      </c>
      <c r="D66" s="15">
        <v>1200</v>
      </c>
      <c r="E66" s="6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0">
        <f>((( J66 / 60 ) /60) /24 + DATE(1970, 1,1 ))</f>
        <v>41433.01829861111</v>
      </c>
      <c r="P66" s="9">
        <f>YEAR(O66)</f>
        <v>2013</v>
      </c>
    </row>
    <row r="67" spans="1:16" ht="32" x14ac:dyDescent="0.2">
      <c r="A67">
        <v>65</v>
      </c>
      <c r="B67" s="3" t="s">
        <v>67</v>
      </c>
      <c r="C67" s="3" t="s">
        <v>4176</v>
      </c>
      <c r="D67" s="15">
        <v>7000</v>
      </c>
      <c r="E67" s="6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0">
        <f>((( J67 / 60 ) /60) /24 + DATE(1970, 1,1 ))</f>
        <v>41835.821226851855</v>
      </c>
      <c r="P67" s="9">
        <f>YEAR(O67)</f>
        <v>2014</v>
      </c>
    </row>
    <row r="68" spans="1:16" ht="32" x14ac:dyDescent="0.2">
      <c r="A68">
        <v>66</v>
      </c>
      <c r="B68" s="3" t="s">
        <v>68</v>
      </c>
      <c r="C68" s="3" t="s">
        <v>4177</v>
      </c>
      <c r="D68" s="15">
        <v>2000</v>
      </c>
      <c r="E68" s="6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0">
        <f>((( J68 / 60 ) /60) /24 + DATE(1970, 1,1 ))</f>
        <v>42539.849768518514</v>
      </c>
      <c r="P68" s="9">
        <f>YEAR(O68)</f>
        <v>2016</v>
      </c>
    </row>
    <row r="69" spans="1:16" ht="48" x14ac:dyDescent="0.2">
      <c r="A69">
        <v>67</v>
      </c>
      <c r="B69" s="3" t="s">
        <v>69</v>
      </c>
      <c r="C69" s="3" t="s">
        <v>4178</v>
      </c>
      <c r="D69" s="15">
        <v>2000</v>
      </c>
      <c r="E69" s="6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0">
        <f>((( J69 / 60 ) /60) /24 + DATE(1970, 1,1 ))</f>
        <v>41075.583379629628</v>
      </c>
      <c r="P69" s="9">
        <f>YEAR(O69)</f>
        <v>2012</v>
      </c>
    </row>
    <row r="70" spans="1:16" ht="64" x14ac:dyDescent="0.2">
      <c r="A70">
        <v>68</v>
      </c>
      <c r="B70" s="3" t="s">
        <v>70</v>
      </c>
      <c r="C70" s="3" t="s">
        <v>4179</v>
      </c>
      <c r="D70" s="15">
        <v>600</v>
      </c>
      <c r="E70" s="6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0">
        <f>((( J70 / 60 ) /60) /24 + DATE(1970, 1,1 ))</f>
        <v>41663.569340277776</v>
      </c>
      <c r="P70" s="9">
        <f>YEAR(O70)</f>
        <v>2014</v>
      </c>
    </row>
    <row r="71" spans="1:16" ht="48" x14ac:dyDescent="0.2">
      <c r="A71">
        <v>69</v>
      </c>
      <c r="B71" s="3" t="s">
        <v>71</v>
      </c>
      <c r="C71" s="3" t="s">
        <v>4180</v>
      </c>
      <c r="D71" s="15">
        <v>10000</v>
      </c>
      <c r="E71" s="6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0">
        <f>((( J71 / 60 ) /60) /24 + DATE(1970, 1,1 ))</f>
        <v>40786.187789351854</v>
      </c>
      <c r="P71" s="9">
        <f>YEAR(O71)</f>
        <v>2011</v>
      </c>
    </row>
    <row r="72" spans="1:16" ht="48" x14ac:dyDescent="0.2">
      <c r="A72">
        <v>70</v>
      </c>
      <c r="B72" s="3" t="s">
        <v>72</v>
      </c>
      <c r="C72" s="3" t="s">
        <v>4181</v>
      </c>
      <c r="D72" s="15">
        <v>500</v>
      </c>
      <c r="E72" s="6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0">
        <f>((( J72 / 60 ) /60) /24 + DATE(1970, 1,1 ))</f>
        <v>40730.896354166667</v>
      </c>
      <c r="P72" s="9">
        <f>YEAR(O72)</f>
        <v>2011</v>
      </c>
    </row>
    <row r="73" spans="1:16" ht="48" x14ac:dyDescent="0.2">
      <c r="A73">
        <v>71</v>
      </c>
      <c r="B73" s="3" t="s">
        <v>73</v>
      </c>
      <c r="C73" s="3" t="s">
        <v>4182</v>
      </c>
      <c r="D73" s="15">
        <v>1800</v>
      </c>
      <c r="E73" s="6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0">
        <f>((( J73 / 60 ) /60) /24 + DATE(1970, 1,1 ))</f>
        <v>40997.271493055552</v>
      </c>
      <c r="P73" s="9">
        <f>YEAR(O73)</f>
        <v>2012</v>
      </c>
    </row>
    <row r="74" spans="1:16" ht="48" x14ac:dyDescent="0.2">
      <c r="A74">
        <v>72</v>
      </c>
      <c r="B74" s="3" t="s">
        <v>74</v>
      </c>
      <c r="C74" s="3" t="s">
        <v>4183</v>
      </c>
      <c r="D74" s="15">
        <v>2200</v>
      </c>
      <c r="E74" s="6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0">
        <f>((( J74 / 60 ) /60) /24 + DATE(1970, 1,1 ))</f>
        <v>41208.010196759256</v>
      </c>
      <c r="P74" s="9">
        <f>YEAR(O74)</f>
        <v>2012</v>
      </c>
    </row>
    <row r="75" spans="1:16" ht="48" x14ac:dyDescent="0.2">
      <c r="A75">
        <v>73</v>
      </c>
      <c r="B75" s="3" t="s">
        <v>75</v>
      </c>
      <c r="C75" s="3" t="s">
        <v>4184</v>
      </c>
      <c r="D75" s="15">
        <v>900</v>
      </c>
      <c r="E75" s="6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0">
        <f>((( J75 / 60 ) /60) /24 + DATE(1970, 1,1 ))</f>
        <v>40587.75675925926</v>
      </c>
      <c r="P75" s="9">
        <f>YEAR(O75)</f>
        <v>2011</v>
      </c>
    </row>
    <row r="76" spans="1:16" ht="48" x14ac:dyDescent="0.2">
      <c r="A76">
        <v>74</v>
      </c>
      <c r="B76" s="3" t="s">
        <v>76</v>
      </c>
      <c r="C76" s="3" t="s">
        <v>4185</v>
      </c>
      <c r="D76" s="15">
        <v>500</v>
      </c>
      <c r="E76" s="6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0">
        <f>((( J76 / 60 ) /60) /24 + DATE(1970, 1,1 ))</f>
        <v>42360.487210648149</v>
      </c>
      <c r="P76" s="9">
        <f>YEAR(O76)</f>
        <v>2015</v>
      </c>
    </row>
    <row r="77" spans="1:16" ht="48" x14ac:dyDescent="0.2">
      <c r="A77">
        <v>75</v>
      </c>
      <c r="B77" s="3" t="s">
        <v>77</v>
      </c>
      <c r="C77" s="3" t="s">
        <v>4186</v>
      </c>
      <c r="D77" s="15">
        <v>3500</v>
      </c>
      <c r="E77" s="6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0">
        <f>((( J77 / 60 ) /60) /24 + DATE(1970, 1,1 ))</f>
        <v>41357.209166666667</v>
      </c>
      <c r="P77" s="9">
        <f>YEAR(O77)</f>
        <v>2013</v>
      </c>
    </row>
    <row r="78" spans="1:16" ht="48" x14ac:dyDescent="0.2">
      <c r="A78">
        <v>76</v>
      </c>
      <c r="B78" s="3" t="s">
        <v>78</v>
      </c>
      <c r="C78" s="3" t="s">
        <v>4187</v>
      </c>
      <c r="D78" s="15">
        <v>300</v>
      </c>
      <c r="E78" s="6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0">
        <f>((( J78 / 60 ) /60) /24 + DATE(1970, 1,1 ))</f>
        <v>40844.691643518519</v>
      </c>
      <c r="P78" s="9">
        <f>YEAR(O78)</f>
        <v>2011</v>
      </c>
    </row>
    <row r="79" spans="1:16" ht="48" x14ac:dyDescent="0.2">
      <c r="A79">
        <v>77</v>
      </c>
      <c r="B79" s="3" t="s">
        <v>79</v>
      </c>
      <c r="C79" s="3" t="s">
        <v>4188</v>
      </c>
      <c r="D79" s="15">
        <v>400</v>
      </c>
      <c r="E79" s="6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0">
        <f>((( J79 / 60 ) /60) /24 + DATE(1970, 1,1 ))</f>
        <v>40997.144872685189</v>
      </c>
      <c r="P79" s="9">
        <f>YEAR(O79)</f>
        <v>2012</v>
      </c>
    </row>
    <row r="80" spans="1:16" ht="96" x14ac:dyDescent="0.2">
      <c r="A80">
        <v>78</v>
      </c>
      <c r="B80" s="3" t="s">
        <v>80</v>
      </c>
      <c r="C80" s="3" t="s">
        <v>4189</v>
      </c>
      <c r="D80" s="15">
        <v>50</v>
      </c>
      <c r="E80" s="6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0">
        <f>((( J80 / 60 ) /60) /24 + DATE(1970, 1,1 ))</f>
        <v>42604.730567129634</v>
      </c>
      <c r="P80" s="9">
        <f>YEAR(O80)</f>
        <v>2016</v>
      </c>
    </row>
    <row r="81" spans="1:16" ht="48" x14ac:dyDescent="0.2">
      <c r="A81">
        <v>79</v>
      </c>
      <c r="B81" s="3" t="s">
        <v>81</v>
      </c>
      <c r="C81" s="3" t="s">
        <v>4190</v>
      </c>
      <c r="D81" s="15">
        <v>1300</v>
      </c>
      <c r="E81" s="6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0">
        <f>((( J81 / 60 ) /60) /24 + DATE(1970, 1,1 ))</f>
        <v>41724.776539351849</v>
      </c>
      <c r="P81" s="9">
        <f>YEAR(O81)</f>
        <v>2014</v>
      </c>
    </row>
    <row r="82" spans="1:16" ht="48" x14ac:dyDescent="0.2">
      <c r="A82">
        <v>80</v>
      </c>
      <c r="B82" s="3" t="s">
        <v>82</v>
      </c>
      <c r="C82" s="3" t="s">
        <v>4191</v>
      </c>
      <c r="D82" s="15">
        <v>12000</v>
      </c>
      <c r="E82" s="6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0">
        <f>((( J82 / 60 ) /60) /24 + DATE(1970, 1,1 ))</f>
        <v>41583.083981481483</v>
      </c>
      <c r="P82" s="9">
        <f>YEAR(O82)</f>
        <v>2013</v>
      </c>
    </row>
    <row r="83" spans="1:16" ht="48" x14ac:dyDescent="0.2">
      <c r="A83">
        <v>81</v>
      </c>
      <c r="B83" s="3" t="s">
        <v>83</v>
      </c>
      <c r="C83" s="3" t="s">
        <v>4192</v>
      </c>
      <c r="D83" s="15">
        <v>750</v>
      </c>
      <c r="E83" s="6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0">
        <f>((( J83 / 60 ) /60) /24 + DATE(1970, 1,1 ))</f>
        <v>41100.158877314818</v>
      </c>
      <c r="P83" s="9">
        <f>YEAR(O83)</f>
        <v>2012</v>
      </c>
    </row>
    <row r="84" spans="1:16" ht="48" x14ac:dyDescent="0.2">
      <c r="A84">
        <v>82</v>
      </c>
      <c r="B84" s="3" t="s">
        <v>84</v>
      </c>
      <c r="C84" s="3" t="s">
        <v>4193</v>
      </c>
      <c r="D84" s="15">
        <v>4000</v>
      </c>
      <c r="E84" s="6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0">
        <f>((( J84 / 60 ) /60) /24 + DATE(1970, 1,1 ))</f>
        <v>40795.820150462961</v>
      </c>
      <c r="P84" s="9">
        <f>YEAR(O84)</f>
        <v>2011</v>
      </c>
    </row>
    <row r="85" spans="1:16" ht="48" x14ac:dyDescent="0.2">
      <c r="A85">
        <v>83</v>
      </c>
      <c r="B85" s="3" t="s">
        <v>85</v>
      </c>
      <c r="C85" s="3" t="s">
        <v>4194</v>
      </c>
      <c r="D85" s="15">
        <v>200</v>
      </c>
      <c r="E85" s="6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0">
        <f>((( J85 / 60 ) /60) /24 + DATE(1970, 1,1 ))</f>
        <v>42042.615613425922</v>
      </c>
      <c r="P85" s="9">
        <f>YEAR(O85)</f>
        <v>2015</v>
      </c>
    </row>
    <row r="86" spans="1:16" ht="48" x14ac:dyDescent="0.2">
      <c r="A86">
        <v>84</v>
      </c>
      <c r="B86" s="3" t="s">
        <v>86</v>
      </c>
      <c r="C86" s="3" t="s">
        <v>4195</v>
      </c>
      <c r="D86" s="15">
        <v>500</v>
      </c>
      <c r="E86" s="6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0">
        <f>((( J86 / 60 ) /60) /24 + DATE(1970, 1,1 ))</f>
        <v>40648.757939814815</v>
      </c>
      <c r="P86" s="9">
        <f>YEAR(O86)</f>
        <v>2011</v>
      </c>
    </row>
    <row r="87" spans="1:16" ht="48" x14ac:dyDescent="0.2">
      <c r="A87">
        <v>85</v>
      </c>
      <c r="B87" s="3" t="s">
        <v>87</v>
      </c>
      <c r="C87" s="3" t="s">
        <v>4196</v>
      </c>
      <c r="D87" s="15">
        <v>1200</v>
      </c>
      <c r="E87" s="6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0">
        <f>((( J87 / 60 ) /60) /24 + DATE(1970, 1,1 ))</f>
        <v>40779.125428240739</v>
      </c>
      <c r="P87" s="9">
        <f>YEAR(O87)</f>
        <v>2011</v>
      </c>
    </row>
    <row r="88" spans="1:16" ht="48" x14ac:dyDescent="0.2">
      <c r="A88">
        <v>86</v>
      </c>
      <c r="B88" s="3" t="s">
        <v>88</v>
      </c>
      <c r="C88" s="3" t="s">
        <v>4197</v>
      </c>
      <c r="D88" s="15">
        <v>6000</v>
      </c>
      <c r="E88" s="6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0">
        <f>((( J88 / 60 ) /60) /24 + DATE(1970, 1,1 ))</f>
        <v>42291.556076388893</v>
      </c>
      <c r="P88" s="9">
        <f>YEAR(O88)</f>
        <v>2015</v>
      </c>
    </row>
    <row r="89" spans="1:16" ht="48" x14ac:dyDescent="0.2">
      <c r="A89">
        <v>87</v>
      </c>
      <c r="B89" s="3" t="s">
        <v>89</v>
      </c>
      <c r="C89" s="3" t="s">
        <v>4198</v>
      </c>
      <c r="D89" s="15">
        <v>2500</v>
      </c>
      <c r="E89" s="6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0">
        <f>((( J89 / 60 ) /60) /24 + DATE(1970, 1,1 ))</f>
        <v>40322.53938657407</v>
      </c>
      <c r="P89" s="9">
        <f>YEAR(O89)</f>
        <v>2010</v>
      </c>
    </row>
    <row r="90" spans="1:16" ht="48" x14ac:dyDescent="0.2">
      <c r="A90">
        <v>88</v>
      </c>
      <c r="B90" s="3" t="s">
        <v>90</v>
      </c>
      <c r="C90" s="3" t="s">
        <v>4199</v>
      </c>
      <c r="D90" s="15">
        <v>3500</v>
      </c>
      <c r="E90" s="6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0">
        <f>((( J90 / 60 ) /60) /24 + DATE(1970, 1,1 ))</f>
        <v>41786.65892361111</v>
      </c>
      <c r="P90" s="9">
        <f>YEAR(O90)</f>
        <v>2014</v>
      </c>
    </row>
    <row r="91" spans="1:16" ht="48" x14ac:dyDescent="0.2">
      <c r="A91">
        <v>89</v>
      </c>
      <c r="B91" s="3" t="s">
        <v>91</v>
      </c>
      <c r="C91" s="3" t="s">
        <v>4200</v>
      </c>
      <c r="D91" s="15">
        <v>6000</v>
      </c>
      <c r="E91" s="6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0">
        <f>((( J91 / 60 ) /60) /24 + DATE(1970, 1,1 ))</f>
        <v>41402.752222222225</v>
      </c>
      <c r="P91" s="9">
        <f>YEAR(O91)</f>
        <v>2013</v>
      </c>
    </row>
    <row r="92" spans="1:16" ht="32" x14ac:dyDescent="0.2">
      <c r="A92">
        <v>90</v>
      </c>
      <c r="B92" s="3" t="s">
        <v>92</v>
      </c>
      <c r="C92" s="3" t="s">
        <v>4201</v>
      </c>
      <c r="D92" s="15">
        <v>500</v>
      </c>
      <c r="E92" s="6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0">
        <f>((( J92 / 60 ) /60) /24 + DATE(1970, 1,1 ))</f>
        <v>40706.297442129631</v>
      </c>
      <c r="P92" s="9">
        <f>YEAR(O92)</f>
        <v>2011</v>
      </c>
    </row>
    <row r="93" spans="1:16" ht="48" x14ac:dyDescent="0.2">
      <c r="A93">
        <v>91</v>
      </c>
      <c r="B93" s="3" t="s">
        <v>93</v>
      </c>
      <c r="C93" s="3" t="s">
        <v>4202</v>
      </c>
      <c r="D93" s="15">
        <v>3000</v>
      </c>
      <c r="E93" s="6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0">
        <f>((( J93 / 60 ) /60) /24 + DATE(1970, 1,1 ))</f>
        <v>40619.402361111112</v>
      </c>
      <c r="P93" s="9">
        <f>YEAR(O93)</f>
        <v>2011</v>
      </c>
    </row>
    <row r="94" spans="1:16" ht="48" x14ac:dyDescent="0.2">
      <c r="A94">
        <v>92</v>
      </c>
      <c r="B94" s="3" t="s">
        <v>94</v>
      </c>
      <c r="C94" s="3" t="s">
        <v>4203</v>
      </c>
      <c r="D94" s="15">
        <v>5000</v>
      </c>
      <c r="E94" s="6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0">
        <f>((( J94 / 60 ) /60) /24 + DATE(1970, 1,1 ))</f>
        <v>42721.198877314819</v>
      </c>
      <c r="P94" s="9">
        <f>YEAR(O94)</f>
        <v>2016</v>
      </c>
    </row>
    <row r="95" spans="1:16" ht="48" x14ac:dyDescent="0.2">
      <c r="A95">
        <v>93</v>
      </c>
      <c r="B95" s="3" t="s">
        <v>95</v>
      </c>
      <c r="C95" s="3" t="s">
        <v>4204</v>
      </c>
      <c r="D95" s="15">
        <v>1000</v>
      </c>
      <c r="E95" s="6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0">
        <f>((( J95 / 60 ) /60) /24 + DATE(1970, 1,1 ))</f>
        <v>41065.858067129629</v>
      </c>
      <c r="P95" s="9">
        <f>YEAR(O95)</f>
        <v>2012</v>
      </c>
    </row>
    <row r="96" spans="1:16" ht="48" x14ac:dyDescent="0.2">
      <c r="A96">
        <v>94</v>
      </c>
      <c r="B96" s="3" t="s">
        <v>96</v>
      </c>
      <c r="C96" s="3" t="s">
        <v>4205</v>
      </c>
      <c r="D96" s="15">
        <v>250</v>
      </c>
      <c r="E96" s="6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0">
        <f>((( J96 / 60 ) /60) /24 + DATE(1970, 1,1 ))</f>
        <v>41716.717847222222</v>
      </c>
      <c r="P96" s="9">
        <f>YEAR(O96)</f>
        <v>2014</v>
      </c>
    </row>
    <row r="97" spans="1:16" ht="48" x14ac:dyDescent="0.2">
      <c r="A97">
        <v>95</v>
      </c>
      <c r="B97" s="3" t="s">
        <v>97</v>
      </c>
      <c r="C97" s="3" t="s">
        <v>4206</v>
      </c>
      <c r="D97" s="15">
        <v>350</v>
      </c>
      <c r="E97" s="6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0">
        <f>((( J97 / 60 ) /60) /24 + DATE(1970, 1,1 ))</f>
        <v>40935.005104166667</v>
      </c>
      <c r="P97" s="9">
        <f>YEAR(O97)</f>
        <v>2012</v>
      </c>
    </row>
    <row r="98" spans="1:16" ht="48" x14ac:dyDescent="0.2">
      <c r="A98">
        <v>96</v>
      </c>
      <c r="B98" s="3" t="s">
        <v>98</v>
      </c>
      <c r="C98" s="3" t="s">
        <v>4207</v>
      </c>
      <c r="D98" s="15">
        <v>1500</v>
      </c>
      <c r="E98" s="6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0">
        <f>((( J98 / 60 ) /60) /24 + DATE(1970, 1,1 ))</f>
        <v>40324.662511574075</v>
      </c>
      <c r="P98" s="9">
        <f>YEAR(O98)</f>
        <v>2010</v>
      </c>
    </row>
    <row r="99" spans="1:16" ht="48" x14ac:dyDescent="0.2">
      <c r="A99">
        <v>97</v>
      </c>
      <c r="B99" s="3" t="s">
        <v>99</v>
      </c>
      <c r="C99" s="3" t="s">
        <v>4208</v>
      </c>
      <c r="D99" s="15">
        <v>400</v>
      </c>
      <c r="E99" s="6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0">
        <f>((( J99 / 60 ) /60) /24 + DATE(1970, 1,1 ))</f>
        <v>40706.135208333333</v>
      </c>
      <c r="P99" s="9">
        <f>YEAR(O99)</f>
        <v>2011</v>
      </c>
    </row>
    <row r="100" spans="1:16" ht="48" x14ac:dyDescent="0.2">
      <c r="A100">
        <v>98</v>
      </c>
      <c r="B100" s="3" t="s">
        <v>100</v>
      </c>
      <c r="C100" s="3" t="s">
        <v>4209</v>
      </c>
      <c r="D100" s="15">
        <v>3200</v>
      </c>
      <c r="E100" s="6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0">
        <f>((( J100 / 60 ) /60) /24 + DATE(1970, 1,1 ))</f>
        <v>41214.79483796296</v>
      </c>
      <c r="P100" s="9">
        <f>YEAR(O100)</f>
        <v>2012</v>
      </c>
    </row>
    <row r="101" spans="1:16" ht="32" x14ac:dyDescent="0.2">
      <c r="A101">
        <v>99</v>
      </c>
      <c r="B101" s="3" t="s">
        <v>101</v>
      </c>
      <c r="C101" s="3" t="s">
        <v>4210</v>
      </c>
      <c r="D101" s="15">
        <v>1500</v>
      </c>
      <c r="E101" s="6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0">
        <f>((( J101 / 60 ) /60) /24 + DATE(1970, 1,1 ))</f>
        <v>41631.902766203704</v>
      </c>
      <c r="P101" s="9">
        <f>YEAR(O101)</f>
        <v>2013</v>
      </c>
    </row>
    <row r="102" spans="1:16" ht="48" x14ac:dyDescent="0.2">
      <c r="A102">
        <v>100</v>
      </c>
      <c r="B102" s="3" t="s">
        <v>102</v>
      </c>
      <c r="C102" s="3" t="s">
        <v>4211</v>
      </c>
      <c r="D102" s="15">
        <v>5000</v>
      </c>
      <c r="E102" s="6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0">
        <f>((( J102 / 60 ) /60) /24 + DATE(1970, 1,1 ))</f>
        <v>41197.753310185188</v>
      </c>
      <c r="P102" s="9">
        <f>YEAR(O102)</f>
        <v>2012</v>
      </c>
    </row>
    <row r="103" spans="1:16" ht="48" x14ac:dyDescent="0.2">
      <c r="A103">
        <v>101</v>
      </c>
      <c r="B103" s="3" t="s">
        <v>103</v>
      </c>
      <c r="C103" s="3" t="s">
        <v>4212</v>
      </c>
      <c r="D103" s="15">
        <v>3500</v>
      </c>
      <c r="E103" s="6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0">
        <f>((( J103 / 60 ) /60) /24 + DATE(1970, 1,1 ))</f>
        <v>41274.776736111111</v>
      </c>
      <c r="P103" s="9">
        <f>YEAR(O103)</f>
        <v>2012</v>
      </c>
    </row>
    <row r="104" spans="1:16" ht="48" x14ac:dyDescent="0.2">
      <c r="A104">
        <v>102</v>
      </c>
      <c r="B104" s="3" t="s">
        <v>104</v>
      </c>
      <c r="C104" s="3" t="s">
        <v>4213</v>
      </c>
      <c r="D104" s="15">
        <v>6000</v>
      </c>
      <c r="E104" s="6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0">
        <f>((( J104 / 60 ) /60) /24 + DATE(1970, 1,1 ))</f>
        <v>40505.131168981483</v>
      </c>
      <c r="P104" s="9">
        <f>YEAR(O104)</f>
        <v>2010</v>
      </c>
    </row>
    <row r="105" spans="1:16" ht="32" x14ac:dyDescent="0.2">
      <c r="A105">
        <v>103</v>
      </c>
      <c r="B105" s="3" t="s">
        <v>105</v>
      </c>
      <c r="C105" s="3" t="s">
        <v>4214</v>
      </c>
      <c r="D105" s="15">
        <v>1300</v>
      </c>
      <c r="E105" s="6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0">
        <f>((( J105 / 60 ) /60) /24 + DATE(1970, 1,1 ))</f>
        <v>41682.805902777778</v>
      </c>
      <c r="P105" s="9">
        <f>YEAR(O105)</f>
        <v>2014</v>
      </c>
    </row>
    <row r="106" spans="1:16" ht="32" x14ac:dyDescent="0.2">
      <c r="A106">
        <v>104</v>
      </c>
      <c r="B106" s="3" t="s">
        <v>106</v>
      </c>
      <c r="C106" s="3" t="s">
        <v>4215</v>
      </c>
      <c r="D106" s="15">
        <v>500</v>
      </c>
      <c r="E106" s="6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0">
        <f>((( J106 / 60 ) /60) /24 + DATE(1970, 1,1 ))</f>
        <v>40612.695208333331</v>
      </c>
      <c r="P106" s="9">
        <f>YEAR(O106)</f>
        <v>2011</v>
      </c>
    </row>
    <row r="107" spans="1:16" ht="48" x14ac:dyDescent="0.2">
      <c r="A107">
        <v>105</v>
      </c>
      <c r="B107" s="3" t="s">
        <v>107</v>
      </c>
      <c r="C107" s="3" t="s">
        <v>4216</v>
      </c>
      <c r="D107" s="15">
        <v>2200</v>
      </c>
      <c r="E107" s="6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0">
        <f>((( J107 / 60 ) /60) /24 + DATE(1970, 1,1 ))</f>
        <v>42485.724768518514</v>
      </c>
      <c r="P107" s="9">
        <f>YEAR(O107)</f>
        <v>2016</v>
      </c>
    </row>
    <row r="108" spans="1:16" ht="19" x14ac:dyDescent="0.2">
      <c r="A108">
        <v>106</v>
      </c>
      <c r="B108" s="3" t="s">
        <v>108</v>
      </c>
      <c r="C108" s="3" t="s">
        <v>4217</v>
      </c>
      <c r="D108" s="15">
        <v>5000</v>
      </c>
      <c r="E108" s="6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0">
        <f>((( J108 / 60 ) /60) /24 + DATE(1970, 1,1 ))</f>
        <v>40987.776631944449</v>
      </c>
      <c r="P108" s="9">
        <f>YEAR(O108)</f>
        <v>2012</v>
      </c>
    </row>
    <row r="109" spans="1:16" ht="48" x14ac:dyDescent="0.2">
      <c r="A109">
        <v>107</v>
      </c>
      <c r="B109" s="3" t="s">
        <v>109</v>
      </c>
      <c r="C109" s="3" t="s">
        <v>4218</v>
      </c>
      <c r="D109" s="15">
        <v>7500</v>
      </c>
      <c r="E109" s="6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0">
        <f>((( J109 / 60 ) /60) /24 + DATE(1970, 1,1 ))</f>
        <v>40635.982488425929</v>
      </c>
      <c r="P109" s="9">
        <f>YEAR(O109)</f>
        <v>2011</v>
      </c>
    </row>
    <row r="110" spans="1:16" ht="48" x14ac:dyDescent="0.2">
      <c r="A110">
        <v>108</v>
      </c>
      <c r="B110" s="3" t="s">
        <v>110</v>
      </c>
      <c r="C110" s="3" t="s">
        <v>4219</v>
      </c>
      <c r="D110" s="15">
        <v>1500</v>
      </c>
      <c r="E110" s="6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0">
        <f>((( J110 / 60 ) /60) /24 + DATE(1970, 1,1 ))</f>
        <v>41365.613078703704</v>
      </c>
      <c r="P110" s="9">
        <f>YEAR(O110)</f>
        <v>2013</v>
      </c>
    </row>
    <row r="111" spans="1:16" ht="48" x14ac:dyDescent="0.2">
      <c r="A111">
        <v>109</v>
      </c>
      <c r="B111" s="3" t="s">
        <v>111</v>
      </c>
      <c r="C111" s="3" t="s">
        <v>4220</v>
      </c>
      <c r="D111" s="15">
        <v>1000</v>
      </c>
      <c r="E111" s="6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0">
        <f>((( J111 / 60 ) /60) /24 + DATE(1970, 1,1 ))</f>
        <v>40570.025810185187</v>
      </c>
      <c r="P111" s="9">
        <f>YEAR(O111)</f>
        <v>2011</v>
      </c>
    </row>
    <row r="112" spans="1:16" ht="48" x14ac:dyDescent="0.2">
      <c r="A112">
        <v>110</v>
      </c>
      <c r="B112" s="3" t="s">
        <v>112</v>
      </c>
      <c r="C112" s="3" t="s">
        <v>4221</v>
      </c>
      <c r="D112" s="15">
        <v>1300</v>
      </c>
      <c r="E112" s="6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0">
        <f>((( J112 / 60 ) /60) /24 + DATE(1970, 1,1 ))</f>
        <v>41557.949687500004</v>
      </c>
      <c r="P112" s="9">
        <f>YEAR(O112)</f>
        <v>2013</v>
      </c>
    </row>
    <row r="113" spans="1:16" ht="48" x14ac:dyDescent="0.2">
      <c r="A113">
        <v>111</v>
      </c>
      <c r="B113" s="3" t="s">
        <v>113</v>
      </c>
      <c r="C113" s="3" t="s">
        <v>4222</v>
      </c>
      <c r="D113" s="15">
        <v>3500</v>
      </c>
      <c r="E113" s="6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0">
        <f>((( J113 / 60 ) /60) /24 + DATE(1970, 1,1 ))</f>
        <v>42125.333182870367</v>
      </c>
      <c r="P113" s="9">
        <f>YEAR(O113)</f>
        <v>2015</v>
      </c>
    </row>
    <row r="114" spans="1:16" ht="48" x14ac:dyDescent="0.2">
      <c r="A114">
        <v>112</v>
      </c>
      <c r="B114" s="3" t="s">
        <v>114</v>
      </c>
      <c r="C114" s="3" t="s">
        <v>4223</v>
      </c>
      <c r="D114" s="15">
        <v>5000</v>
      </c>
      <c r="E114" s="6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0">
        <f>((( J114 / 60 ) /60) /24 + DATE(1970, 1,1 ))</f>
        <v>41718.043032407404</v>
      </c>
      <c r="P114" s="9">
        <f>YEAR(O114)</f>
        <v>2014</v>
      </c>
    </row>
    <row r="115" spans="1:16" ht="32" x14ac:dyDescent="0.2">
      <c r="A115">
        <v>113</v>
      </c>
      <c r="B115" s="3" t="s">
        <v>115</v>
      </c>
      <c r="C115" s="3" t="s">
        <v>4224</v>
      </c>
      <c r="D115" s="15">
        <v>5000</v>
      </c>
      <c r="E115" s="6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0">
        <f>((( J115 / 60 ) /60) /24 + DATE(1970, 1,1 ))</f>
        <v>40753.758425925924</v>
      </c>
      <c r="P115" s="9">
        <f>YEAR(O115)</f>
        <v>2011</v>
      </c>
    </row>
    <row r="116" spans="1:16" ht="48" x14ac:dyDescent="0.2">
      <c r="A116">
        <v>114</v>
      </c>
      <c r="B116" s="3" t="s">
        <v>116</v>
      </c>
      <c r="C116" s="3" t="s">
        <v>4225</v>
      </c>
      <c r="D116" s="15">
        <v>3000</v>
      </c>
      <c r="E116" s="6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0">
        <f>((( J116 / 60 ) /60) /24 + DATE(1970, 1,1 ))</f>
        <v>40861.27416666667</v>
      </c>
      <c r="P116" s="9">
        <f>YEAR(O116)</f>
        <v>2011</v>
      </c>
    </row>
    <row r="117" spans="1:16" ht="19" x14ac:dyDescent="0.2">
      <c r="A117">
        <v>115</v>
      </c>
      <c r="B117" s="3" t="s">
        <v>117</v>
      </c>
      <c r="C117" s="3" t="s">
        <v>4226</v>
      </c>
      <c r="D117" s="15">
        <v>450</v>
      </c>
      <c r="E117" s="6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0">
        <f>((( J117 / 60 ) /60) /24 + DATE(1970, 1,1 ))</f>
        <v>40918.738935185182</v>
      </c>
      <c r="P117" s="9">
        <f>YEAR(O117)</f>
        <v>2012</v>
      </c>
    </row>
    <row r="118" spans="1:16" ht="48" x14ac:dyDescent="0.2">
      <c r="A118">
        <v>116</v>
      </c>
      <c r="B118" s="3" t="s">
        <v>118</v>
      </c>
      <c r="C118" s="3" t="s">
        <v>4227</v>
      </c>
      <c r="D118" s="15">
        <v>3500</v>
      </c>
      <c r="E118" s="6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0">
        <f>((( J118 / 60 ) /60) /24 + DATE(1970, 1,1 ))</f>
        <v>40595.497164351851</v>
      </c>
      <c r="P118" s="9">
        <f>YEAR(O118)</f>
        <v>2011</v>
      </c>
    </row>
    <row r="119" spans="1:16" ht="48" x14ac:dyDescent="0.2">
      <c r="A119">
        <v>117</v>
      </c>
      <c r="B119" s="3" t="s">
        <v>119</v>
      </c>
      <c r="C119" s="3" t="s">
        <v>4228</v>
      </c>
      <c r="D119" s="15">
        <v>4500</v>
      </c>
      <c r="E119" s="6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0">
        <f>((( J119 / 60 ) /60) /24 + DATE(1970, 1,1 ))</f>
        <v>40248.834999999999</v>
      </c>
      <c r="P119" s="9">
        <f>YEAR(O119)</f>
        <v>2010</v>
      </c>
    </row>
    <row r="120" spans="1:16" ht="32" x14ac:dyDescent="0.2">
      <c r="A120">
        <v>118</v>
      </c>
      <c r="B120" s="3" t="s">
        <v>120</v>
      </c>
      <c r="C120" s="3" t="s">
        <v>4229</v>
      </c>
      <c r="D120" s="15">
        <v>5000</v>
      </c>
      <c r="E120" s="6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0">
        <f>((( J120 / 60 ) /60) /24 + DATE(1970, 1,1 ))</f>
        <v>40723.053657407407</v>
      </c>
      <c r="P120" s="9">
        <f>YEAR(O120)</f>
        <v>2011</v>
      </c>
    </row>
    <row r="121" spans="1:16" ht="48" x14ac:dyDescent="0.2">
      <c r="A121">
        <v>119</v>
      </c>
      <c r="B121" s="3" t="s">
        <v>121</v>
      </c>
      <c r="C121" s="3" t="s">
        <v>4230</v>
      </c>
      <c r="D121" s="15">
        <v>3250</v>
      </c>
      <c r="E121" s="6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0">
        <f>((( J121 / 60 ) /60) /24 + DATE(1970, 1,1 ))</f>
        <v>40739.069282407407</v>
      </c>
      <c r="P121" s="9">
        <f>YEAR(O121)</f>
        <v>2011</v>
      </c>
    </row>
    <row r="122" spans="1:16" ht="48" x14ac:dyDescent="0.2">
      <c r="A122">
        <v>120</v>
      </c>
      <c r="B122" s="3" t="s">
        <v>122</v>
      </c>
      <c r="C122" s="3" t="s">
        <v>4231</v>
      </c>
      <c r="D122" s="15">
        <v>70000</v>
      </c>
      <c r="E122" s="6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0">
        <f>((( J122 / 60 ) /60) /24 + DATE(1970, 1,1 ))</f>
        <v>42616.049849537041</v>
      </c>
      <c r="P122" s="9">
        <f>YEAR(O122)</f>
        <v>2016</v>
      </c>
    </row>
    <row r="123" spans="1:16" ht="48" x14ac:dyDescent="0.2">
      <c r="A123">
        <v>121</v>
      </c>
      <c r="B123" s="3" t="s">
        <v>123</v>
      </c>
      <c r="C123" s="3" t="s">
        <v>4232</v>
      </c>
      <c r="D123" s="15">
        <v>3000</v>
      </c>
      <c r="E123" s="6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0">
        <f>((( J123 / 60 ) /60) /24 + DATE(1970, 1,1 ))</f>
        <v>42096.704976851848</v>
      </c>
      <c r="P123" s="9">
        <f>YEAR(O123)</f>
        <v>2015</v>
      </c>
    </row>
    <row r="124" spans="1:16" ht="32" x14ac:dyDescent="0.2">
      <c r="A124">
        <v>122</v>
      </c>
      <c r="B124" s="3" t="s">
        <v>124</v>
      </c>
      <c r="C124" s="3" t="s">
        <v>4233</v>
      </c>
      <c r="D124" s="15">
        <v>100000000</v>
      </c>
      <c r="E124" s="6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0">
        <f>((( J124 / 60 ) /60) /24 + DATE(1970, 1,1 ))</f>
        <v>42593.431793981479</v>
      </c>
      <c r="P124" s="9">
        <f>YEAR(O124)</f>
        <v>2016</v>
      </c>
    </row>
    <row r="125" spans="1:16" ht="48" x14ac:dyDescent="0.2">
      <c r="A125">
        <v>123</v>
      </c>
      <c r="B125" s="3" t="s">
        <v>125</v>
      </c>
      <c r="C125" s="3" t="s">
        <v>4234</v>
      </c>
      <c r="D125" s="15">
        <v>55000</v>
      </c>
      <c r="E125" s="6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0">
        <f>((( J125 / 60 ) /60) /24 + DATE(1970, 1,1 ))</f>
        <v>41904.781990740739</v>
      </c>
      <c r="P125" s="9">
        <f>YEAR(O125)</f>
        <v>2014</v>
      </c>
    </row>
    <row r="126" spans="1:16" ht="48" x14ac:dyDescent="0.2">
      <c r="A126">
        <v>124</v>
      </c>
      <c r="B126" s="3" t="s">
        <v>126</v>
      </c>
      <c r="C126" s="3" t="s">
        <v>4235</v>
      </c>
      <c r="D126" s="15">
        <v>4000</v>
      </c>
      <c r="E126" s="6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0">
        <f>((( J126 / 60 ) /60) /24 + DATE(1970, 1,1 ))</f>
        <v>42114.928726851853</v>
      </c>
      <c r="P126" s="9">
        <f>YEAR(O126)</f>
        <v>2015</v>
      </c>
    </row>
    <row r="127" spans="1:16" ht="48" x14ac:dyDescent="0.2">
      <c r="A127">
        <v>125</v>
      </c>
      <c r="B127" s="3" t="s">
        <v>127</v>
      </c>
      <c r="C127" s="3" t="s">
        <v>4236</v>
      </c>
      <c r="D127" s="15">
        <v>500</v>
      </c>
      <c r="E127" s="6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0">
        <f>((( J127 / 60 ) /60) /24 + DATE(1970, 1,1 ))</f>
        <v>42709.993981481486</v>
      </c>
      <c r="P127" s="9">
        <f>YEAR(O127)</f>
        <v>2016</v>
      </c>
    </row>
    <row r="128" spans="1:16" ht="48" x14ac:dyDescent="0.2">
      <c r="A128">
        <v>126</v>
      </c>
      <c r="B128" s="3" t="s">
        <v>128</v>
      </c>
      <c r="C128" s="3" t="s">
        <v>4237</v>
      </c>
      <c r="D128" s="15">
        <v>25000</v>
      </c>
      <c r="E128" s="6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0">
        <f>((( J128 / 60 ) /60) /24 + DATE(1970, 1,1 ))</f>
        <v>42135.589548611111</v>
      </c>
      <c r="P128" s="9">
        <f>YEAR(O128)</f>
        <v>2015</v>
      </c>
    </row>
    <row r="129" spans="1:16" ht="48" x14ac:dyDescent="0.2">
      <c r="A129">
        <v>127</v>
      </c>
      <c r="B129" s="3" t="s">
        <v>129</v>
      </c>
      <c r="C129" s="3" t="s">
        <v>4238</v>
      </c>
      <c r="D129" s="15">
        <v>8000</v>
      </c>
      <c r="E129" s="6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0">
        <f>((( J129 / 60 ) /60) /24 + DATE(1970, 1,1 ))</f>
        <v>42067.62431712963</v>
      </c>
      <c r="P129" s="9">
        <f>YEAR(O129)</f>
        <v>2015</v>
      </c>
    </row>
    <row r="130" spans="1:16" ht="32" x14ac:dyDescent="0.2">
      <c r="A130">
        <v>128</v>
      </c>
      <c r="B130" s="3" t="s">
        <v>130</v>
      </c>
      <c r="C130" s="3" t="s">
        <v>4239</v>
      </c>
      <c r="D130" s="15">
        <v>100000</v>
      </c>
      <c r="E130" s="6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0">
        <f>((( J130 / 60 ) /60) /24 + DATE(1970, 1,1 ))</f>
        <v>42628.22792824074</v>
      </c>
      <c r="P130" s="9">
        <f>YEAR(O130)</f>
        <v>2016</v>
      </c>
    </row>
    <row r="131" spans="1:16" ht="48" x14ac:dyDescent="0.2">
      <c r="A131">
        <v>129</v>
      </c>
      <c r="B131" s="3" t="s">
        <v>131</v>
      </c>
      <c r="C131" s="3" t="s">
        <v>4240</v>
      </c>
      <c r="D131" s="15">
        <v>20000</v>
      </c>
      <c r="E131" s="6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0">
        <f>((( J131 / 60 ) /60) /24 + DATE(1970, 1,1 ))</f>
        <v>41882.937303240738</v>
      </c>
      <c r="P131" s="9">
        <f>YEAR(O131)</f>
        <v>2014</v>
      </c>
    </row>
    <row r="132" spans="1:16" ht="48" x14ac:dyDescent="0.2">
      <c r="A132">
        <v>130</v>
      </c>
      <c r="B132" s="3" t="s">
        <v>132</v>
      </c>
      <c r="C132" s="3" t="s">
        <v>4241</v>
      </c>
      <c r="D132" s="15">
        <v>600</v>
      </c>
      <c r="E132" s="6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0">
        <f>((( J132 / 60 ) /60) /24 + DATE(1970, 1,1 ))</f>
        <v>41778.915416666663</v>
      </c>
      <c r="P132" s="9">
        <f>YEAR(O132)</f>
        <v>2014</v>
      </c>
    </row>
    <row r="133" spans="1:16" ht="19" x14ac:dyDescent="0.2">
      <c r="A133">
        <v>131</v>
      </c>
      <c r="B133" s="3" t="s">
        <v>133</v>
      </c>
      <c r="C133" s="3" t="s">
        <v>4242</v>
      </c>
      <c r="D133" s="15">
        <v>1200</v>
      </c>
      <c r="E133" s="6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0">
        <f>((( J133 / 60 ) /60) /24 + DATE(1970, 1,1 ))</f>
        <v>42541.837511574078</v>
      </c>
      <c r="P133" s="9">
        <f>YEAR(O133)</f>
        <v>2016</v>
      </c>
    </row>
    <row r="134" spans="1:16" ht="48" x14ac:dyDescent="0.2">
      <c r="A134">
        <v>132</v>
      </c>
      <c r="B134" s="3" t="s">
        <v>134</v>
      </c>
      <c r="C134" s="3" t="s">
        <v>4243</v>
      </c>
      <c r="D134" s="15">
        <v>80000</v>
      </c>
      <c r="E134" s="6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0">
        <f>((( J134 / 60 ) /60) /24 + DATE(1970, 1,1 ))</f>
        <v>41905.812581018516</v>
      </c>
      <c r="P134" s="9">
        <f>YEAR(O134)</f>
        <v>2014</v>
      </c>
    </row>
    <row r="135" spans="1:16" ht="32" x14ac:dyDescent="0.2">
      <c r="A135">
        <v>133</v>
      </c>
      <c r="B135" s="3" t="s">
        <v>135</v>
      </c>
      <c r="C135" s="3" t="s">
        <v>4244</v>
      </c>
      <c r="D135" s="15">
        <v>71764</v>
      </c>
      <c r="E135" s="6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0">
        <f>((( J135 / 60 ) /60) /24 + DATE(1970, 1,1 ))</f>
        <v>42491.80768518518</v>
      </c>
      <c r="P135" s="9">
        <f>YEAR(O135)</f>
        <v>2016</v>
      </c>
    </row>
    <row r="136" spans="1:16" ht="32" x14ac:dyDescent="0.2">
      <c r="A136">
        <v>134</v>
      </c>
      <c r="B136" s="3" t="s">
        <v>136</v>
      </c>
      <c r="C136" s="3" t="s">
        <v>4245</v>
      </c>
      <c r="D136" s="15">
        <v>5000</v>
      </c>
      <c r="E136" s="6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0">
        <f>((( J136 / 60 ) /60) /24 + DATE(1970, 1,1 ))</f>
        <v>42221.909930555557</v>
      </c>
      <c r="P136" s="9">
        <f>YEAR(O136)</f>
        <v>2015</v>
      </c>
    </row>
    <row r="137" spans="1:16" ht="48" x14ac:dyDescent="0.2">
      <c r="A137">
        <v>135</v>
      </c>
      <c r="B137" s="3" t="s">
        <v>137</v>
      </c>
      <c r="C137" s="3" t="s">
        <v>4246</v>
      </c>
      <c r="D137" s="15">
        <v>3000</v>
      </c>
      <c r="E137" s="6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0">
        <f>((( J137 / 60 ) /60) /24 + DATE(1970, 1,1 ))</f>
        <v>41788.381909722222</v>
      </c>
      <c r="P137" s="9">
        <f>YEAR(O137)</f>
        <v>2014</v>
      </c>
    </row>
    <row r="138" spans="1:16" ht="48" x14ac:dyDescent="0.2">
      <c r="A138">
        <v>136</v>
      </c>
      <c r="B138" s="3" t="s">
        <v>138</v>
      </c>
      <c r="C138" s="3" t="s">
        <v>4232</v>
      </c>
      <c r="D138" s="15">
        <v>3000</v>
      </c>
      <c r="E138" s="6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0">
        <f>((( J138 / 60 ) /60) /24 + DATE(1970, 1,1 ))</f>
        <v>42096.410115740742</v>
      </c>
      <c r="P138" s="9">
        <f>YEAR(O138)</f>
        <v>2015</v>
      </c>
    </row>
    <row r="139" spans="1:16" ht="48" x14ac:dyDescent="0.2">
      <c r="A139">
        <v>137</v>
      </c>
      <c r="B139" s="3" t="s">
        <v>139</v>
      </c>
      <c r="C139" s="3" t="s">
        <v>4247</v>
      </c>
      <c r="D139" s="15">
        <v>55000</v>
      </c>
      <c r="E139" s="6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0">
        <f>((( J139 / 60 ) /60) /24 + DATE(1970, 1,1 ))</f>
        <v>42239.573993055557</v>
      </c>
      <c r="P139" s="9">
        <f>YEAR(O139)</f>
        <v>2015</v>
      </c>
    </row>
    <row r="140" spans="1:16" ht="48" x14ac:dyDescent="0.2">
      <c r="A140">
        <v>138</v>
      </c>
      <c r="B140" s="3" t="s">
        <v>140</v>
      </c>
      <c r="C140" s="3" t="s">
        <v>4248</v>
      </c>
      <c r="D140" s="15">
        <v>150000</v>
      </c>
      <c r="E140" s="6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0">
        <f>((( J140 / 60 ) /60) /24 + DATE(1970, 1,1 ))</f>
        <v>42186.257418981477</v>
      </c>
      <c r="P140" s="9">
        <f>YEAR(O140)</f>
        <v>2015</v>
      </c>
    </row>
    <row r="141" spans="1:16" ht="32" x14ac:dyDescent="0.2">
      <c r="A141">
        <v>139</v>
      </c>
      <c r="B141" s="3" t="s">
        <v>141</v>
      </c>
      <c r="C141" s="3" t="s">
        <v>4249</v>
      </c>
      <c r="D141" s="15">
        <v>500</v>
      </c>
      <c r="E141" s="6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0">
        <f>((( J141 / 60 ) /60) /24 + DATE(1970, 1,1 ))</f>
        <v>42187.920972222222</v>
      </c>
      <c r="P141" s="9">
        <f>YEAR(O141)</f>
        <v>2015</v>
      </c>
    </row>
    <row r="142" spans="1:16" ht="48" x14ac:dyDescent="0.2">
      <c r="A142">
        <v>140</v>
      </c>
      <c r="B142" s="3" t="s">
        <v>142</v>
      </c>
      <c r="C142" s="3" t="s">
        <v>4250</v>
      </c>
      <c r="D142" s="15">
        <v>200000</v>
      </c>
      <c r="E142" s="6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0">
        <f>((( J142 / 60 ) /60) /24 + DATE(1970, 1,1 ))</f>
        <v>42053.198287037041</v>
      </c>
      <c r="P142" s="9">
        <f>YEAR(O142)</f>
        <v>2015</v>
      </c>
    </row>
    <row r="143" spans="1:16" ht="48" x14ac:dyDescent="0.2">
      <c r="A143">
        <v>141</v>
      </c>
      <c r="B143" s="3" t="s">
        <v>143</v>
      </c>
      <c r="C143" s="3" t="s">
        <v>4251</v>
      </c>
      <c r="D143" s="15">
        <v>12000</v>
      </c>
      <c r="E143" s="6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0">
        <f>((( J143 / 60 ) /60) /24 + DATE(1970, 1,1 ))</f>
        <v>42110.153043981481</v>
      </c>
      <c r="P143" s="9">
        <f>YEAR(O143)</f>
        <v>2015</v>
      </c>
    </row>
    <row r="144" spans="1:16" ht="48" x14ac:dyDescent="0.2">
      <c r="A144">
        <v>142</v>
      </c>
      <c r="B144" s="3" t="s">
        <v>144</v>
      </c>
      <c r="C144" s="3" t="s">
        <v>4252</v>
      </c>
      <c r="D144" s="15">
        <v>3000</v>
      </c>
      <c r="E144" s="6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0">
        <f>((( J144 / 60 ) /60) /24 + DATE(1970, 1,1 ))</f>
        <v>41938.893263888887</v>
      </c>
      <c r="P144" s="9">
        <f>YEAR(O144)</f>
        <v>2014</v>
      </c>
    </row>
    <row r="145" spans="1:16" ht="48" x14ac:dyDescent="0.2">
      <c r="A145">
        <v>143</v>
      </c>
      <c r="B145" s="3" t="s">
        <v>145</v>
      </c>
      <c r="C145" s="3" t="s">
        <v>4253</v>
      </c>
      <c r="D145" s="15">
        <v>5500</v>
      </c>
      <c r="E145" s="6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0">
        <f>((( J145 / 60 ) /60) /24 + DATE(1970, 1,1 ))</f>
        <v>42559.064143518524</v>
      </c>
      <c r="P145" s="9">
        <f>YEAR(O145)</f>
        <v>2016</v>
      </c>
    </row>
    <row r="146" spans="1:16" ht="48" x14ac:dyDescent="0.2">
      <c r="A146">
        <v>144</v>
      </c>
      <c r="B146" s="3" t="s">
        <v>146</v>
      </c>
      <c r="C146" s="3" t="s">
        <v>4254</v>
      </c>
      <c r="D146" s="15">
        <v>7500</v>
      </c>
      <c r="E146" s="6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0">
        <f>((( J146 / 60 ) /60) /24 + DATE(1970, 1,1 ))</f>
        <v>42047.762407407412</v>
      </c>
      <c r="P146" s="9">
        <f>YEAR(O146)</f>
        <v>2015</v>
      </c>
    </row>
    <row r="147" spans="1:16" ht="48" x14ac:dyDescent="0.2">
      <c r="A147">
        <v>145</v>
      </c>
      <c r="B147" s="3" t="s">
        <v>147</v>
      </c>
      <c r="C147" s="3" t="s">
        <v>4255</v>
      </c>
      <c r="D147" s="15">
        <v>4500</v>
      </c>
      <c r="E147" s="6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0">
        <f>((( J147 / 60 ) /60) /24 + DATE(1970, 1,1 ))</f>
        <v>42200.542268518519</v>
      </c>
      <c r="P147" s="9">
        <f>YEAR(O147)</f>
        <v>2015</v>
      </c>
    </row>
    <row r="148" spans="1:16" ht="48" x14ac:dyDescent="0.2">
      <c r="A148">
        <v>146</v>
      </c>
      <c r="B148" s="3" t="s">
        <v>148</v>
      </c>
      <c r="C148" s="3" t="s">
        <v>4256</v>
      </c>
      <c r="D148" s="15">
        <v>20000</v>
      </c>
      <c r="E148" s="6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0">
        <f>((( J148 / 60 ) /60) /24 + DATE(1970, 1,1 ))</f>
        <v>42693.016180555554</v>
      </c>
      <c r="P148" s="9">
        <f>YEAR(O148)</f>
        <v>2016</v>
      </c>
    </row>
    <row r="149" spans="1:16" ht="32" x14ac:dyDescent="0.2">
      <c r="A149">
        <v>147</v>
      </c>
      <c r="B149" s="3" t="s">
        <v>149</v>
      </c>
      <c r="C149" s="3" t="s">
        <v>4257</v>
      </c>
      <c r="D149" s="15">
        <v>7000</v>
      </c>
      <c r="E149" s="6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0">
        <f>((( J149 / 60 ) /60) /24 + DATE(1970, 1,1 ))</f>
        <v>41969.767824074079</v>
      </c>
      <c r="P149" s="9">
        <f>YEAR(O149)</f>
        <v>2014</v>
      </c>
    </row>
    <row r="150" spans="1:16" ht="48" x14ac:dyDescent="0.2">
      <c r="A150">
        <v>148</v>
      </c>
      <c r="B150" s="3" t="s">
        <v>150</v>
      </c>
      <c r="C150" s="3" t="s">
        <v>4258</v>
      </c>
      <c r="D150" s="15">
        <v>50000</v>
      </c>
      <c r="E150" s="6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0">
        <f>((( J150 / 60 ) /60) /24 + DATE(1970, 1,1 ))</f>
        <v>42397.281666666662</v>
      </c>
      <c r="P150" s="9">
        <f>YEAR(O150)</f>
        <v>2016</v>
      </c>
    </row>
    <row r="151" spans="1:16" ht="48" x14ac:dyDescent="0.2">
      <c r="A151">
        <v>149</v>
      </c>
      <c r="B151" s="3" t="s">
        <v>151</v>
      </c>
      <c r="C151" s="3" t="s">
        <v>4259</v>
      </c>
      <c r="D151" s="15">
        <v>10000</v>
      </c>
      <c r="E151" s="6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0">
        <f>((( J151 / 60 ) /60) /24 + DATE(1970, 1,1 ))</f>
        <v>41968.172106481477</v>
      </c>
      <c r="P151" s="9">
        <f>YEAR(O151)</f>
        <v>2014</v>
      </c>
    </row>
    <row r="152" spans="1:16" ht="48" x14ac:dyDescent="0.2">
      <c r="A152">
        <v>150</v>
      </c>
      <c r="B152" s="3" t="s">
        <v>152</v>
      </c>
      <c r="C152" s="3" t="s">
        <v>4260</v>
      </c>
      <c r="D152" s="15">
        <v>130000</v>
      </c>
      <c r="E152" s="6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0">
        <f>((( J152 / 60 ) /60) /24 + DATE(1970, 1,1 ))</f>
        <v>42090.161828703705</v>
      </c>
      <c r="P152" s="9">
        <f>YEAR(O152)</f>
        <v>2015</v>
      </c>
    </row>
    <row r="153" spans="1:16" ht="48" x14ac:dyDescent="0.2">
      <c r="A153">
        <v>151</v>
      </c>
      <c r="B153" s="3" t="s">
        <v>153</v>
      </c>
      <c r="C153" s="3" t="s">
        <v>4261</v>
      </c>
      <c r="D153" s="15">
        <v>250000</v>
      </c>
      <c r="E153" s="6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0">
        <f>((( J153 / 60 ) /60) /24 + DATE(1970, 1,1 ))</f>
        <v>42113.550821759258</v>
      </c>
      <c r="P153" s="9">
        <f>YEAR(O153)</f>
        <v>2015</v>
      </c>
    </row>
    <row r="154" spans="1:16" ht="32" x14ac:dyDescent="0.2">
      <c r="A154">
        <v>152</v>
      </c>
      <c r="B154" s="3" t="s">
        <v>154</v>
      </c>
      <c r="C154" s="3" t="s">
        <v>4262</v>
      </c>
      <c r="D154" s="15">
        <v>380000</v>
      </c>
      <c r="E154" s="6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0">
        <f>((( J154 / 60 ) /60) /24 + DATE(1970, 1,1 ))</f>
        <v>41875.077546296299</v>
      </c>
      <c r="P154" s="9">
        <f>YEAR(O154)</f>
        <v>2014</v>
      </c>
    </row>
    <row r="155" spans="1:16" ht="48" x14ac:dyDescent="0.2">
      <c r="A155">
        <v>153</v>
      </c>
      <c r="B155" s="3" t="s">
        <v>155</v>
      </c>
      <c r="C155" s="3" t="s">
        <v>4263</v>
      </c>
      <c r="D155" s="15">
        <v>50000</v>
      </c>
      <c r="E155" s="6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0">
        <f>((( J155 / 60 ) /60) /24 + DATE(1970, 1,1 ))</f>
        <v>41933.586157407408</v>
      </c>
      <c r="P155" s="9">
        <f>YEAR(O155)</f>
        <v>2014</v>
      </c>
    </row>
    <row r="156" spans="1:16" ht="32" x14ac:dyDescent="0.2">
      <c r="A156">
        <v>154</v>
      </c>
      <c r="B156" s="3" t="s">
        <v>156</v>
      </c>
      <c r="C156" s="3" t="s">
        <v>4264</v>
      </c>
      <c r="D156" s="15">
        <v>1500</v>
      </c>
      <c r="E156" s="6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0">
        <f>((( J156 / 60 ) /60) /24 + DATE(1970, 1,1 ))</f>
        <v>42115.547395833331</v>
      </c>
      <c r="P156" s="9">
        <f>YEAR(O156)</f>
        <v>2015</v>
      </c>
    </row>
    <row r="157" spans="1:16" ht="64" x14ac:dyDescent="0.2">
      <c r="A157">
        <v>155</v>
      </c>
      <c r="B157" s="3" t="s">
        <v>157</v>
      </c>
      <c r="C157" s="3" t="s">
        <v>4265</v>
      </c>
      <c r="D157" s="15">
        <v>1350000</v>
      </c>
      <c r="E157" s="6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0">
        <f>((( J157 / 60 ) /60) /24 + DATE(1970, 1,1 ))</f>
        <v>42168.559432870374</v>
      </c>
      <c r="P157" s="9">
        <f>YEAR(O157)</f>
        <v>2015</v>
      </c>
    </row>
    <row r="158" spans="1:16" ht="48" x14ac:dyDescent="0.2">
      <c r="A158">
        <v>156</v>
      </c>
      <c r="B158" s="3" t="s">
        <v>158</v>
      </c>
      <c r="C158" s="3" t="s">
        <v>4266</v>
      </c>
      <c r="D158" s="15">
        <v>35000</v>
      </c>
      <c r="E158" s="6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0">
        <f>((( J158 / 60 ) /60) /24 + DATE(1970, 1,1 ))</f>
        <v>41794.124953703707</v>
      </c>
      <c r="P158" s="9">
        <f>YEAR(O158)</f>
        <v>2014</v>
      </c>
    </row>
    <row r="159" spans="1:16" ht="48" x14ac:dyDescent="0.2">
      <c r="A159">
        <v>157</v>
      </c>
      <c r="B159" s="3" t="s">
        <v>159</v>
      </c>
      <c r="C159" s="3" t="s">
        <v>4267</v>
      </c>
      <c r="D159" s="15">
        <v>2995</v>
      </c>
      <c r="E159" s="6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0">
        <f>((( J159 / 60 ) /60) /24 + DATE(1970, 1,1 ))</f>
        <v>42396.911712962959</v>
      </c>
      <c r="P159" s="9">
        <f>YEAR(O159)</f>
        <v>2016</v>
      </c>
    </row>
    <row r="160" spans="1:16" ht="48" x14ac:dyDescent="0.2">
      <c r="A160">
        <v>158</v>
      </c>
      <c r="B160" s="3" t="s">
        <v>160</v>
      </c>
      <c r="C160" s="3" t="s">
        <v>4268</v>
      </c>
      <c r="D160" s="15">
        <v>5000</v>
      </c>
      <c r="E160" s="6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0">
        <f>((( J160 / 60 ) /60) /24 + DATE(1970, 1,1 ))</f>
        <v>41904.07671296296</v>
      </c>
      <c r="P160" s="9">
        <f>YEAR(O160)</f>
        <v>2014</v>
      </c>
    </row>
    <row r="161" spans="1:16" ht="48" x14ac:dyDescent="0.2">
      <c r="A161">
        <v>159</v>
      </c>
      <c r="B161" s="3" t="s">
        <v>161</v>
      </c>
      <c r="C161" s="3" t="s">
        <v>4269</v>
      </c>
      <c r="D161" s="15">
        <v>500000</v>
      </c>
      <c r="E161" s="6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0">
        <f>((( J161 / 60 ) /60) /24 + DATE(1970, 1,1 ))</f>
        <v>42514.434548611112</v>
      </c>
      <c r="P161" s="9">
        <f>YEAR(O161)</f>
        <v>2016</v>
      </c>
    </row>
    <row r="162" spans="1:16" ht="48" x14ac:dyDescent="0.2">
      <c r="A162">
        <v>160</v>
      </c>
      <c r="B162" s="3" t="s">
        <v>162</v>
      </c>
      <c r="C162" s="3" t="s">
        <v>4270</v>
      </c>
      <c r="D162" s="15">
        <v>5000</v>
      </c>
      <c r="E162" s="6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0">
        <f>((( J162 / 60 ) /60) /24 + DATE(1970, 1,1 ))</f>
        <v>42171.913090277783</v>
      </c>
      <c r="P162" s="9">
        <f>YEAR(O162)</f>
        <v>2015</v>
      </c>
    </row>
    <row r="163" spans="1:16" ht="48" x14ac:dyDescent="0.2">
      <c r="A163">
        <v>161</v>
      </c>
      <c r="B163" s="3" t="s">
        <v>163</v>
      </c>
      <c r="C163" s="3" t="s">
        <v>4271</v>
      </c>
      <c r="D163" s="15">
        <v>50000</v>
      </c>
      <c r="E163" s="6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0">
        <f>((( J163 / 60 ) /60) /24 + DATE(1970, 1,1 ))</f>
        <v>41792.687442129631</v>
      </c>
      <c r="P163" s="9">
        <f>YEAR(O163)</f>
        <v>2014</v>
      </c>
    </row>
    <row r="164" spans="1:16" ht="48" x14ac:dyDescent="0.2">
      <c r="A164">
        <v>162</v>
      </c>
      <c r="B164" s="3" t="s">
        <v>164</v>
      </c>
      <c r="C164" s="3" t="s">
        <v>4272</v>
      </c>
      <c r="D164" s="15">
        <v>2800</v>
      </c>
      <c r="E164" s="6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0">
        <f>((( J164 / 60 ) /60) /24 + DATE(1970, 1,1 ))</f>
        <v>41835.126805555556</v>
      </c>
      <c r="P164" s="9">
        <f>YEAR(O164)</f>
        <v>2014</v>
      </c>
    </row>
    <row r="165" spans="1:16" ht="64" x14ac:dyDescent="0.2">
      <c r="A165">
        <v>163</v>
      </c>
      <c r="B165" s="3" t="s">
        <v>165</v>
      </c>
      <c r="C165" s="3" t="s">
        <v>4273</v>
      </c>
      <c r="D165" s="15">
        <v>2000000</v>
      </c>
      <c r="E165" s="6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0">
        <f>((( J165 / 60 ) /60) /24 + DATE(1970, 1,1 ))</f>
        <v>42243.961273148147</v>
      </c>
      <c r="P165" s="9">
        <f>YEAR(O165)</f>
        <v>2015</v>
      </c>
    </row>
    <row r="166" spans="1:16" ht="48" x14ac:dyDescent="0.2">
      <c r="A166">
        <v>164</v>
      </c>
      <c r="B166" s="3" t="s">
        <v>166</v>
      </c>
      <c r="C166" s="3" t="s">
        <v>4274</v>
      </c>
      <c r="D166" s="15">
        <v>120000</v>
      </c>
      <c r="E166" s="6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0">
        <f>((( J166 / 60 ) /60) /24 + DATE(1970, 1,1 ))</f>
        <v>41841.762743055559</v>
      </c>
      <c r="P166" s="9">
        <f>YEAR(O166)</f>
        <v>2014</v>
      </c>
    </row>
    <row r="167" spans="1:16" ht="32" x14ac:dyDescent="0.2">
      <c r="A167">
        <v>165</v>
      </c>
      <c r="B167" s="3" t="s">
        <v>167</v>
      </c>
      <c r="C167" s="3" t="s">
        <v>4275</v>
      </c>
      <c r="D167" s="15">
        <v>17000</v>
      </c>
      <c r="E167" s="6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0">
        <f>((( J167 / 60 ) /60) /24 + DATE(1970, 1,1 ))</f>
        <v>42351.658842592587</v>
      </c>
      <c r="P167" s="9">
        <f>YEAR(O167)</f>
        <v>2015</v>
      </c>
    </row>
    <row r="168" spans="1:16" ht="48" x14ac:dyDescent="0.2">
      <c r="A168">
        <v>166</v>
      </c>
      <c r="B168" s="3" t="s">
        <v>168</v>
      </c>
      <c r="C168" s="3" t="s">
        <v>4276</v>
      </c>
      <c r="D168" s="15">
        <v>5000</v>
      </c>
      <c r="E168" s="6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0">
        <f>((( J168 / 60 ) /60) /24 + DATE(1970, 1,1 ))</f>
        <v>42721.075949074075</v>
      </c>
      <c r="P168" s="9">
        <f>YEAR(O168)</f>
        <v>2016</v>
      </c>
    </row>
    <row r="169" spans="1:16" ht="48" x14ac:dyDescent="0.2">
      <c r="A169">
        <v>167</v>
      </c>
      <c r="B169" s="3" t="s">
        <v>169</v>
      </c>
      <c r="C169" s="3" t="s">
        <v>4277</v>
      </c>
      <c r="D169" s="15">
        <v>110000</v>
      </c>
      <c r="E169" s="6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0">
        <f>((( J169 / 60 ) /60) /24 + DATE(1970, 1,1 ))</f>
        <v>42160.927488425921</v>
      </c>
      <c r="P169" s="9">
        <f>YEAR(O169)</f>
        <v>2015</v>
      </c>
    </row>
    <row r="170" spans="1:16" ht="48" x14ac:dyDescent="0.2">
      <c r="A170">
        <v>168</v>
      </c>
      <c r="B170" s="3" t="s">
        <v>170</v>
      </c>
      <c r="C170" s="3" t="s">
        <v>4278</v>
      </c>
      <c r="D170" s="15">
        <v>8000</v>
      </c>
      <c r="E170" s="6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0">
        <f>((( J170 / 60 ) /60) /24 + DATE(1970, 1,1 ))</f>
        <v>42052.83530092593</v>
      </c>
      <c r="P170" s="9">
        <f>YEAR(O170)</f>
        <v>2015</v>
      </c>
    </row>
    <row r="171" spans="1:16" ht="48" x14ac:dyDescent="0.2">
      <c r="A171">
        <v>169</v>
      </c>
      <c r="B171" s="3" t="s">
        <v>171</v>
      </c>
      <c r="C171" s="3" t="s">
        <v>4279</v>
      </c>
      <c r="D171" s="15">
        <v>2500</v>
      </c>
      <c r="E171" s="6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0">
        <f>((( J171 / 60 ) /60) /24 + DATE(1970, 1,1 ))</f>
        <v>41900.505312499998</v>
      </c>
      <c r="P171" s="9">
        <f>YEAR(O171)</f>
        <v>2014</v>
      </c>
    </row>
    <row r="172" spans="1:16" ht="48" x14ac:dyDescent="0.2">
      <c r="A172">
        <v>170</v>
      </c>
      <c r="B172" s="3" t="s">
        <v>172</v>
      </c>
      <c r="C172" s="3" t="s">
        <v>4280</v>
      </c>
      <c r="D172" s="15">
        <v>10000</v>
      </c>
      <c r="E172" s="6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0">
        <f>((( J172 / 60 ) /60) /24 + DATE(1970, 1,1 ))</f>
        <v>42216.977812500001</v>
      </c>
      <c r="P172" s="9">
        <f>YEAR(O172)</f>
        <v>2015</v>
      </c>
    </row>
    <row r="173" spans="1:16" ht="48" x14ac:dyDescent="0.2">
      <c r="A173">
        <v>171</v>
      </c>
      <c r="B173" s="3" t="s">
        <v>173</v>
      </c>
      <c r="C173" s="3" t="s">
        <v>4281</v>
      </c>
      <c r="D173" s="15">
        <v>50000</v>
      </c>
      <c r="E173" s="6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0">
        <f>((( J173 / 60 ) /60) /24 + DATE(1970, 1,1 ))</f>
        <v>42534.180717592593</v>
      </c>
      <c r="P173" s="9">
        <f>YEAR(O173)</f>
        <v>2016</v>
      </c>
    </row>
    <row r="174" spans="1:16" ht="48" x14ac:dyDescent="0.2">
      <c r="A174">
        <v>172</v>
      </c>
      <c r="B174" s="3" t="s">
        <v>174</v>
      </c>
      <c r="C174" s="3" t="s">
        <v>4282</v>
      </c>
      <c r="D174" s="15">
        <v>95000</v>
      </c>
      <c r="E174" s="6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0">
        <f>((( J174 / 60 ) /60) /24 + DATE(1970, 1,1 ))</f>
        <v>42047.394942129627</v>
      </c>
      <c r="P174" s="9">
        <f>YEAR(O174)</f>
        <v>2015</v>
      </c>
    </row>
    <row r="175" spans="1:16" ht="48" x14ac:dyDescent="0.2">
      <c r="A175">
        <v>173</v>
      </c>
      <c r="B175" s="3" t="s">
        <v>175</v>
      </c>
      <c r="C175" s="3" t="s">
        <v>4283</v>
      </c>
      <c r="D175" s="15">
        <v>1110</v>
      </c>
      <c r="E175" s="6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0">
        <f>((( J175 / 60 ) /60) /24 + DATE(1970, 1,1 ))</f>
        <v>42033.573009259257</v>
      </c>
      <c r="P175" s="9">
        <f>YEAR(O175)</f>
        <v>2015</v>
      </c>
    </row>
    <row r="176" spans="1:16" ht="48" x14ac:dyDescent="0.2">
      <c r="A176">
        <v>174</v>
      </c>
      <c r="B176" s="3" t="s">
        <v>176</v>
      </c>
      <c r="C176" s="3" t="s">
        <v>4284</v>
      </c>
      <c r="D176" s="15">
        <v>6000</v>
      </c>
      <c r="E176" s="6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0">
        <f>((( J176 / 60 ) /60) /24 + DATE(1970, 1,1 ))</f>
        <v>42072.758981481486</v>
      </c>
      <c r="P176" s="9">
        <f>YEAR(O176)</f>
        <v>2015</v>
      </c>
    </row>
    <row r="177" spans="1:16" ht="48" x14ac:dyDescent="0.2">
      <c r="A177">
        <v>175</v>
      </c>
      <c r="B177" s="3" t="s">
        <v>177</v>
      </c>
      <c r="C177" s="3" t="s">
        <v>4285</v>
      </c>
      <c r="D177" s="15">
        <v>20000</v>
      </c>
      <c r="E177" s="6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0">
        <f>((( J177 / 60 ) /60) /24 + DATE(1970, 1,1 ))</f>
        <v>41855.777905092589</v>
      </c>
      <c r="P177" s="9">
        <f>YEAR(O177)</f>
        <v>2014</v>
      </c>
    </row>
    <row r="178" spans="1:16" ht="48" x14ac:dyDescent="0.2">
      <c r="A178">
        <v>176</v>
      </c>
      <c r="B178" s="3" t="s">
        <v>178</v>
      </c>
      <c r="C178" s="3" t="s">
        <v>4286</v>
      </c>
      <c r="D178" s="15">
        <v>1500</v>
      </c>
      <c r="E178" s="6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0">
        <f>((( J178 / 60 ) /60) /24 + DATE(1970, 1,1 ))</f>
        <v>42191.824062500003</v>
      </c>
      <c r="P178" s="9">
        <f>YEAR(O178)</f>
        <v>2015</v>
      </c>
    </row>
    <row r="179" spans="1:16" ht="32" x14ac:dyDescent="0.2">
      <c r="A179">
        <v>177</v>
      </c>
      <c r="B179" s="3" t="s">
        <v>179</v>
      </c>
      <c r="C179" s="3" t="s">
        <v>4287</v>
      </c>
      <c r="D179" s="15">
        <v>450</v>
      </c>
      <c r="E179" s="6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0">
        <f>((( J179 / 60 ) /60) /24 + DATE(1970, 1,1 ))</f>
        <v>42070.047754629632</v>
      </c>
      <c r="P179" s="9">
        <f>YEAR(O179)</f>
        <v>2015</v>
      </c>
    </row>
    <row r="180" spans="1:16" ht="32" x14ac:dyDescent="0.2">
      <c r="A180">
        <v>178</v>
      </c>
      <c r="B180" s="3" t="s">
        <v>180</v>
      </c>
      <c r="C180" s="3" t="s">
        <v>4288</v>
      </c>
      <c r="D180" s="15">
        <v>500000</v>
      </c>
      <c r="E180" s="6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0">
        <f>((( J180 / 60 ) /60) /24 + DATE(1970, 1,1 ))</f>
        <v>42304.955381944441</v>
      </c>
      <c r="P180" s="9">
        <f>YEAR(O180)</f>
        <v>2015</v>
      </c>
    </row>
    <row r="181" spans="1:16" ht="32" x14ac:dyDescent="0.2">
      <c r="A181">
        <v>179</v>
      </c>
      <c r="B181" s="3" t="s">
        <v>181</v>
      </c>
      <c r="C181" s="3" t="s">
        <v>4289</v>
      </c>
      <c r="D181" s="15">
        <v>1000</v>
      </c>
      <c r="E181" s="6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0">
        <f>((( J181 / 60 ) /60) /24 + DATE(1970, 1,1 ))</f>
        <v>42403.080497685187</v>
      </c>
      <c r="P181" s="9">
        <f>YEAR(O181)</f>
        <v>2016</v>
      </c>
    </row>
    <row r="182" spans="1:16" ht="48" x14ac:dyDescent="0.2">
      <c r="A182">
        <v>180</v>
      </c>
      <c r="B182" s="3" t="s">
        <v>182</v>
      </c>
      <c r="C182" s="3" t="s">
        <v>4290</v>
      </c>
      <c r="D182" s="15">
        <v>1200</v>
      </c>
      <c r="E182" s="6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0">
        <f>((( J182 / 60 ) /60) /24 + DATE(1970, 1,1 ))</f>
        <v>42067.991238425922</v>
      </c>
      <c r="P182" s="9">
        <f>YEAR(O182)</f>
        <v>2015</v>
      </c>
    </row>
    <row r="183" spans="1:16" ht="48" x14ac:dyDescent="0.2">
      <c r="A183">
        <v>181</v>
      </c>
      <c r="B183" s="3" t="s">
        <v>183</v>
      </c>
      <c r="C183" s="3" t="s">
        <v>4291</v>
      </c>
      <c r="D183" s="15">
        <v>3423</v>
      </c>
      <c r="E183" s="6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0">
        <f>((( J183 / 60 ) /60) /24 + DATE(1970, 1,1 ))</f>
        <v>42147.741840277777</v>
      </c>
      <c r="P183" s="9">
        <f>YEAR(O183)</f>
        <v>2015</v>
      </c>
    </row>
    <row r="184" spans="1:16" ht="48" x14ac:dyDescent="0.2">
      <c r="A184">
        <v>182</v>
      </c>
      <c r="B184" s="3" t="s">
        <v>184</v>
      </c>
      <c r="C184" s="3" t="s">
        <v>4292</v>
      </c>
      <c r="D184" s="15">
        <v>1000</v>
      </c>
      <c r="E184" s="6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0">
        <f>((( J184 / 60 ) /60) /24 + DATE(1970, 1,1 ))</f>
        <v>42712.011944444443</v>
      </c>
      <c r="P184" s="9">
        <f>YEAR(O184)</f>
        <v>2016</v>
      </c>
    </row>
    <row r="185" spans="1:16" ht="19" x14ac:dyDescent="0.2">
      <c r="A185">
        <v>183</v>
      </c>
      <c r="B185" s="3" t="s">
        <v>185</v>
      </c>
      <c r="C185" s="3" t="s">
        <v>4293</v>
      </c>
      <c r="D185" s="15">
        <v>12500</v>
      </c>
      <c r="E185" s="6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0">
        <f>((( J185 / 60 ) /60) /24 + DATE(1970, 1,1 ))</f>
        <v>41939.810300925928</v>
      </c>
      <c r="P185" s="9">
        <f>YEAR(O185)</f>
        <v>2014</v>
      </c>
    </row>
    <row r="186" spans="1:16" ht="48" x14ac:dyDescent="0.2">
      <c r="A186">
        <v>184</v>
      </c>
      <c r="B186" s="3" t="s">
        <v>186</v>
      </c>
      <c r="C186" s="3" t="s">
        <v>4294</v>
      </c>
      <c r="D186" s="15">
        <v>1500</v>
      </c>
      <c r="E186" s="6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0">
        <f>((( J186 / 60 ) /60) /24 + DATE(1970, 1,1 ))</f>
        <v>41825.791226851856</v>
      </c>
      <c r="P186" s="9">
        <f>YEAR(O186)</f>
        <v>2014</v>
      </c>
    </row>
    <row r="187" spans="1:16" ht="19" x14ac:dyDescent="0.2">
      <c r="A187">
        <v>185</v>
      </c>
      <c r="B187" s="3" t="s">
        <v>187</v>
      </c>
      <c r="C187" s="3" t="s">
        <v>4295</v>
      </c>
      <c r="D187" s="15">
        <v>40000</v>
      </c>
      <c r="E187" s="6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0">
        <f>((( J187 / 60 ) /60) /24 + DATE(1970, 1,1 ))</f>
        <v>42570.91133101852</v>
      </c>
      <c r="P187" s="9">
        <f>YEAR(O187)</f>
        <v>2016</v>
      </c>
    </row>
    <row r="188" spans="1:16" ht="48" x14ac:dyDescent="0.2">
      <c r="A188">
        <v>186</v>
      </c>
      <c r="B188" s="3" t="s">
        <v>188</v>
      </c>
      <c r="C188" s="3" t="s">
        <v>4296</v>
      </c>
      <c r="D188" s="15">
        <v>5000</v>
      </c>
      <c r="E188" s="6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0">
        <f>((( J188 / 60 ) /60) /24 + DATE(1970, 1,1 ))</f>
        <v>42767.812893518523</v>
      </c>
      <c r="P188" s="9">
        <f>YEAR(O188)</f>
        <v>2017</v>
      </c>
    </row>
    <row r="189" spans="1:16" ht="32" x14ac:dyDescent="0.2">
      <c r="A189">
        <v>187</v>
      </c>
      <c r="B189" s="3" t="s">
        <v>189</v>
      </c>
      <c r="C189" s="3" t="s">
        <v>4297</v>
      </c>
      <c r="D189" s="15">
        <v>5000</v>
      </c>
      <c r="E189" s="6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0">
        <f>((( J189 / 60 ) /60) /24 + DATE(1970, 1,1 ))</f>
        <v>42182.234456018516</v>
      </c>
      <c r="P189" s="9">
        <f>YEAR(O189)</f>
        <v>2015</v>
      </c>
    </row>
    <row r="190" spans="1:16" ht="48" x14ac:dyDescent="0.2">
      <c r="A190">
        <v>188</v>
      </c>
      <c r="B190" s="3" t="s">
        <v>190</v>
      </c>
      <c r="C190" s="3" t="s">
        <v>4298</v>
      </c>
      <c r="D190" s="15">
        <v>1500</v>
      </c>
      <c r="E190" s="6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0">
        <f>((( J190 / 60 ) /60) /24 + DATE(1970, 1,1 ))</f>
        <v>41857.18304398148</v>
      </c>
      <c r="P190" s="9">
        <f>YEAR(O190)</f>
        <v>2014</v>
      </c>
    </row>
    <row r="191" spans="1:16" ht="48" x14ac:dyDescent="0.2">
      <c r="A191">
        <v>189</v>
      </c>
      <c r="B191" s="3" t="s">
        <v>191</v>
      </c>
      <c r="C191" s="3" t="s">
        <v>4299</v>
      </c>
      <c r="D191" s="15">
        <v>500000</v>
      </c>
      <c r="E191" s="6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0">
        <f>((( J191 / 60 ) /60) /24 + DATE(1970, 1,1 ))</f>
        <v>42556.690706018519</v>
      </c>
      <c r="P191" s="9">
        <f>YEAR(O191)</f>
        <v>2016</v>
      </c>
    </row>
    <row r="192" spans="1:16" ht="19" x14ac:dyDescent="0.2">
      <c r="A192">
        <v>190</v>
      </c>
      <c r="B192" s="3" t="s">
        <v>192</v>
      </c>
      <c r="C192" s="3" t="s">
        <v>4300</v>
      </c>
      <c r="D192" s="15">
        <v>12000</v>
      </c>
      <c r="E192" s="6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0">
        <f>((( J192 / 60 ) /60) /24 + DATE(1970, 1,1 ))</f>
        <v>42527.650995370372</v>
      </c>
      <c r="P192" s="9">
        <f>YEAR(O192)</f>
        <v>2016</v>
      </c>
    </row>
    <row r="193" spans="1:16" ht="48" x14ac:dyDescent="0.2">
      <c r="A193">
        <v>191</v>
      </c>
      <c r="B193" s="3" t="s">
        <v>193</v>
      </c>
      <c r="C193" s="3" t="s">
        <v>4301</v>
      </c>
      <c r="D193" s="15">
        <v>5000</v>
      </c>
      <c r="E193" s="6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0">
        <f>((( J193 / 60 ) /60) /24 + DATE(1970, 1,1 ))</f>
        <v>42239.441412037035</v>
      </c>
      <c r="P193" s="9">
        <f>YEAR(O193)</f>
        <v>2015</v>
      </c>
    </row>
    <row r="194" spans="1:16" ht="48" x14ac:dyDescent="0.2">
      <c r="A194">
        <v>192</v>
      </c>
      <c r="B194" s="3" t="s">
        <v>194</v>
      </c>
      <c r="C194" s="3" t="s">
        <v>4302</v>
      </c>
      <c r="D194" s="15">
        <v>1000000</v>
      </c>
      <c r="E194" s="6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0">
        <f>((( J194 / 60 ) /60) /24 + DATE(1970, 1,1 ))</f>
        <v>41899.792037037041</v>
      </c>
      <c r="P194" s="9">
        <f>YEAR(O194)</f>
        <v>2014</v>
      </c>
    </row>
    <row r="195" spans="1:16" ht="48" x14ac:dyDescent="0.2">
      <c r="A195">
        <v>193</v>
      </c>
      <c r="B195" s="3" t="s">
        <v>195</v>
      </c>
      <c r="C195" s="3" t="s">
        <v>4303</v>
      </c>
      <c r="D195" s="15">
        <v>1000</v>
      </c>
      <c r="E195" s="6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0">
        <f>((( J195 / 60 ) /60) /24 + DATE(1970, 1,1 ))</f>
        <v>41911.934791666667</v>
      </c>
      <c r="P195" s="9">
        <f>YEAR(O195)</f>
        <v>2014</v>
      </c>
    </row>
    <row r="196" spans="1:16" ht="48" x14ac:dyDescent="0.2">
      <c r="A196">
        <v>194</v>
      </c>
      <c r="B196" s="3" t="s">
        <v>196</v>
      </c>
      <c r="C196" s="3" t="s">
        <v>4304</v>
      </c>
      <c r="D196" s="15">
        <v>2500</v>
      </c>
      <c r="E196" s="6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0">
        <f>((( J196 / 60 ) /60) /24 + DATE(1970, 1,1 ))</f>
        <v>42375.996886574074</v>
      </c>
      <c r="P196" s="9">
        <f>YEAR(O196)</f>
        <v>2016</v>
      </c>
    </row>
    <row r="197" spans="1:16" ht="48" x14ac:dyDescent="0.2">
      <c r="A197">
        <v>195</v>
      </c>
      <c r="B197" s="3" t="s">
        <v>197</v>
      </c>
      <c r="C197" s="3" t="s">
        <v>4305</v>
      </c>
      <c r="D197" s="15">
        <v>2000000</v>
      </c>
      <c r="E197" s="6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0">
        <f>((( J197 / 60 ) /60) /24 + DATE(1970, 1,1 ))</f>
        <v>42135.67050925926</v>
      </c>
      <c r="P197" s="9">
        <f>YEAR(O197)</f>
        <v>2015</v>
      </c>
    </row>
    <row r="198" spans="1:16" ht="48" x14ac:dyDescent="0.2">
      <c r="A198">
        <v>196</v>
      </c>
      <c r="B198" s="3" t="s">
        <v>198</v>
      </c>
      <c r="C198" s="3" t="s">
        <v>4306</v>
      </c>
      <c r="D198" s="15">
        <v>3500</v>
      </c>
      <c r="E198" s="6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0">
        <f>((( J198 / 60 ) /60) /24 + DATE(1970, 1,1 ))</f>
        <v>42259.542800925927</v>
      </c>
      <c r="P198" s="9">
        <f>YEAR(O198)</f>
        <v>2015</v>
      </c>
    </row>
    <row r="199" spans="1:16" ht="48" x14ac:dyDescent="0.2">
      <c r="A199">
        <v>197</v>
      </c>
      <c r="B199" s="3" t="s">
        <v>199</v>
      </c>
      <c r="C199" s="3" t="s">
        <v>4307</v>
      </c>
      <c r="D199" s="15">
        <v>2500</v>
      </c>
      <c r="E199" s="6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0">
        <f>((( J199 / 60 ) /60) /24 + DATE(1970, 1,1 ))</f>
        <v>42741.848379629635</v>
      </c>
      <c r="P199" s="9">
        <f>YEAR(O199)</f>
        <v>2017</v>
      </c>
    </row>
    <row r="200" spans="1:16" ht="48" x14ac:dyDescent="0.2">
      <c r="A200">
        <v>198</v>
      </c>
      <c r="B200" s="3" t="s">
        <v>200</v>
      </c>
      <c r="C200" s="3" t="s">
        <v>4308</v>
      </c>
      <c r="D200" s="15">
        <v>25000</v>
      </c>
      <c r="E200" s="6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0">
        <f>((( J200 / 60 ) /60) /24 + DATE(1970, 1,1 ))</f>
        <v>41887.383356481485</v>
      </c>
      <c r="P200" s="9">
        <f>YEAR(O200)</f>
        <v>2014</v>
      </c>
    </row>
    <row r="201" spans="1:16" ht="48" x14ac:dyDescent="0.2">
      <c r="A201">
        <v>199</v>
      </c>
      <c r="B201" s="3" t="s">
        <v>201</v>
      </c>
      <c r="C201" s="3" t="s">
        <v>4309</v>
      </c>
      <c r="D201" s="15">
        <v>10000</v>
      </c>
      <c r="E201" s="6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0">
        <f>((( J201 / 60 ) /60) /24 + DATE(1970, 1,1 ))</f>
        <v>42584.123865740738</v>
      </c>
      <c r="P201" s="9">
        <f>YEAR(O201)</f>
        <v>2016</v>
      </c>
    </row>
    <row r="202" spans="1:16" ht="32" x14ac:dyDescent="0.2">
      <c r="A202">
        <v>200</v>
      </c>
      <c r="B202" s="3" t="s">
        <v>202</v>
      </c>
      <c r="C202" s="3" t="s">
        <v>4310</v>
      </c>
      <c r="D202" s="15">
        <v>6000</v>
      </c>
      <c r="E202" s="6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0">
        <f>((( J202 / 60 ) /60) /24 + DATE(1970, 1,1 ))</f>
        <v>41867.083368055559</v>
      </c>
      <c r="P202" s="9">
        <f>YEAR(O202)</f>
        <v>2014</v>
      </c>
    </row>
    <row r="203" spans="1:16" ht="48" x14ac:dyDescent="0.2">
      <c r="A203">
        <v>201</v>
      </c>
      <c r="B203" s="3" t="s">
        <v>203</v>
      </c>
      <c r="C203" s="3" t="s">
        <v>4311</v>
      </c>
      <c r="D203" s="15">
        <v>650</v>
      </c>
      <c r="E203" s="6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0">
        <f>((( J203 / 60 ) /60) /24 + DATE(1970, 1,1 ))</f>
        <v>42023.818622685183</v>
      </c>
      <c r="P203" s="9">
        <f>YEAR(O203)</f>
        <v>2015</v>
      </c>
    </row>
    <row r="204" spans="1:16" ht="19" x14ac:dyDescent="0.2">
      <c r="A204">
        <v>202</v>
      </c>
      <c r="B204" s="3" t="s">
        <v>204</v>
      </c>
      <c r="C204" s="3" t="s">
        <v>4312</v>
      </c>
      <c r="D204" s="15">
        <v>6000</v>
      </c>
      <c r="E204" s="6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0">
        <f>((( J204 / 60 ) /60) /24 + DATE(1970, 1,1 ))</f>
        <v>42255.927824074075</v>
      </c>
      <c r="P204" s="9">
        <f>YEAR(O204)</f>
        <v>2015</v>
      </c>
    </row>
    <row r="205" spans="1:16" ht="48" x14ac:dyDescent="0.2">
      <c r="A205">
        <v>203</v>
      </c>
      <c r="B205" s="3" t="s">
        <v>205</v>
      </c>
      <c r="C205" s="3" t="s">
        <v>4313</v>
      </c>
      <c r="D205" s="15">
        <v>2500</v>
      </c>
      <c r="E205" s="6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0">
        <f>((( J205 / 60 ) /60) /24 + DATE(1970, 1,1 ))</f>
        <v>41973.847962962958</v>
      </c>
      <c r="P205" s="9">
        <f>YEAR(O205)</f>
        <v>2014</v>
      </c>
    </row>
    <row r="206" spans="1:16" ht="48" x14ac:dyDescent="0.2">
      <c r="A206">
        <v>204</v>
      </c>
      <c r="B206" s="3" t="s">
        <v>206</v>
      </c>
      <c r="C206" s="3" t="s">
        <v>4314</v>
      </c>
      <c r="D206" s="15">
        <v>300000</v>
      </c>
      <c r="E206" s="6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0">
        <f>((( J206 / 60 ) /60) /24 + DATE(1970, 1,1 ))</f>
        <v>42556.583368055552</v>
      </c>
      <c r="P206" s="9">
        <f>YEAR(O206)</f>
        <v>2016</v>
      </c>
    </row>
    <row r="207" spans="1:16" ht="48" x14ac:dyDescent="0.2">
      <c r="A207">
        <v>205</v>
      </c>
      <c r="B207" s="3" t="s">
        <v>207</v>
      </c>
      <c r="C207" s="3" t="s">
        <v>4315</v>
      </c>
      <c r="D207" s="15">
        <v>8000</v>
      </c>
      <c r="E207" s="6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0">
        <f>((( J207 / 60 ) /60) /24 + DATE(1970, 1,1 ))</f>
        <v>42248.632199074069</v>
      </c>
      <c r="P207" s="9">
        <f>YEAR(O207)</f>
        <v>2015</v>
      </c>
    </row>
    <row r="208" spans="1:16" ht="48" x14ac:dyDescent="0.2">
      <c r="A208">
        <v>206</v>
      </c>
      <c r="B208" s="3" t="s">
        <v>208</v>
      </c>
      <c r="C208" s="3" t="s">
        <v>4316</v>
      </c>
      <c r="D208" s="15">
        <v>12700</v>
      </c>
      <c r="E208" s="6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0">
        <f>((( J208 / 60 ) /60) /24 + DATE(1970, 1,1 ))</f>
        <v>42567.004432870366</v>
      </c>
      <c r="P208" s="9">
        <f>YEAR(O208)</f>
        <v>2016</v>
      </c>
    </row>
    <row r="209" spans="1:16" ht="48" x14ac:dyDescent="0.2">
      <c r="A209">
        <v>207</v>
      </c>
      <c r="B209" s="3" t="s">
        <v>209</v>
      </c>
      <c r="C209" s="3" t="s">
        <v>4317</v>
      </c>
      <c r="D209" s="15">
        <v>14000</v>
      </c>
      <c r="E209" s="6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0">
        <f>((( J209 / 60 ) /60) /24 + DATE(1970, 1,1 ))</f>
        <v>41978.197199074071</v>
      </c>
      <c r="P209" s="9">
        <f>YEAR(O209)</f>
        <v>2014</v>
      </c>
    </row>
    <row r="210" spans="1:16" ht="48" x14ac:dyDescent="0.2">
      <c r="A210">
        <v>208</v>
      </c>
      <c r="B210" s="3" t="s">
        <v>210</v>
      </c>
      <c r="C210" s="3" t="s">
        <v>4318</v>
      </c>
      <c r="D210" s="15">
        <v>50000</v>
      </c>
      <c r="E210" s="6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0">
        <f>((( J210 / 60 ) /60) /24 + DATE(1970, 1,1 ))</f>
        <v>41959.369988425926</v>
      </c>
      <c r="P210" s="9">
        <f>YEAR(O210)</f>
        <v>2014</v>
      </c>
    </row>
    <row r="211" spans="1:16" ht="48" x14ac:dyDescent="0.2">
      <c r="A211">
        <v>209</v>
      </c>
      <c r="B211" s="3" t="s">
        <v>211</v>
      </c>
      <c r="C211" s="3" t="s">
        <v>4319</v>
      </c>
      <c r="D211" s="15">
        <v>25000</v>
      </c>
      <c r="E211" s="6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0">
        <f>((( J211 / 60 ) /60) /24 + DATE(1970, 1,1 ))</f>
        <v>42165.922858796301</v>
      </c>
      <c r="P211" s="9">
        <f>YEAR(O211)</f>
        <v>2015</v>
      </c>
    </row>
    <row r="212" spans="1:16" ht="48" x14ac:dyDescent="0.2">
      <c r="A212">
        <v>210</v>
      </c>
      <c r="B212" s="3" t="s">
        <v>212</v>
      </c>
      <c r="C212" s="3" t="s">
        <v>4320</v>
      </c>
      <c r="D212" s="15">
        <v>12000</v>
      </c>
      <c r="E212" s="6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0">
        <f>((( J212 / 60 ) /60) /24 + DATE(1970, 1,1 ))</f>
        <v>42249.064722222218</v>
      </c>
      <c r="P212" s="9">
        <f>YEAR(O212)</f>
        <v>2015</v>
      </c>
    </row>
    <row r="213" spans="1:16" ht="48" x14ac:dyDescent="0.2">
      <c r="A213">
        <v>211</v>
      </c>
      <c r="B213" s="3" t="s">
        <v>213</v>
      </c>
      <c r="C213" s="3" t="s">
        <v>4321</v>
      </c>
      <c r="D213" s="15">
        <v>5000</v>
      </c>
      <c r="E213" s="6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0">
        <f>((( J213 / 60 ) /60) /24 + DATE(1970, 1,1 ))</f>
        <v>42236.159918981488</v>
      </c>
      <c r="P213" s="9">
        <f>YEAR(O213)</f>
        <v>2015</v>
      </c>
    </row>
    <row r="214" spans="1:16" ht="32" x14ac:dyDescent="0.2">
      <c r="A214">
        <v>212</v>
      </c>
      <c r="B214" s="3" t="s">
        <v>214</v>
      </c>
      <c r="C214" s="3" t="s">
        <v>4322</v>
      </c>
      <c r="D214" s="15">
        <v>6300</v>
      </c>
      <c r="E214" s="6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0">
        <f>((( J214 / 60 ) /60) /24 + DATE(1970, 1,1 ))</f>
        <v>42416.881018518514</v>
      </c>
      <c r="P214" s="9">
        <f>YEAR(O214)</f>
        <v>2016</v>
      </c>
    </row>
    <row r="215" spans="1:16" ht="48" x14ac:dyDescent="0.2">
      <c r="A215">
        <v>213</v>
      </c>
      <c r="B215" s="3" t="s">
        <v>215</v>
      </c>
      <c r="C215" s="3" t="s">
        <v>4323</v>
      </c>
      <c r="D215" s="15">
        <v>50000</v>
      </c>
      <c r="E215" s="6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0">
        <f>((( J215 / 60 ) /60) /24 + DATE(1970, 1,1 ))</f>
        <v>42202.594293981485</v>
      </c>
      <c r="P215" s="9">
        <f>YEAR(O215)</f>
        <v>2015</v>
      </c>
    </row>
    <row r="216" spans="1:16" ht="48" x14ac:dyDescent="0.2">
      <c r="A216">
        <v>214</v>
      </c>
      <c r="B216" s="3" t="s">
        <v>216</v>
      </c>
      <c r="C216" s="3" t="s">
        <v>4324</v>
      </c>
      <c r="D216" s="15">
        <v>12500</v>
      </c>
      <c r="E216" s="6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0">
        <f>((( J216 / 60 ) /60) /24 + DATE(1970, 1,1 ))</f>
        <v>42009.64061342593</v>
      </c>
      <c r="P216" s="9">
        <f>YEAR(O216)</f>
        <v>2015</v>
      </c>
    </row>
    <row r="217" spans="1:16" ht="48" x14ac:dyDescent="0.2">
      <c r="A217">
        <v>215</v>
      </c>
      <c r="B217" s="3" t="s">
        <v>217</v>
      </c>
      <c r="C217" s="3" t="s">
        <v>4325</v>
      </c>
      <c r="D217" s="15">
        <v>4400</v>
      </c>
      <c r="E217" s="6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0">
        <f>((( J217 / 60 ) /60) /24 + DATE(1970, 1,1 ))</f>
        <v>42375.230115740742</v>
      </c>
      <c r="P217" s="9">
        <f>YEAR(O217)</f>
        <v>2016</v>
      </c>
    </row>
    <row r="218" spans="1:16" ht="48" x14ac:dyDescent="0.2">
      <c r="A218">
        <v>216</v>
      </c>
      <c r="B218" s="3" t="s">
        <v>218</v>
      </c>
      <c r="C218" s="3" t="s">
        <v>4326</v>
      </c>
      <c r="D218" s="15">
        <v>50000</v>
      </c>
      <c r="E218" s="6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0">
        <f>((( J218 / 60 ) /60) /24 + DATE(1970, 1,1 ))</f>
        <v>42066.958761574075</v>
      </c>
      <c r="P218" s="9">
        <f>YEAR(O218)</f>
        <v>2015</v>
      </c>
    </row>
    <row r="219" spans="1:16" ht="19" x14ac:dyDescent="0.2">
      <c r="A219">
        <v>217</v>
      </c>
      <c r="B219" s="3" t="s">
        <v>219</v>
      </c>
      <c r="C219" s="3" t="s">
        <v>4327</v>
      </c>
      <c r="D219" s="15">
        <v>100000</v>
      </c>
      <c r="E219" s="6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0">
        <f>((( J219 / 60 ) /60) /24 + DATE(1970, 1,1 ))</f>
        <v>41970.64061342593</v>
      </c>
      <c r="P219" s="9">
        <f>YEAR(O219)</f>
        <v>2014</v>
      </c>
    </row>
    <row r="220" spans="1:16" ht="48" x14ac:dyDescent="0.2">
      <c r="A220">
        <v>218</v>
      </c>
      <c r="B220" s="3" t="s">
        <v>220</v>
      </c>
      <c r="C220" s="3" t="s">
        <v>4328</v>
      </c>
      <c r="D220" s="15">
        <v>5000</v>
      </c>
      <c r="E220" s="6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0">
        <f>((( J220 / 60 ) /60) /24 + DATE(1970, 1,1 ))</f>
        <v>42079.628344907411</v>
      </c>
      <c r="P220" s="9">
        <f>YEAR(O220)</f>
        <v>2015</v>
      </c>
    </row>
    <row r="221" spans="1:16" ht="32" x14ac:dyDescent="0.2">
      <c r="A221">
        <v>219</v>
      </c>
      <c r="B221" s="3" t="s">
        <v>221</v>
      </c>
      <c r="C221" s="3" t="s">
        <v>4329</v>
      </c>
      <c r="D221" s="15">
        <v>50000</v>
      </c>
      <c r="E221" s="6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0">
        <f>((( J221 / 60 ) /60) /24 + DATE(1970, 1,1 ))</f>
        <v>42429.326678240745</v>
      </c>
      <c r="P221" s="9">
        <f>YEAR(O221)</f>
        <v>2016</v>
      </c>
    </row>
    <row r="222" spans="1:16" ht="48" x14ac:dyDescent="0.2">
      <c r="A222">
        <v>220</v>
      </c>
      <c r="B222" s="3" t="s">
        <v>222</v>
      </c>
      <c r="C222" s="3" t="s">
        <v>4330</v>
      </c>
      <c r="D222" s="15">
        <v>50000</v>
      </c>
      <c r="E222" s="6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0">
        <f>((( J222 / 60 ) /60) /24 + DATE(1970, 1,1 ))</f>
        <v>42195.643865740742</v>
      </c>
      <c r="P222" s="9">
        <f>YEAR(O222)</f>
        <v>2015</v>
      </c>
    </row>
    <row r="223" spans="1:16" ht="19" x14ac:dyDescent="0.2">
      <c r="A223">
        <v>221</v>
      </c>
      <c r="B223" s="3" t="s">
        <v>223</v>
      </c>
      <c r="C223" s="3" t="s">
        <v>4331</v>
      </c>
      <c r="D223" s="15">
        <v>50000</v>
      </c>
      <c r="E223" s="6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0">
        <f>((( J223 / 60 ) /60) /24 + DATE(1970, 1,1 ))</f>
        <v>42031.837546296301</v>
      </c>
      <c r="P223" s="9">
        <f>YEAR(O223)</f>
        <v>2015</v>
      </c>
    </row>
    <row r="224" spans="1:16" ht="48" x14ac:dyDescent="0.2">
      <c r="A224">
        <v>222</v>
      </c>
      <c r="B224" s="3" t="s">
        <v>224</v>
      </c>
      <c r="C224" s="3" t="s">
        <v>4332</v>
      </c>
      <c r="D224" s="15">
        <v>1000</v>
      </c>
      <c r="E224" s="6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0">
        <f>((( J224 / 60 ) /60) /24 + DATE(1970, 1,1 ))</f>
        <v>42031.769884259258</v>
      </c>
      <c r="P224" s="9">
        <f>YEAR(O224)</f>
        <v>2015</v>
      </c>
    </row>
    <row r="225" spans="1:16" ht="48" x14ac:dyDescent="0.2">
      <c r="A225">
        <v>223</v>
      </c>
      <c r="B225" s="3" t="s">
        <v>225</v>
      </c>
      <c r="C225" s="3" t="s">
        <v>4333</v>
      </c>
      <c r="D225" s="15">
        <v>1500000</v>
      </c>
      <c r="E225" s="6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0">
        <f>((( J225 / 60 ) /60) /24 + DATE(1970, 1,1 ))</f>
        <v>42482.048032407409</v>
      </c>
      <c r="P225" s="9">
        <f>YEAR(O225)</f>
        <v>2016</v>
      </c>
    </row>
    <row r="226" spans="1:16" ht="48" x14ac:dyDescent="0.2">
      <c r="A226">
        <v>224</v>
      </c>
      <c r="B226" s="3" t="s">
        <v>226</v>
      </c>
      <c r="C226" s="3" t="s">
        <v>4334</v>
      </c>
      <c r="D226" s="15">
        <v>6000000</v>
      </c>
      <c r="E226" s="6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0">
        <f>((( J226 / 60 ) /60) /24 + DATE(1970, 1,1 ))</f>
        <v>42135.235254629632</v>
      </c>
      <c r="P226" s="9">
        <f>YEAR(O226)</f>
        <v>2015</v>
      </c>
    </row>
    <row r="227" spans="1:16" ht="48" x14ac:dyDescent="0.2">
      <c r="A227">
        <v>225</v>
      </c>
      <c r="B227" s="3" t="s">
        <v>227</v>
      </c>
      <c r="C227" s="3" t="s">
        <v>4335</v>
      </c>
      <c r="D227" s="15">
        <v>200</v>
      </c>
      <c r="E227" s="6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0">
        <f>((( J227 / 60 ) /60) /24 + DATE(1970, 1,1 ))</f>
        <v>42438.961273148147</v>
      </c>
      <c r="P227" s="9">
        <f>YEAR(O227)</f>
        <v>2016</v>
      </c>
    </row>
    <row r="228" spans="1:16" ht="32" x14ac:dyDescent="0.2">
      <c r="A228">
        <v>226</v>
      </c>
      <c r="B228" s="3" t="s">
        <v>228</v>
      </c>
      <c r="C228" s="3" t="s">
        <v>4336</v>
      </c>
      <c r="D228" s="15">
        <v>29000</v>
      </c>
      <c r="E228" s="6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0">
        <f>((( J228 / 60 ) /60) /24 + DATE(1970, 1,1 ))</f>
        <v>42106.666018518517</v>
      </c>
      <c r="P228" s="9">
        <f>YEAR(O228)</f>
        <v>2015</v>
      </c>
    </row>
    <row r="229" spans="1:16" ht="48" x14ac:dyDescent="0.2">
      <c r="A229">
        <v>227</v>
      </c>
      <c r="B229" s="3" t="s">
        <v>229</v>
      </c>
      <c r="C229" s="3" t="s">
        <v>4337</v>
      </c>
      <c r="D229" s="15">
        <v>28000</v>
      </c>
      <c r="E229" s="6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0">
        <f>((( J229 / 60 ) /60) /24 + DATE(1970, 1,1 ))</f>
        <v>42164.893993055557</v>
      </c>
      <c r="P229" s="9">
        <f>YEAR(O229)</f>
        <v>2015</v>
      </c>
    </row>
    <row r="230" spans="1:16" ht="32" x14ac:dyDescent="0.2">
      <c r="A230">
        <v>228</v>
      </c>
      <c r="B230" s="3" t="s">
        <v>230</v>
      </c>
      <c r="C230" s="3" t="s">
        <v>4338</v>
      </c>
      <c r="D230" s="15">
        <v>8000</v>
      </c>
      <c r="E230" s="6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0">
        <f>((( J230 / 60 ) /60) /24 + DATE(1970, 1,1 ))</f>
        <v>42096.686400462961</v>
      </c>
      <c r="P230" s="9">
        <f>YEAR(O230)</f>
        <v>2015</v>
      </c>
    </row>
    <row r="231" spans="1:16" ht="48" x14ac:dyDescent="0.2">
      <c r="A231">
        <v>229</v>
      </c>
      <c r="B231" s="3" t="s">
        <v>231</v>
      </c>
      <c r="C231" s="3" t="s">
        <v>4339</v>
      </c>
      <c r="D231" s="15">
        <v>3000</v>
      </c>
      <c r="E231" s="6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0">
        <f>((( J231 / 60 ) /60) /24 + DATE(1970, 1,1 ))</f>
        <v>42383.933993055558</v>
      </c>
      <c r="P231" s="9">
        <f>YEAR(O231)</f>
        <v>2016</v>
      </c>
    </row>
    <row r="232" spans="1:16" ht="48" x14ac:dyDescent="0.2">
      <c r="A232">
        <v>230</v>
      </c>
      <c r="B232" s="3" t="s">
        <v>232</v>
      </c>
      <c r="C232" s="3" t="s">
        <v>4340</v>
      </c>
      <c r="D232" s="15">
        <v>15000</v>
      </c>
      <c r="E232" s="6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0">
        <f>((( J232 / 60 ) /60) /24 + DATE(1970, 1,1 ))</f>
        <v>42129.777210648142</v>
      </c>
      <c r="P232" s="9">
        <f>YEAR(O232)</f>
        <v>2015</v>
      </c>
    </row>
    <row r="233" spans="1:16" ht="48" x14ac:dyDescent="0.2">
      <c r="A233">
        <v>231</v>
      </c>
      <c r="B233" s="3" t="s">
        <v>233</v>
      </c>
      <c r="C233" s="3" t="s">
        <v>4341</v>
      </c>
      <c r="D233" s="15">
        <v>1500000</v>
      </c>
      <c r="E233" s="6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0">
        <f>((( J233 / 60 ) /60) /24 + DATE(1970, 1,1 ))</f>
        <v>42341.958923611113</v>
      </c>
      <c r="P233" s="9">
        <f>YEAR(O233)</f>
        <v>2015</v>
      </c>
    </row>
    <row r="234" spans="1:16" ht="48" x14ac:dyDescent="0.2">
      <c r="A234">
        <v>232</v>
      </c>
      <c r="B234" s="3" t="s">
        <v>234</v>
      </c>
      <c r="C234" s="3" t="s">
        <v>4342</v>
      </c>
      <c r="D234" s="15">
        <v>4000</v>
      </c>
      <c r="E234" s="6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0">
        <f>((( J234 / 60 ) /60) /24 + DATE(1970, 1,1 ))</f>
        <v>42032.82576388889</v>
      </c>
      <c r="P234" s="9">
        <f>YEAR(O234)</f>
        <v>2015</v>
      </c>
    </row>
    <row r="235" spans="1:16" ht="48" x14ac:dyDescent="0.2">
      <c r="A235">
        <v>233</v>
      </c>
      <c r="B235" s="3" t="s">
        <v>235</v>
      </c>
      <c r="C235" s="3" t="s">
        <v>4343</v>
      </c>
      <c r="D235" s="15">
        <v>350000</v>
      </c>
      <c r="E235" s="6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0">
        <f>((( J235 / 60 ) /60) /24 + DATE(1970, 1,1 ))</f>
        <v>42612.911712962959</v>
      </c>
      <c r="P235" s="9">
        <f>YEAR(O235)</f>
        <v>2016</v>
      </c>
    </row>
    <row r="236" spans="1:16" ht="48" x14ac:dyDescent="0.2">
      <c r="A236">
        <v>234</v>
      </c>
      <c r="B236" s="3" t="s">
        <v>236</v>
      </c>
      <c r="C236" s="3" t="s">
        <v>4344</v>
      </c>
      <c r="D236" s="15">
        <v>1000</v>
      </c>
      <c r="E236" s="6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0">
        <f>((( J236 / 60 ) /60) /24 + DATE(1970, 1,1 ))</f>
        <v>42136.035405092596</v>
      </c>
      <c r="P236" s="9">
        <f>YEAR(O236)</f>
        <v>2015</v>
      </c>
    </row>
    <row r="237" spans="1:16" ht="32" x14ac:dyDescent="0.2">
      <c r="A237">
        <v>235</v>
      </c>
      <c r="B237" s="3" t="s">
        <v>237</v>
      </c>
      <c r="C237" s="3" t="s">
        <v>4345</v>
      </c>
      <c r="D237" s="15">
        <v>10000</v>
      </c>
      <c r="E237" s="6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0">
        <f>((( J237 / 60 ) /60) /24 + DATE(1970, 1,1 ))</f>
        <v>42164.908530092594</v>
      </c>
      <c r="P237" s="9">
        <f>YEAR(O237)</f>
        <v>2015</v>
      </c>
    </row>
    <row r="238" spans="1:16" ht="48" x14ac:dyDescent="0.2">
      <c r="A238">
        <v>236</v>
      </c>
      <c r="B238" s="3" t="s">
        <v>238</v>
      </c>
      <c r="C238" s="3" t="s">
        <v>4346</v>
      </c>
      <c r="D238" s="15">
        <v>150000</v>
      </c>
      <c r="E238" s="6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0">
        <f>((( J238 / 60 ) /60) /24 + DATE(1970, 1,1 ))</f>
        <v>42321.08447916666</v>
      </c>
      <c r="P238" s="9">
        <f>YEAR(O238)</f>
        <v>2015</v>
      </c>
    </row>
    <row r="239" spans="1:16" ht="19" x14ac:dyDescent="0.2">
      <c r="A239">
        <v>237</v>
      </c>
      <c r="B239" s="3" t="s">
        <v>239</v>
      </c>
      <c r="C239" s="3" t="s">
        <v>4347</v>
      </c>
      <c r="D239" s="15">
        <v>15000</v>
      </c>
      <c r="E239" s="6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0">
        <f>((( J239 / 60 ) /60) /24 + DATE(1970, 1,1 ))</f>
        <v>42377.577187499999</v>
      </c>
      <c r="P239" s="9">
        <f>YEAR(O239)</f>
        <v>2016</v>
      </c>
    </row>
    <row r="240" spans="1:16" ht="48" x14ac:dyDescent="0.2">
      <c r="A240">
        <v>238</v>
      </c>
      <c r="B240" s="3" t="s">
        <v>240</v>
      </c>
      <c r="C240" s="3" t="s">
        <v>4348</v>
      </c>
      <c r="D240" s="15">
        <v>26000</v>
      </c>
      <c r="E240" s="6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0">
        <f>((( J240 / 60 ) /60) /24 + DATE(1970, 1,1 ))</f>
        <v>42713.962499999994</v>
      </c>
      <c r="P240" s="9">
        <f>YEAR(O240)</f>
        <v>2016</v>
      </c>
    </row>
    <row r="241" spans="1:16" ht="48" x14ac:dyDescent="0.2">
      <c r="A241">
        <v>239</v>
      </c>
      <c r="B241" s="3" t="s">
        <v>241</v>
      </c>
      <c r="C241" s="3" t="s">
        <v>4349</v>
      </c>
      <c r="D241" s="15">
        <v>1000</v>
      </c>
      <c r="E241" s="6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0">
        <f>((( J241 / 60 ) /60) /24 + DATE(1970, 1,1 ))</f>
        <v>42297.110300925924</v>
      </c>
      <c r="P241" s="9">
        <f>YEAR(O241)</f>
        <v>2015</v>
      </c>
    </row>
    <row r="242" spans="1:16" ht="48" x14ac:dyDescent="0.2">
      <c r="A242">
        <v>240</v>
      </c>
      <c r="B242" s="3" t="s">
        <v>242</v>
      </c>
      <c r="C242" s="3" t="s">
        <v>4350</v>
      </c>
      <c r="D242" s="15">
        <v>15000</v>
      </c>
      <c r="E242" s="6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0">
        <f>((( J242 / 60 ) /60) /24 + DATE(1970, 1,1 ))</f>
        <v>41354.708460648151</v>
      </c>
      <c r="P242" s="9">
        <f>YEAR(O242)</f>
        <v>2013</v>
      </c>
    </row>
    <row r="243" spans="1:16" ht="48" x14ac:dyDescent="0.2">
      <c r="A243">
        <v>241</v>
      </c>
      <c r="B243" s="3" t="s">
        <v>243</v>
      </c>
      <c r="C243" s="3" t="s">
        <v>4351</v>
      </c>
      <c r="D243" s="15">
        <v>36400</v>
      </c>
      <c r="E243" s="6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0">
        <f>((( J243 / 60 ) /60) /24 + DATE(1970, 1,1 ))</f>
        <v>41949.697962962964</v>
      </c>
      <c r="P243" s="9">
        <f>YEAR(O243)</f>
        <v>2014</v>
      </c>
    </row>
    <row r="244" spans="1:16" ht="48" x14ac:dyDescent="0.2">
      <c r="A244">
        <v>242</v>
      </c>
      <c r="B244" s="3" t="s">
        <v>244</v>
      </c>
      <c r="C244" s="3" t="s">
        <v>4352</v>
      </c>
      <c r="D244" s="15">
        <v>13000</v>
      </c>
      <c r="E244" s="6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0">
        <f>((( J244 / 60 ) /60) /24 + DATE(1970, 1,1 ))</f>
        <v>40862.492939814816</v>
      </c>
      <c r="P244" s="9">
        <f>YEAR(O244)</f>
        <v>2011</v>
      </c>
    </row>
    <row r="245" spans="1:16" ht="48" x14ac:dyDescent="0.2">
      <c r="A245">
        <v>243</v>
      </c>
      <c r="B245" s="3" t="s">
        <v>245</v>
      </c>
      <c r="C245" s="3" t="s">
        <v>4353</v>
      </c>
      <c r="D245" s="15">
        <v>25000</v>
      </c>
      <c r="E245" s="6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0">
        <f>((( J245 / 60 ) /60) /24 + DATE(1970, 1,1 ))</f>
        <v>41662.047500000001</v>
      </c>
      <c r="P245" s="9">
        <f>YEAR(O245)</f>
        <v>2014</v>
      </c>
    </row>
    <row r="246" spans="1:16" ht="48" x14ac:dyDescent="0.2">
      <c r="A246">
        <v>244</v>
      </c>
      <c r="B246" s="4">
        <v>39756</v>
      </c>
      <c r="C246" s="3" t="s">
        <v>4354</v>
      </c>
      <c r="D246" s="15">
        <v>3500</v>
      </c>
      <c r="E246" s="6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0">
        <f>((( J246 / 60 ) /60) /24 + DATE(1970, 1,1 ))</f>
        <v>40213.323599537034</v>
      </c>
      <c r="P246" s="9">
        <f>YEAR(O246)</f>
        <v>2010</v>
      </c>
    </row>
    <row r="247" spans="1:16" ht="48" x14ac:dyDescent="0.2">
      <c r="A247">
        <v>245</v>
      </c>
      <c r="B247" s="3" t="s">
        <v>246</v>
      </c>
      <c r="C247" s="3" t="s">
        <v>4355</v>
      </c>
      <c r="D247" s="15">
        <v>5000</v>
      </c>
      <c r="E247" s="6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0">
        <f>((( J247 / 60 ) /60) /24 + DATE(1970, 1,1 ))</f>
        <v>41107.053067129629</v>
      </c>
      <c r="P247" s="9">
        <f>YEAR(O247)</f>
        <v>2012</v>
      </c>
    </row>
    <row r="248" spans="1:16" ht="48" x14ac:dyDescent="0.2">
      <c r="A248">
        <v>246</v>
      </c>
      <c r="B248" s="3" t="s">
        <v>247</v>
      </c>
      <c r="C248" s="3" t="s">
        <v>4356</v>
      </c>
      <c r="D248" s="15">
        <v>5000</v>
      </c>
      <c r="E248" s="6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0">
        <f>((( J248 / 60 ) /60) /24 + DATE(1970, 1,1 ))</f>
        <v>40480.363483796296</v>
      </c>
      <c r="P248" s="9">
        <f>YEAR(O248)</f>
        <v>2010</v>
      </c>
    </row>
    <row r="249" spans="1:16" ht="64" x14ac:dyDescent="0.2">
      <c r="A249">
        <v>247</v>
      </c>
      <c r="B249" s="3" t="s">
        <v>248</v>
      </c>
      <c r="C249" s="3" t="s">
        <v>4357</v>
      </c>
      <c r="D249" s="15">
        <v>5000</v>
      </c>
      <c r="E249" s="6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0">
        <f>((( J249 / 60 ) /60) /24 + DATE(1970, 1,1 ))</f>
        <v>40430.604328703703</v>
      </c>
      <c r="P249" s="9">
        <f>YEAR(O249)</f>
        <v>2010</v>
      </c>
    </row>
    <row r="250" spans="1:16" ht="48" x14ac:dyDescent="0.2">
      <c r="A250">
        <v>248</v>
      </c>
      <c r="B250" s="3" t="s">
        <v>249</v>
      </c>
      <c r="C250" s="3" t="s">
        <v>4358</v>
      </c>
      <c r="D250" s="15">
        <v>85000</v>
      </c>
      <c r="E250" s="6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0">
        <f>((( J250 / 60 ) /60) /24 + DATE(1970, 1,1 ))</f>
        <v>40870.774409722224</v>
      </c>
      <c r="P250" s="9">
        <f>YEAR(O250)</f>
        <v>2011</v>
      </c>
    </row>
    <row r="251" spans="1:16" ht="48" x14ac:dyDescent="0.2">
      <c r="A251">
        <v>249</v>
      </c>
      <c r="B251" s="3" t="s">
        <v>250</v>
      </c>
      <c r="C251" s="3" t="s">
        <v>4359</v>
      </c>
      <c r="D251" s="15">
        <v>10000</v>
      </c>
      <c r="E251" s="6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0">
        <f>((( J251 / 60 ) /60) /24 + DATE(1970, 1,1 ))</f>
        <v>40332.923842592594</v>
      </c>
      <c r="P251" s="9">
        <f>YEAR(O251)</f>
        <v>2010</v>
      </c>
    </row>
    <row r="252" spans="1:16" ht="48" x14ac:dyDescent="0.2">
      <c r="A252">
        <v>250</v>
      </c>
      <c r="B252" s="3" t="s">
        <v>251</v>
      </c>
      <c r="C252" s="3" t="s">
        <v>4360</v>
      </c>
      <c r="D252" s="15">
        <v>30000</v>
      </c>
      <c r="E252" s="6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0">
        <f>((( J252 / 60 ) /60) /24 + DATE(1970, 1,1 ))</f>
        <v>41401.565868055557</v>
      </c>
      <c r="P252" s="9">
        <f>YEAR(O252)</f>
        <v>2013</v>
      </c>
    </row>
    <row r="253" spans="1:16" ht="48" x14ac:dyDescent="0.2">
      <c r="A253">
        <v>251</v>
      </c>
      <c r="B253" s="3" t="s">
        <v>252</v>
      </c>
      <c r="C253" s="3" t="s">
        <v>4361</v>
      </c>
      <c r="D253" s="15">
        <v>3500</v>
      </c>
      <c r="E253" s="6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0">
        <f>((( J253 / 60 ) /60) /24 + DATE(1970, 1,1 ))</f>
        <v>41013.787569444445</v>
      </c>
      <c r="P253" s="9">
        <f>YEAR(O253)</f>
        <v>2012</v>
      </c>
    </row>
    <row r="254" spans="1:16" ht="48" x14ac:dyDescent="0.2">
      <c r="A254">
        <v>252</v>
      </c>
      <c r="B254" s="3" t="s">
        <v>253</v>
      </c>
      <c r="C254" s="3" t="s">
        <v>4362</v>
      </c>
      <c r="D254" s="15">
        <v>5000</v>
      </c>
      <c r="E254" s="6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0">
        <f>((( J254 / 60 ) /60) /24 + DATE(1970, 1,1 ))</f>
        <v>40266.662708333337</v>
      </c>
      <c r="P254" s="9">
        <f>YEAR(O254)</f>
        <v>2010</v>
      </c>
    </row>
    <row r="255" spans="1:16" ht="48" x14ac:dyDescent="0.2">
      <c r="A255">
        <v>253</v>
      </c>
      <c r="B255" s="3" t="s">
        <v>254</v>
      </c>
      <c r="C255" s="3" t="s">
        <v>4363</v>
      </c>
      <c r="D255" s="15">
        <v>1500</v>
      </c>
      <c r="E255" s="6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0">
        <f>((( J255 / 60 ) /60) /24 + DATE(1970, 1,1 ))</f>
        <v>40924.650868055556</v>
      </c>
      <c r="P255" s="9">
        <f>YEAR(O255)</f>
        <v>2012</v>
      </c>
    </row>
    <row r="256" spans="1:16" ht="48" x14ac:dyDescent="0.2">
      <c r="A256">
        <v>254</v>
      </c>
      <c r="B256" s="3" t="s">
        <v>255</v>
      </c>
      <c r="C256" s="3" t="s">
        <v>4364</v>
      </c>
      <c r="D256" s="15">
        <v>24000</v>
      </c>
      <c r="E256" s="6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0">
        <f>((( J256 / 60 ) /60) /24 + DATE(1970, 1,1 ))</f>
        <v>42263.952662037031</v>
      </c>
      <c r="P256" s="9">
        <f>YEAR(O256)</f>
        <v>2015</v>
      </c>
    </row>
    <row r="257" spans="1:16" ht="32" x14ac:dyDescent="0.2">
      <c r="A257">
        <v>255</v>
      </c>
      <c r="B257" s="3" t="s">
        <v>256</v>
      </c>
      <c r="C257" s="3" t="s">
        <v>4365</v>
      </c>
      <c r="D257" s="15">
        <v>8000</v>
      </c>
      <c r="E257" s="6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0">
        <f>((( J257 / 60 ) /60) /24 + DATE(1970, 1,1 ))</f>
        <v>40588.526412037041</v>
      </c>
      <c r="P257" s="9">
        <f>YEAR(O257)</f>
        <v>2011</v>
      </c>
    </row>
    <row r="258" spans="1:16" ht="48" x14ac:dyDescent="0.2">
      <c r="A258">
        <v>256</v>
      </c>
      <c r="B258" s="3" t="s">
        <v>257</v>
      </c>
      <c r="C258" s="3" t="s">
        <v>4366</v>
      </c>
      <c r="D258" s="15">
        <v>13000</v>
      </c>
      <c r="E258" s="6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0">
        <f>((( J258 / 60 ) /60) /24 + DATE(1970, 1,1 ))</f>
        <v>41319.769293981481</v>
      </c>
      <c r="P258" s="9">
        <f>YEAR(O258)</f>
        <v>2013</v>
      </c>
    </row>
    <row r="259" spans="1:16" ht="48" x14ac:dyDescent="0.2">
      <c r="A259">
        <v>257</v>
      </c>
      <c r="B259" s="3" t="s">
        <v>258</v>
      </c>
      <c r="C259" s="3" t="s">
        <v>4367</v>
      </c>
      <c r="D259" s="15">
        <v>35000</v>
      </c>
      <c r="E259" s="6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0">
        <f>((( J259 / 60 ) /60) /24 + DATE(1970, 1,1 ))</f>
        <v>42479.626875000002</v>
      </c>
      <c r="P259" s="9">
        <f>YEAR(O259)</f>
        <v>2016</v>
      </c>
    </row>
    <row r="260" spans="1:16" ht="48" x14ac:dyDescent="0.2">
      <c r="A260">
        <v>258</v>
      </c>
      <c r="B260" s="3" t="s">
        <v>259</v>
      </c>
      <c r="C260" s="3" t="s">
        <v>4368</v>
      </c>
      <c r="D260" s="15">
        <v>30000</v>
      </c>
      <c r="E260" s="6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0">
        <f>((( J260 / 60 ) /60) /24 + DATE(1970, 1,1 ))</f>
        <v>40682.051689814813</v>
      </c>
      <c r="P260" s="9">
        <f>YEAR(O260)</f>
        <v>2011</v>
      </c>
    </row>
    <row r="261" spans="1:16" ht="48" x14ac:dyDescent="0.2">
      <c r="A261">
        <v>259</v>
      </c>
      <c r="B261" s="3" t="s">
        <v>260</v>
      </c>
      <c r="C261" s="3" t="s">
        <v>4369</v>
      </c>
      <c r="D261" s="15">
        <v>75000</v>
      </c>
      <c r="E261" s="6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0">
        <f>((( J261 / 60 ) /60) /24 + DATE(1970, 1,1 ))</f>
        <v>42072.738067129627</v>
      </c>
      <c r="P261" s="9">
        <f>YEAR(O261)</f>
        <v>2015</v>
      </c>
    </row>
    <row r="262" spans="1:16" ht="32" x14ac:dyDescent="0.2">
      <c r="A262">
        <v>260</v>
      </c>
      <c r="B262" s="3" t="s">
        <v>261</v>
      </c>
      <c r="C262" s="3" t="s">
        <v>4370</v>
      </c>
      <c r="D262" s="15">
        <v>10000</v>
      </c>
      <c r="E262" s="6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0">
        <f>((( J262 / 60 ) /60) /24 + DATE(1970, 1,1 ))</f>
        <v>40330.755543981482</v>
      </c>
      <c r="P262" s="9">
        <f>YEAR(O262)</f>
        <v>2010</v>
      </c>
    </row>
    <row r="263" spans="1:16" ht="32" x14ac:dyDescent="0.2">
      <c r="A263">
        <v>261</v>
      </c>
      <c r="B263" s="3" t="s">
        <v>262</v>
      </c>
      <c r="C263" s="3" t="s">
        <v>4371</v>
      </c>
      <c r="D263" s="15">
        <v>20000</v>
      </c>
      <c r="E263" s="6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0">
        <f>((( J263 / 60 ) /60) /24 + DATE(1970, 1,1 ))</f>
        <v>41017.885462962964</v>
      </c>
      <c r="P263" s="9">
        <f>YEAR(O263)</f>
        <v>2012</v>
      </c>
    </row>
    <row r="264" spans="1:16" ht="32" x14ac:dyDescent="0.2">
      <c r="A264">
        <v>262</v>
      </c>
      <c r="B264" s="3" t="s">
        <v>263</v>
      </c>
      <c r="C264" s="3" t="s">
        <v>4372</v>
      </c>
      <c r="D264" s="15">
        <v>2500</v>
      </c>
      <c r="E264" s="6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0">
        <f>((( J264 / 60 ) /60) /24 + DATE(1970, 1,1 ))</f>
        <v>40555.24800925926</v>
      </c>
      <c r="P264" s="9">
        <f>YEAR(O264)</f>
        <v>2011</v>
      </c>
    </row>
    <row r="265" spans="1:16" ht="64" x14ac:dyDescent="0.2">
      <c r="A265">
        <v>263</v>
      </c>
      <c r="B265" s="3" t="s">
        <v>264</v>
      </c>
      <c r="C265" s="3" t="s">
        <v>4373</v>
      </c>
      <c r="D265" s="15">
        <v>25000</v>
      </c>
      <c r="E265" s="6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0">
        <f>((( J265 / 60 ) /60) /24 + DATE(1970, 1,1 ))</f>
        <v>41149.954791666663</v>
      </c>
      <c r="P265" s="9">
        <f>YEAR(O265)</f>
        <v>2012</v>
      </c>
    </row>
    <row r="266" spans="1:16" ht="64" x14ac:dyDescent="0.2">
      <c r="A266">
        <v>264</v>
      </c>
      <c r="B266" s="3" t="s">
        <v>265</v>
      </c>
      <c r="C266" s="3" t="s">
        <v>4374</v>
      </c>
      <c r="D266" s="15">
        <v>5000</v>
      </c>
      <c r="E266" s="6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0">
        <f>((( J266 / 60 ) /60) /24 + DATE(1970, 1,1 ))</f>
        <v>41010.620312500003</v>
      </c>
      <c r="P266" s="9">
        <f>YEAR(O266)</f>
        <v>2012</v>
      </c>
    </row>
    <row r="267" spans="1:16" ht="64" x14ac:dyDescent="0.2">
      <c r="A267">
        <v>265</v>
      </c>
      <c r="B267" s="3" t="s">
        <v>266</v>
      </c>
      <c r="C267" s="3" t="s">
        <v>4375</v>
      </c>
      <c r="D267" s="15">
        <v>5000</v>
      </c>
      <c r="E267" s="6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0">
        <f>((( J267 / 60 ) /60) /24 + DATE(1970, 1,1 ))</f>
        <v>40267.245717592588</v>
      </c>
      <c r="P267" s="9">
        <f>YEAR(O267)</f>
        <v>2010</v>
      </c>
    </row>
    <row r="268" spans="1:16" ht="48" x14ac:dyDescent="0.2">
      <c r="A268">
        <v>266</v>
      </c>
      <c r="B268" s="3" t="s">
        <v>267</v>
      </c>
      <c r="C268" s="3" t="s">
        <v>4376</v>
      </c>
      <c r="D268" s="15">
        <v>1000</v>
      </c>
      <c r="E268" s="6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0">
        <f>((( J268 / 60 ) /60) /24 + DATE(1970, 1,1 ))</f>
        <v>40205.174849537041</v>
      </c>
      <c r="P268" s="9">
        <f>YEAR(O268)</f>
        <v>2010</v>
      </c>
    </row>
    <row r="269" spans="1:16" ht="48" x14ac:dyDescent="0.2">
      <c r="A269">
        <v>267</v>
      </c>
      <c r="B269" s="3" t="s">
        <v>268</v>
      </c>
      <c r="C269" s="3" t="s">
        <v>4377</v>
      </c>
      <c r="D269" s="15">
        <v>9850</v>
      </c>
      <c r="E269" s="6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0">
        <f>((( J269 / 60 ) /60) /24 + DATE(1970, 1,1 ))</f>
        <v>41785.452534722222</v>
      </c>
      <c r="P269" s="9">
        <f>YEAR(O269)</f>
        <v>2014</v>
      </c>
    </row>
    <row r="270" spans="1:16" ht="48" x14ac:dyDescent="0.2">
      <c r="A270">
        <v>268</v>
      </c>
      <c r="B270" s="3" t="s">
        <v>269</v>
      </c>
      <c r="C270" s="3" t="s">
        <v>4378</v>
      </c>
      <c r="D270" s="15">
        <v>5000</v>
      </c>
      <c r="E270" s="6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0">
        <f>((( J270 / 60 ) /60) /24 + DATE(1970, 1,1 ))</f>
        <v>40809.15252314815</v>
      </c>
      <c r="P270" s="9">
        <f>YEAR(O270)</f>
        <v>2011</v>
      </c>
    </row>
    <row r="271" spans="1:16" ht="48" x14ac:dyDescent="0.2">
      <c r="A271">
        <v>269</v>
      </c>
      <c r="B271" s="3" t="s">
        <v>270</v>
      </c>
      <c r="C271" s="3" t="s">
        <v>4379</v>
      </c>
      <c r="D271" s="15">
        <v>100000</v>
      </c>
      <c r="E271" s="6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0">
        <f>((( J271 / 60 ) /60) /24 + DATE(1970, 1,1 ))</f>
        <v>42758.197013888886</v>
      </c>
      <c r="P271" s="9">
        <f>YEAR(O271)</f>
        <v>2017</v>
      </c>
    </row>
    <row r="272" spans="1:16" ht="48" x14ac:dyDescent="0.2">
      <c r="A272">
        <v>270</v>
      </c>
      <c r="B272" s="3" t="s">
        <v>271</v>
      </c>
      <c r="C272" s="3" t="s">
        <v>4380</v>
      </c>
      <c r="D272" s="15">
        <v>2300</v>
      </c>
      <c r="E272" s="6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0">
        <f>((( J272 / 60 ) /60) /24 + DATE(1970, 1,1 ))</f>
        <v>40637.866550925923</v>
      </c>
      <c r="P272" s="9">
        <f>YEAR(O272)</f>
        <v>2011</v>
      </c>
    </row>
    <row r="273" spans="1:16" ht="48" x14ac:dyDescent="0.2">
      <c r="A273">
        <v>271</v>
      </c>
      <c r="B273" s="3" t="s">
        <v>272</v>
      </c>
      <c r="C273" s="3" t="s">
        <v>4381</v>
      </c>
      <c r="D273" s="15">
        <v>30000</v>
      </c>
      <c r="E273" s="6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0">
        <f>((( J273 / 60 ) /60) /24 + DATE(1970, 1,1 ))</f>
        <v>41612.10024305556</v>
      </c>
      <c r="P273" s="9">
        <f>YEAR(O273)</f>
        <v>2013</v>
      </c>
    </row>
    <row r="274" spans="1:16" ht="48" x14ac:dyDescent="0.2">
      <c r="A274">
        <v>272</v>
      </c>
      <c r="B274" s="3" t="s">
        <v>273</v>
      </c>
      <c r="C274" s="3" t="s">
        <v>4382</v>
      </c>
      <c r="D274" s="15">
        <v>3000</v>
      </c>
      <c r="E274" s="6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0">
        <f>((( J274 / 60 ) /60) /24 + DATE(1970, 1,1 ))</f>
        <v>40235.900358796294</v>
      </c>
      <c r="P274" s="9">
        <f>YEAR(O274)</f>
        <v>2010</v>
      </c>
    </row>
    <row r="275" spans="1:16" ht="48" x14ac:dyDescent="0.2">
      <c r="A275">
        <v>273</v>
      </c>
      <c r="B275" s="3" t="s">
        <v>274</v>
      </c>
      <c r="C275" s="3" t="s">
        <v>4383</v>
      </c>
      <c r="D275" s="15">
        <v>5000</v>
      </c>
      <c r="E275" s="6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0">
        <f>((( J275 / 60 ) /60) /24 + DATE(1970, 1,1 ))</f>
        <v>40697.498449074075</v>
      </c>
      <c r="P275" s="9">
        <f>YEAR(O275)</f>
        <v>2011</v>
      </c>
    </row>
    <row r="276" spans="1:16" ht="48" x14ac:dyDescent="0.2">
      <c r="A276">
        <v>274</v>
      </c>
      <c r="B276" s="3" t="s">
        <v>275</v>
      </c>
      <c r="C276" s="3" t="s">
        <v>4384</v>
      </c>
      <c r="D276" s="15">
        <v>4000</v>
      </c>
      <c r="E276" s="6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0">
        <f>((( J276 / 60 ) /60) /24 + DATE(1970, 1,1 ))</f>
        <v>40969.912372685183</v>
      </c>
      <c r="P276" s="9">
        <f>YEAR(O276)</f>
        <v>2012</v>
      </c>
    </row>
    <row r="277" spans="1:16" ht="48" x14ac:dyDescent="0.2">
      <c r="A277">
        <v>275</v>
      </c>
      <c r="B277" s="3" t="s">
        <v>276</v>
      </c>
      <c r="C277" s="3" t="s">
        <v>4385</v>
      </c>
      <c r="D277" s="15">
        <v>20000</v>
      </c>
      <c r="E277" s="6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0">
        <f>((( J277 / 60 ) /60) /24 + DATE(1970, 1,1 ))</f>
        <v>41193.032013888893</v>
      </c>
      <c r="P277" s="9">
        <f>YEAR(O277)</f>
        <v>2012</v>
      </c>
    </row>
    <row r="278" spans="1:16" ht="48" x14ac:dyDescent="0.2">
      <c r="A278">
        <v>276</v>
      </c>
      <c r="B278" s="3" t="s">
        <v>277</v>
      </c>
      <c r="C278" s="3" t="s">
        <v>4386</v>
      </c>
      <c r="D278" s="15">
        <v>4000</v>
      </c>
      <c r="E278" s="6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0">
        <f>((( J278 / 60 ) /60) /24 + DATE(1970, 1,1 ))</f>
        <v>40967.081874999996</v>
      </c>
      <c r="P278" s="9">
        <f>YEAR(O278)</f>
        <v>2012</v>
      </c>
    </row>
    <row r="279" spans="1:16" ht="48" x14ac:dyDescent="0.2">
      <c r="A279">
        <v>277</v>
      </c>
      <c r="B279" s="3" t="s">
        <v>278</v>
      </c>
      <c r="C279" s="3" t="s">
        <v>4387</v>
      </c>
      <c r="D279" s="15">
        <v>65000</v>
      </c>
      <c r="E279" s="6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0">
        <f>((( J279 / 60 ) /60) /24 + DATE(1970, 1,1 ))</f>
        <v>42117.891423611116</v>
      </c>
      <c r="P279" s="9">
        <f>YEAR(O279)</f>
        <v>2015</v>
      </c>
    </row>
    <row r="280" spans="1:16" ht="32" x14ac:dyDescent="0.2">
      <c r="A280">
        <v>278</v>
      </c>
      <c r="B280" s="3" t="s">
        <v>279</v>
      </c>
      <c r="C280" s="3" t="s">
        <v>4388</v>
      </c>
      <c r="D280" s="15">
        <v>27000</v>
      </c>
      <c r="E280" s="6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0">
        <f>((( J280 / 60 ) /60) /24 + DATE(1970, 1,1 ))</f>
        <v>41164.040960648148</v>
      </c>
      <c r="P280" s="9">
        <f>YEAR(O280)</f>
        <v>2012</v>
      </c>
    </row>
    <row r="281" spans="1:16" ht="48" x14ac:dyDescent="0.2">
      <c r="A281">
        <v>279</v>
      </c>
      <c r="B281" s="3" t="s">
        <v>280</v>
      </c>
      <c r="C281" s="3" t="s">
        <v>4389</v>
      </c>
      <c r="D281" s="15">
        <v>17000</v>
      </c>
      <c r="E281" s="6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0">
        <f>((( J281 / 60 ) /60) /24 + DATE(1970, 1,1 ))</f>
        <v>42759.244166666671</v>
      </c>
      <c r="P281" s="9">
        <f>YEAR(O281)</f>
        <v>2017</v>
      </c>
    </row>
    <row r="282" spans="1:16" ht="48" x14ac:dyDescent="0.2">
      <c r="A282">
        <v>280</v>
      </c>
      <c r="B282" s="3" t="s">
        <v>281</v>
      </c>
      <c r="C282" s="3" t="s">
        <v>4390</v>
      </c>
      <c r="D282" s="15">
        <v>75000</v>
      </c>
      <c r="E282" s="6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0">
        <f>((( J282 / 60 ) /60) /24 + DATE(1970, 1,1 ))</f>
        <v>41744.590682870366</v>
      </c>
      <c r="P282" s="9">
        <f>YEAR(O282)</f>
        <v>2014</v>
      </c>
    </row>
    <row r="283" spans="1:16" ht="48" x14ac:dyDescent="0.2">
      <c r="A283">
        <v>281</v>
      </c>
      <c r="B283" s="3" t="s">
        <v>282</v>
      </c>
      <c r="C283" s="3" t="s">
        <v>4391</v>
      </c>
      <c r="D283" s="15">
        <v>5500</v>
      </c>
      <c r="E283" s="6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0">
        <f>((( J283 / 60 ) /60) /24 + DATE(1970, 1,1 ))</f>
        <v>39950.163344907407</v>
      </c>
      <c r="P283" s="9">
        <f>YEAR(O283)</f>
        <v>2009</v>
      </c>
    </row>
    <row r="284" spans="1:16" ht="48" x14ac:dyDescent="0.2">
      <c r="A284">
        <v>282</v>
      </c>
      <c r="B284" s="3" t="s">
        <v>283</v>
      </c>
      <c r="C284" s="3" t="s">
        <v>4392</v>
      </c>
      <c r="D284" s="15">
        <v>45000</v>
      </c>
      <c r="E284" s="6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0">
        <f>((( J284 / 60 ) /60) /24 + DATE(1970, 1,1 ))</f>
        <v>40194.920046296298</v>
      </c>
      <c r="P284" s="9">
        <f>YEAR(O284)</f>
        <v>2010</v>
      </c>
    </row>
    <row r="285" spans="1:16" ht="32" x14ac:dyDescent="0.2">
      <c r="A285">
        <v>283</v>
      </c>
      <c r="B285" s="3" t="s">
        <v>284</v>
      </c>
      <c r="C285" s="3" t="s">
        <v>4393</v>
      </c>
      <c r="D285" s="15">
        <v>18000</v>
      </c>
      <c r="E285" s="6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0">
        <f>((( J285 / 60 ) /60) /24 + DATE(1970, 1,1 ))</f>
        <v>40675.71</v>
      </c>
      <c r="P285" s="9">
        <f>YEAR(O285)</f>
        <v>2011</v>
      </c>
    </row>
    <row r="286" spans="1:16" ht="48" x14ac:dyDescent="0.2">
      <c r="A286">
        <v>284</v>
      </c>
      <c r="B286" s="3" t="s">
        <v>285</v>
      </c>
      <c r="C286" s="3" t="s">
        <v>4394</v>
      </c>
      <c r="D286" s="15">
        <v>40000</v>
      </c>
      <c r="E286" s="6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0">
        <f>((( J286 / 60 ) /60) /24 + DATE(1970, 1,1 ))</f>
        <v>40904.738194444442</v>
      </c>
      <c r="P286" s="9">
        <f>YEAR(O286)</f>
        <v>2011</v>
      </c>
    </row>
    <row r="287" spans="1:16" ht="48" x14ac:dyDescent="0.2">
      <c r="A287">
        <v>285</v>
      </c>
      <c r="B287" s="3" t="s">
        <v>286</v>
      </c>
      <c r="C287" s="3" t="s">
        <v>4395</v>
      </c>
      <c r="D287" s="15">
        <v>14000</v>
      </c>
      <c r="E287" s="6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0">
        <f>((( J287 / 60 ) /60) /24 + DATE(1970, 1,1 ))</f>
        <v>41506.756111111114</v>
      </c>
      <c r="P287" s="9">
        <f>YEAR(O287)</f>
        <v>2013</v>
      </c>
    </row>
    <row r="288" spans="1:16" ht="48" x14ac:dyDescent="0.2">
      <c r="A288">
        <v>286</v>
      </c>
      <c r="B288" s="3" t="s">
        <v>287</v>
      </c>
      <c r="C288" s="3" t="s">
        <v>4396</v>
      </c>
      <c r="D288" s="15">
        <v>15000</v>
      </c>
      <c r="E288" s="6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0">
        <f>((( J288 / 60 ) /60) /24 + DATE(1970, 1,1 ))</f>
        <v>41313.816249999996</v>
      </c>
      <c r="P288" s="9">
        <f>YEAR(O288)</f>
        <v>2013</v>
      </c>
    </row>
    <row r="289" spans="1:16" ht="32" x14ac:dyDescent="0.2">
      <c r="A289">
        <v>287</v>
      </c>
      <c r="B289" s="3" t="s">
        <v>288</v>
      </c>
      <c r="C289" s="3" t="s">
        <v>4397</v>
      </c>
      <c r="D289" s="15">
        <v>15000</v>
      </c>
      <c r="E289" s="6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0">
        <f>((( J289 / 60 ) /60) /24 + DATE(1970, 1,1 ))</f>
        <v>41184.277986111112</v>
      </c>
      <c r="P289" s="9">
        <f>YEAR(O289)</f>
        <v>2012</v>
      </c>
    </row>
    <row r="290" spans="1:16" ht="48" x14ac:dyDescent="0.2">
      <c r="A290">
        <v>288</v>
      </c>
      <c r="B290" s="3" t="s">
        <v>289</v>
      </c>
      <c r="C290" s="3" t="s">
        <v>4398</v>
      </c>
      <c r="D290" s="15">
        <v>50000</v>
      </c>
      <c r="E290" s="6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0">
        <f>((( J290 / 60 ) /60) /24 + DATE(1970, 1,1 ))</f>
        <v>41051.168900462959</v>
      </c>
      <c r="P290" s="9">
        <f>YEAR(O290)</f>
        <v>2012</v>
      </c>
    </row>
    <row r="291" spans="1:16" ht="48" x14ac:dyDescent="0.2">
      <c r="A291">
        <v>289</v>
      </c>
      <c r="B291" s="3" t="s">
        <v>290</v>
      </c>
      <c r="C291" s="3" t="s">
        <v>4399</v>
      </c>
      <c r="D291" s="15">
        <v>15000</v>
      </c>
      <c r="E291" s="6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0">
        <f>((( J291 / 60 ) /60) /24 + DATE(1970, 1,1 ))</f>
        <v>41550.456412037034</v>
      </c>
      <c r="P291" s="9">
        <f>YEAR(O291)</f>
        <v>2013</v>
      </c>
    </row>
    <row r="292" spans="1:16" ht="32" x14ac:dyDescent="0.2">
      <c r="A292">
        <v>290</v>
      </c>
      <c r="B292" s="3" t="s">
        <v>291</v>
      </c>
      <c r="C292" s="3" t="s">
        <v>4400</v>
      </c>
      <c r="D292" s="15">
        <v>4500</v>
      </c>
      <c r="E292" s="6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0">
        <f>((( J292 / 60 ) /60) /24 + DATE(1970, 1,1 ))</f>
        <v>40526.36917824074</v>
      </c>
      <c r="P292" s="9">
        <f>YEAR(O292)</f>
        <v>2010</v>
      </c>
    </row>
    <row r="293" spans="1:16" ht="48" x14ac:dyDescent="0.2">
      <c r="A293">
        <v>291</v>
      </c>
      <c r="B293" s="3" t="s">
        <v>292</v>
      </c>
      <c r="C293" s="3" t="s">
        <v>4401</v>
      </c>
      <c r="D293" s="15">
        <v>5000</v>
      </c>
      <c r="E293" s="6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0">
        <f>((( J293 / 60 ) /60) /24 + DATE(1970, 1,1 ))</f>
        <v>41376.769050925926</v>
      </c>
      <c r="P293" s="9">
        <f>YEAR(O293)</f>
        <v>2013</v>
      </c>
    </row>
    <row r="294" spans="1:16" ht="48" x14ac:dyDescent="0.2">
      <c r="A294">
        <v>292</v>
      </c>
      <c r="B294" s="3" t="s">
        <v>293</v>
      </c>
      <c r="C294" s="3" t="s">
        <v>4402</v>
      </c>
      <c r="D294" s="15">
        <v>75000</v>
      </c>
      <c r="E294" s="6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0">
        <f>((( J294 / 60 ) /60) /24 + DATE(1970, 1,1 ))</f>
        <v>40812.803229166668</v>
      </c>
      <c r="P294" s="9">
        <f>YEAR(O294)</f>
        <v>2011</v>
      </c>
    </row>
    <row r="295" spans="1:16" ht="48" x14ac:dyDescent="0.2">
      <c r="A295">
        <v>293</v>
      </c>
      <c r="B295" s="3" t="s">
        <v>294</v>
      </c>
      <c r="C295" s="3" t="s">
        <v>4403</v>
      </c>
      <c r="D295" s="15">
        <v>26000</v>
      </c>
      <c r="E295" s="6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0">
        <f>((( J295 / 60 ) /60) /24 + DATE(1970, 1,1 ))</f>
        <v>41719.667986111112</v>
      </c>
      <c r="P295" s="9">
        <f>YEAR(O295)</f>
        <v>2014</v>
      </c>
    </row>
    <row r="296" spans="1:16" ht="48" x14ac:dyDescent="0.2">
      <c r="A296">
        <v>294</v>
      </c>
      <c r="B296" s="3" t="s">
        <v>295</v>
      </c>
      <c r="C296" s="3" t="s">
        <v>4404</v>
      </c>
      <c r="D296" s="15">
        <v>5000</v>
      </c>
      <c r="E296" s="6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0">
        <f>((( J296 / 60 ) /60) /24 + DATE(1970, 1,1 ))</f>
        <v>40343.084421296298</v>
      </c>
      <c r="P296" s="9">
        <f>YEAR(O296)</f>
        <v>2010</v>
      </c>
    </row>
    <row r="297" spans="1:16" ht="48" x14ac:dyDescent="0.2">
      <c r="A297">
        <v>295</v>
      </c>
      <c r="B297" s="3" t="s">
        <v>296</v>
      </c>
      <c r="C297" s="3" t="s">
        <v>4405</v>
      </c>
      <c r="D297" s="15">
        <v>50000</v>
      </c>
      <c r="E297" s="6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0">
        <f>((( J297 / 60 ) /60) /24 + DATE(1970, 1,1 ))</f>
        <v>41519.004733796297</v>
      </c>
      <c r="P297" s="9">
        <f>YEAR(O297)</f>
        <v>2013</v>
      </c>
    </row>
    <row r="298" spans="1:16" ht="48" x14ac:dyDescent="0.2">
      <c r="A298">
        <v>296</v>
      </c>
      <c r="B298" s="3" t="s">
        <v>297</v>
      </c>
      <c r="C298" s="3" t="s">
        <v>4406</v>
      </c>
      <c r="D298" s="15">
        <v>25000</v>
      </c>
      <c r="E298" s="6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0">
        <f>((( J298 / 60 ) /60) /24 + DATE(1970, 1,1 ))</f>
        <v>41134.475497685184</v>
      </c>
      <c r="P298" s="9">
        <f>YEAR(O298)</f>
        <v>2012</v>
      </c>
    </row>
    <row r="299" spans="1:16" ht="48" x14ac:dyDescent="0.2">
      <c r="A299">
        <v>297</v>
      </c>
      <c r="B299" s="3" t="s">
        <v>298</v>
      </c>
      <c r="C299" s="3" t="s">
        <v>4407</v>
      </c>
      <c r="D299" s="15">
        <v>20000</v>
      </c>
      <c r="E299" s="6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0">
        <f>((( J299 / 60 ) /60) /24 + DATE(1970, 1,1 ))</f>
        <v>42089.72802083334</v>
      </c>
      <c r="P299" s="9">
        <f>YEAR(O299)</f>
        <v>2015</v>
      </c>
    </row>
    <row r="300" spans="1:16" ht="32" x14ac:dyDescent="0.2">
      <c r="A300">
        <v>298</v>
      </c>
      <c r="B300" s="3" t="s">
        <v>299</v>
      </c>
      <c r="C300" s="3" t="s">
        <v>4408</v>
      </c>
      <c r="D300" s="15">
        <v>126000</v>
      </c>
      <c r="E300" s="6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0">
        <f>((( J300 / 60 ) /60) /24 + DATE(1970, 1,1 ))</f>
        <v>41709.463518518518</v>
      </c>
      <c r="P300" s="9">
        <f>YEAR(O300)</f>
        <v>2014</v>
      </c>
    </row>
    <row r="301" spans="1:16" ht="48" x14ac:dyDescent="0.2">
      <c r="A301">
        <v>299</v>
      </c>
      <c r="B301" s="3" t="s">
        <v>300</v>
      </c>
      <c r="C301" s="3" t="s">
        <v>4409</v>
      </c>
      <c r="D301" s="15">
        <v>10000</v>
      </c>
      <c r="E301" s="6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0">
        <f>((( J301 / 60 ) /60) /24 + DATE(1970, 1,1 ))</f>
        <v>40469.225231481483</v>
      </c>
      <c r="P301" s="9">
        <f>YEAR(O301)</f>
        <v>2010</v>
      </c>
    </row>
    <row r="302" spans="1:16" ht="48" x14ac:dyDescent="0.2">
      <c r="A302">
        <v>300</v>
      </c>
      <c r="B302" s="3" t="s">
        <v>301</v>
      </c>
      <c r="C302" s="3" t="s">
        <v>4410</v>
      </c>
      <c r="D302" s="15">
        <v>25000</v>
      </c>
      <c r="E302" s="6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0">
        <f>((( J302 / 60 ) /60) /24 + DATE(1970, 1,1 ))</f>
        <v>40626.959930555553</v>
      </c>
      <c r="P302" s="9">
        <f>YEAR(O302)</f>
        <v>2011</v>
      </c>
    </row>
    <row r="303" spans="1:16" ht="48" x14ac:dyDescent="0.2">
      <c r="A303">
        <v>301</v>
      </c>
      <c r="B303" s="3" t="s">
        <v>302</v>
      </c>
      <c r="C303" s="3" t="s">
        <v>4411</v>
      </c>
      <c r="D303" s="15">
        <v>13000</v>
      </c>
      <c r="E303" s="6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0">
        <f>((( J303 / 60 ) /60) /24 + DATE(1970, 1,1 ))</f>
        <v>41312.737673611111</v>
      </c>
      <c r="P303" s="9">
        <f>YEAR(O303)</f>
        <v>2013</v>
      </c>
    </row>
    <row r="304" spans="1:16" ht="64" x14ac:dyDescent="0.2">
      <c r="A304">
        <v>302</v>
      </c>
      <c r="B304" s="3" t="s">
        <v>303</v>
      </c>
      <c r="C304" s="3" t="s">
        <v>4412</v>
      </c>
      <c r="D304" s="15">
        <v>10000</v>
      </c>
      <c r="E304" s="6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0">
        <f>((( J304 / 60 ) /60) /24 + DATE(1970, 1,1 ))</f>
        <v>40933.856921296298</v>
      </c>
      <c r="P304" s="9">
        <f>YEAR(O304)</f>
        <v>2012</v>
      </c>
    </row>
    <row r="305" spans="1:16" ht="48" x14ac:dyDescent="0.2">
      <c r="A305">
        <v>303</v>
      </c>
      <c r="B305" s="3" t="s">
        <v>304</v>
      </c>
      <c r="C305" s="3" t="s">
        <v>4413</v>
      </c>
      <c r="D305" s="15">
        <v>3000</v>
      </c>
      <c r="E305" s="6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0">
        <f>((( J305 / 60 ) /60) /24 + DATE(1970, 1,1 ))</f>
        <v>41032.071134259262</v>
      </c>
      <c r="P305" s="9">
        <f>YEAR(O305)</f>
        <v>2012</v>
      </c>
    </row>
    <row r="306" spans="1:16" ht="32" x14ac:dyDescent="0.2">
      <c r="A306">
        <v>304</v>
      </c>
      <c r="B306" s="3" t="s">
        <v>305</v>
      </c>
      <c r="C306" s="3" t="s">
        <v>4414</v>
      </c>
      <c r="D306" s="15">
        <v>3400</v>
      </c>
      <c r="E306" s="6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0">
        <f>((( J306 / 60 ) /60) /24 + DATE(1970, 1,1 ))</f>
        <v>41114.094872685186</v>
      </c>
      <c r="P306" s="9">
        <f>YEAR(O306)</f>
        <v>2012</v>
      </c>
    </row>
    <row r="307" spans="1:16" ht="32" x14ac:dyDescent="0.2">
      <c r="A307">
        <v>305</v>
      </c>
      <c r="B307" s="3" t="s">
        <v>306</v>
      </c>
      <c r="C307" s="3" t="s">
        <v>4415</v>
      </c>
      <c r="D307" s="15">
        <v>7500</v>
      </c>
      <c r="E307" s="6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0">
        <f>((( J307 / 60 ) /60) /24 + DATE(1970, 1,1 ))</f>
        <v>40948.630196759259</v>
      </c>
      <c r="P307" s="9">
        <f>YEAR(O307)</f>
        <v>2012</v>
      </c>
    </row>
    <row r="308" spans="1:16" ht="32" x14ac:dyDescent="0.2">
      <c r="A308">
        <v>306</v>
      </c>
      <c r="B308" s="3" t="s">
        <v>307</v>
      </c>
      <c r="C308" s="3" t="s">
        <v>4416</v>
      </c>
      <c r="D308" s="15">
        <v>1000</v>
      </c>
      <c r="E308" s="6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0">
        <f>((( J308 / 60 ) /60) /24 + DATE(1970, 1,1 ))</f>
        <v>41333.837187500001</v>
      </c>
      <c r="P308" s="9">
        <f>YEAR(O308)</f>
        <v>2013</v>
      </c>
    </row>
    <row r="309" spans="1:16" ht="19" x14ac:dyDescent="0.2">
      <c r="A309">
        <v>307</v>
      </c>
      <c r="B309" s="3" t="s">
        <v>308</v>
      </c>
      <c r="C309" s="3" t="s">
        <v>4417</v>
      </c>
      <c r="D309" s="15">
        <v>22000</v>
      </c>
      <c r="E309" s="6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0">
        <f>((( J309 / 60 ) /60) /24 + DATE(1970, 1,1 ))</f>
        <v>41282.944456018515</v>
      </c>
      <c r="P309" s="9">
        <f>YEAR(O309)</f>
        <v>2013</v>
      </c>
    </row>
    <row r="310" spans="1:16" ht="48" x14ac:dyDescent="0.2">
      <c r="A310">
        <v>308</v>
      </c>
      <c r="B310" s="3" t="s">
        <v>309</v>
      </c>
      <c r="C310" s="3" t="s">
        <v>4418</v>
      </c>
      <c r="D310" s="15">
        <v>12000</v>
      </c>
      <c r="E310" s="6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0">
        <f>((( J310 / 60 ) /60) /24 + DATE(1970, 1,1 ))</f>
        <v>40567.694560185184</v>
      </c>
      <c r="P310" s="9">
        <f>YEAR(O310)</f>
        <v>2011</v>
      </c>
    </row>
    <row r="311" spans="1:16" ht="48" x14ac:dyDescent="0.2">
      <c r="A311">
        <v>309</v>
      </c>
      <c r="B311" s="3" t="s">
        <v>310</v>
      </c>
      <c r="C311" s="3" t="s">
        <v>4419</v>
      </c>
      <c r="D311" s="15">
        <v>18000</v>
      </c>
      <c r="E311" s="6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0">
        <f>((( J311 / 60 ) /60) /24 + DATE(1970, 1,1 ))</f>
        <v>41134.751550925925</v>
      </c>
      <c r="P311" s="9">
        <f>YEAR(O311)</f>
        <v>2012</v>
      </c>
    </row>
    <row r="312" spans="1:16" ht="48" x14ac:dyDescent="0.2">
      <c r="A312">
        <v>310</v>
      </c>
      <c r="B312" s="3" t="s">
        <v>311</v>
      </c>
      <c r="C312" s="3" t="s">
        <v>4420</v>
      </c>
      <c r="D312" s="15">
        <v>1000</v>
      </c>
      <c r="E312" s="6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0">
        <f>((( J312 / 60 ) /60) /24 + DATE(1970, 1,1 ))</f>
        <v>40821.183136574073</v>
      </c>
      <c r="P312" s="9">
        <f>YEAR(O312)</f>
        <v>2011</v>
      </c>
    </row>
    <row r="313" spans="1:16" ht="48" x14ac:dyDescent="0.2">
      <c r="A313">
        <v>311</v>
      </c>
      <c r="B313" s="3" t="s">
        <v>312</v>
      </c>
      <c r="C313" s="3" t="s">
        <v>4421</v>
      </c>
      <c r="D313" s="15">
        <v>20000</v>
      </c>
      <c r="E313" s="6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0">
        <f>((( J313 / 60 ) /60) /24 + DATE(1970, 1,1 ))</f>
        <v>40868.219814814816</v>
      </c>
      <c r="P313" s="9">
        <f>YEAR(O313)</f>
        <v>2011</v>
      </c>
    </row>
    <row r="314" spans="1:16" ht="48" x14ac:dyDescent="0.2">
      <c r="A314">
        <v>312</v>
      </c>
      <c r="B314" s="3" t="s">
        <v>313</v>
      </c>
      <c r="C314" s="3" t="s">
        <v>4422</v>
      </c>
      <c r="D314" s="15">
        <v>8000</v>
      </c>
      <c r="E314" s="6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0">
        <f>((( J314 / 60 ) /60) /24 + DATE(1970, 1,1 ))</f>
        <v>41348.877685185187</v>
      </c>
      <c r="P314" s="9">
        <f>YEAR(O314)</f>
        <v>2013</v>
      </c>
    </row>
    <row r="315" spans="1:16" ht="48" x14ac:dyDescent="0.2">
      <c r="A315">
        <v>313</v>
      </c>
      <c r="B315" s="3" t="s">
        <v>314</v>
      </c>
      <c r="C315" s="3" t="s">
        <v>4423</v>
      </c>
      <c r="D315" s="15">
        <v>17000</v>
      </c>
      <c r="E315" s="6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0">
        <f>((( J315 / 60 ) /60) /24 + DATE(1970, 1,1 ))</f>
        <v>40357.227939814817</v>
      </c>
      <c r="P315" s="9">
        <f>YEAR(O315)</f>
        <v>2010</v>
      </c>
    </row>
    <row r="316" spans="1:16" ht="48" x14ac:dyDescent="0.2">
      <c r="A316">
        <v>314</v>
      </c>
      <c r="B316" s="3" t="s">
        <v>315</v>
      </c>
      <c r="C316" s="3" t="s">
        <v>4424</v>
      </c>
      <c r="D316" s="15">
        <v>1000</v>
      </c>
      <c r="E316" s="6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0">
        <f>((( J316 / 60 ) /60) /24 + DATE(1970, 1,1 ))</f>
        <v>41304.833194444444</v>
      </c>
      <c r="P316" s="9">
        <f>YEAR(O316)</f>
        <v>2013</v>
      </c>
    </row>
    <row r="317" spans="1:16" ht="48" x14ac:dyDescent="0.2">
      <c r="A317">
        <v>315</v>
      </c>
      <c r="B317" s="3" t="s">
        <v>316</v>
      </c>
      <c r="C317" s="3" t="s">
        <v>4425</v>
      </c>
      <c r="D317" s="15">
        <v>25000</v>
      </c>
      <c r="E317" s="6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0">
        <f>((( J317 / 60 ) /60) /24 + DATE(1970, 1,1 ))</f>
        <v>41113.77238425926</v>
      </c>
      <c r="P317" s="9">
        <f>YEAR(O317)</f>
        <v>2012</v>
      </c>
    </row>
    <row r="318" spans="1:16" ht="32" x14ac:dyDescent="0.2">
      <c r="A318">
        <v>316</v>
      </c>
      <c r="B318" s="3" t="s">
        <v>317</v>
      </c>
      <c r="C318" s="3" t="s">
        <v>4426</v>
      </c>
      <c r="D318" s="15">
        <v>15000</v>
      </c>
      <c r="E318" s="6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0">
        <f>((( J318 / 60 ) /60) /24 + DATE(1970, 1,1 ))</f>
        <v>41950.923576388886</v>
      </c>
      <c r="P318" s="9">
        <f>YEAR(O318)</f>
        <v>2014</v>
      </c>
    </row>
    <row r="319" spans="1:16" ht="32" x14ac:dyDescent="0.2">
      <c r="A319">
        <v>317</v>
      </c>
      <c r="B319" s="3" t="s">
        <v>318</v>
      </c>
      <c r="C319" s="3" t="s">
        <v>4427</v>
      </c>
      <c r="D319" s="15">
        <v>30000</v>
      </c>
      <c r="E319" s="6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0">
        <f>((( J319 / 60 ) /60) /24 + DATE(1970, 1,1 ))</f>
        <v>41589.676886574074</v>
      </c>
      <c r="P319" s="9">
        <f>YEAR(O319)</f>
        <v>2013</v>
      </c>
    </row>
    <row r="320" spans="1:16" ht="48" x14ac:dyDescent="0.2">
      <c r="A320">
        <v>318</v>
      </c>
      <c r="B320" s="3" t="s">
        <v>319</v>
      </c>
      <c r="C320" s="3" t="s">
        <v>4428</v>
      </c>
      <c r="D320" s="15">
        <v>5000</v>
      </c>
      <c r="E320" s="6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0">
        <f>((( J320 / 60 ) /60) /24 + DATE(1970, 1,1 ))</f>
        <v>41330.038784722223</v>
      </c>
      <c r="P320" s="9">
        <f>YEAR(O320)</f>
        <v>2013</v>
      </c>
    </row>
    <row r="321" spans="1:16" ht="64" x14ac:dyDescent="0.2">
      <c r="A321">
        <v>319</v>
      </c>
      <c r="B321" s="3" t="s">
        <v>320</v>
      </c>
      <c r="C321" s="3" t="s">
        <v>4429</v>
      </c>
      <c r="D321" s="15">
        <v>5000</v>
      </c>
      <c r="E321" s="6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0">
        <f>((( J321 / 60 ) /60) /24 + DATE(1970, 1,1 ))</f>
        <v>40123.83829861111</v>
      </c>
      <c r="P321" s="9">
        <f>YEAR(O321)</f>
        <v>2009</v>
      </c>
    </row>
    <row r="322" spans="1:16" ht="48" x14ac:dyDescent="0.2">
      <c r="A322">
        <v>320</v>
      </c>
      <c r="B322" s="3" t="s">
        <v>321</v>
      </c>
      <c r="C322" s="3" t="s">
        <v>4430</v>
      </c>
      <c r="D322" s="15">
        <v>20000</v>
      </c>
      <c r="E322" s="6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0">
        <f>((( J322 / 60 ) /60) /24 + DATE(1970, 1,1 ))</f>
        <v>42331.551307870366</v>
      </c>
      <c r="P322" s="9">
        <f>YEAR(O322)</f>
        <v>2015</v>
      </c>
    </row>
    <row r="323" spans="1:16" ht="48" x14ac:dyDescent="0.2">
      <c r="A323">
        <v>321</v>
      </c>
      <c r="B323" s="3" t="s">
        <v>322</v>
      </c>
      <c r="C323" s="3" t="s">
        <v>4431</v>
      </c>
      <c r="D323" s="15">
        <v>35000</v>
      </c>
      <c r="E323" s="6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0">
        <f>((( J323 / 60 ) /60) /24 + DATE(1970, 1,1 ))</f>
        <v>42647.446597222224</v>
      </c>
      <c r="P323" s="9">
        <f>YEAR(O323)</f>
        <v>2016</v>
      </c>
    </row>
    <row r="324" spans="1:16" ht="48" x14ac:dyDescent="0.2">
      <c r="A324">
        <v>322</v>
      </c>
      <c r="B324" s="3" t="s">
        <v>323</v>
      </c>
      <c r="C324" s="3" t="s">
        <v>4432</v>
      </c>
      <c r="D324" s="15">
        <v>25000</v>
      </c>
      <c r="E324" s="6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0">
        <f>((( J324 / 60 ) /60) /24 + DATE(1970, 1,1 ))</f>
        <v>42473.57</v>
      </c>
      <c r="P324" s="9">
        <f>YEAR(O324)</f>
        <v>2016</v>
      </c>
    </row>
    <row r="325" spans="1:16" ht="48" x14ac:dyDescent="0.2">
      <c r="A325">
        <v>323</v>
      </c>
      <c r="B325" s="3" t="s">
        <v>324</v>
      </c>
      <c r="C325" s="3" t="s">
        <v>4433</v>
      </c>
      <c r="D325" s="15">
        <v>5400</v>
      </c>
      <c r="E325" s="6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0">
        <f>((( J325 / 60 ) /60) /24 + DATE(1970, 1,1 ))</f>
        <v>42697.32136574074</v>
      </c>
      <c r="P325" s="9">
        <f>YEAR(O325)</f>
        <v>2016</v>
      </c>
    </row>
    <row r="326" spans="1:16" ht="48" x14ac:dyDescent="0.2">
      <c r="A326">
        <v>324</v>
      </c>
      <c r="B326" s="3" t="s">
        <v>325</v>
      </c>
      <c r="C326" s="3" t="s">
        <v>4434</v>
      </c>
      <c r="D326" s="15">
        <v>8500</v>
      </c>
      <c r="E326" s="6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0">
        <f>((( J326 / 60 ) /60) /24 + DATE(1970, 1,1 ))</f>
        <v>42184.626250000001</v>
      </c>
      <c r="P326" s="9">
        <f>YEAR(O326)</f>
        <v>2015</v>
      </c>
    </row>
    <row r="327" spans="1:16" ht="48" x14ac:dyDescent="0.2">
      <c r="A327">
        <v>325</v>
      </c>
      <c r="B327" s="3" t="s">
        <v>326</v>
      </c>
      <c r="C327" s="3" t="s">
        <v>4435</v>
      </c>
      <c r="D327" s="15">
        <v>50000</v>
      </c>
      <c r="E327" s="6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0">
        <f>((( J327 / 60 ) /60) /24 + DATE(1970, 1,1 ))</f>
        <v>42689.187881944439</v>
      </c>
      <c r="P327" s="9">
        <f>YEAR(O327)</f>
        <v>2016</v>
      </c>
    </row>
    <row r="328" spans="1:16" ht="48" x14ac:dyDescent="0.2">
      <c r="A328">
        <v>326</v>
      </c>
      <c r="B328" s="3" t="s">
        <v>327</v>
      </c>
      <c r="C328" s="3" t="s">
        <v>4436</v>
      </c>
      <c r="D328" s="15">
        <v>150000</v>
      </c>
      <c r="E328" s="6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0">
        <f>((( J328 / 60 ) /60) /24 + DATE(1970, 1,1 ))</f>
        <v>42775.314884259264</v>
      </c>
      <c r="P328" s="9">
        <f>YEAR(O328)</f>
        <v>2017</v>
      </c>
    </row>
    <row r="329" spans="1:16" ht="48" x14ac:dyDescent="0.2">
      <c r="A329">
        <v>327</v>
      </c>
      <c r="B329" s="3" t="s">
        <v>328</v>
      </c>
      <c r="C329" s="3" t="s">
        <v>4437</v>
      </c>
      <c r="D329" s="15">
        <v>4000</v>
      </c>
      <c r="E329" s="6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0">
        <f>((( J329 / 60 ) /60) /24 + DATE(1970, 1,1 ))</f>
        <v>42058.235289351855</v>
      </c>
      <c r="P329" s="9">
        <f>YEAR(O329)</f>
        <v>2015</v>
      </c>
    </row>
    <row r="330" spans="1:16" ht="48" x14ac:dyDescent="0.2">
      <c r="A330">
        <v>328</v>
      </c>
      <c r="B330" s="3" t="s">
        <v>329</v>
      </c>
      <c r="C330" s="3" t="s">
        <v>4438</v>
      </c>
      <c r="D330" s="15">
        <v>75000</v>
      </c>
      <c r="E330" s="6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0">
        <f>((( J330 / 60 ) /60) /24 + DATE(1970, 1,1 ))</f>
        <v>42278.946620370371</v>
      </c>
      <c r="P330" s="9">
        <f>YEAR(O330)</f>
        <v>2015</v>
      </c>
    </row>
    <row r="331" spans="1:16" ht="48" x14ac:dyDescent="0.2">
      <c r="A331">
        <v>329</v>
      </c>
      <c r="B331" s="3" t="s">
        <v>330</v>
      </c>
      <c r="C331" s="3" t="s">
        <v>4439</v>
      </c>
      <c r="D331" s="15">
        <v>10000</v>
      </c>
      <c r="E331" s="6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0">
        <f>((( J331 / 60 ) /60) /24 + DATE(1970, 1,1 ))</f>
        <v>42291.46674768519</v>
      </c>
      <c r="P331" s="9">
        <f>YEAR(O331)</f>
        <v>2015</v>
      </c>
    </row>
    <row r="332" spans="1:16" ht="48" x14ac:dyDescent="0.2">
      <c r="A332">
        <v>330</v>
      </c>
      <c r="B332" s="3" t="s">
        <v>331</v>
      </c>
      <c r="C332" s="3" t="s">
        <v>4440</v>
      </c>
      <c r="D332" s="15">
        <v>35000</v>
      </c>
      <c r="E332" s="6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0">
        <f>((( J332 / 60 ) /60) /24 + DATE(1970, 1,1 ))</f>
        <v>41379.515775462962</v>
      </c>
      <c r="P332" s="9">
        <f>YEAR(O332)</f>
        <v>2013</v>
      </c>
    </row>
    <row r="333" spans="1:16" ht="48" x14ac:dyDescent="0.2">
      <c r="A333">
        <v>331</v>
      </c>
      <c r="B333" s="3" t="s">
        <v>332</v>
      </c>
      <c r="C333" s="3" t="s">
        <v>4441</v>
      </c>
      <c r="D333" s="15">
        <v>40000</v>
      </c>
      <c r="E333" s="6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0">
        <f>((( J333 / 60 ) /60) /24 + DATE(1970, 1,1 ))</f>
        <v>42507.581412037034</v>
      </c>
      <c r="P333" s="9">
        <f>YEAR(O333)</f>
        <v>2016</v>
      </c>
    </row>
    <row r="334" spans="1:16" ht="48" x14ac:dyDescent="0.2">
      <c r="A334">
        <v>332</v>
      </c>
      <c r="B334" s="3" t="s">
        <v>333</v>
      </c>
      <c r="C334" s="3" t="s">
        <v>4442</v>
      </c>
      <c r="D334" s="15">
        <v>100000</v>
      </c>
      <c r="E334" s="6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0">
        <f>((( J334 / 60 ) /60) /24 + DATE(1970, 1,1 ))</f>
        <v>42263.680289351847</v>
      </c>
      <c r="P334" s="9">
        <f>YEAR(O334)</f>
        <v>2015</v>
      </c>
    </row>
    <row r="335" spans="1:16" ht="48" x14ac:dyDescent="0.2">
      <c r="A335">
        <v>333</v>
      </c>
      <c r="B335" s="3" t="s">
        <v>334</v>
      </c>
      <c r="C335" s="3" t="s">
        <v>4443</v>
      </c>
      <c r="D335" s="15">
        <v>40000</v>
      </c>
      <c r="E335" s="6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0">
        <f>((( J335 / 60 ) /60) /24 + DATE(1970, 1,1 ))</f>
        <v>42437.636469907404</v>
      </c>
      <c r="P335" s="9">
        <f>YEAR(O335)</f>
        <v>2016</v>
      </c>
    </row>
    <row r="336" spans="1:16" ht="48" x14ac:dyDescent="0.2">
      <c r="A336">
        <v>334</v>
      </c>
      <c r="B336" s="3" t="s">
        <v>335</v>
      </c>
      <c r="C336" s="3" t="s">
        <v>4444</v>
      </c>
      <c r="D336" s="15">
        <v>10000</v>
      </c>
      <c r="E336" s="6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0">
        <f>((( J336 / 60 ) /60) /24 + DATE(1970, 1,1 ))</f>
        <v>42101.682372685187</v>
      </c>
      <c r="P336" s="9">
        <f>YEAR(O336)</f>
        <v>2015</v>
      </c>
    </row>
    <row r="337" spans="1:16" ht="48" x14ac:dyDescent="0.2">
      <c r="A337">
        <v>335</v>
      </c>
      <c r="B337" s="3" t="s">
        <v>336</v>
      </c>
      <c r="C337" s="3" t="s">
        <v>4445</v>
      </c>
      <c r="D337" s="15">
        <v>8500</v>
      </c>
      <c r="E337" s="6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0">
        <f>((( J337 / 60 ) /60) /24 + DATE(1970, 1,1 ))</f>
        <v>42101.737442129626</v>
      </c>
      <c r="P337" s="9">
        <f>YEAR(O337)</f>
        <v>2015</v>
      </c>
    </row>
    <row r="338" spans="1:16" ht="48" x14ac:dyDescent="0.2">
      <c r="A338">
        <v>336</v>
      </c>
      <c r="B338" s="3" t="s">
        <v>337</v>
      </c>
      <c r="C338" s="3" t="s">
        <v>4446</v>
      </c>
      <c r="D338" s="15">
        <v>25000</v>
      </c>
      <c r="E338" s="6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0">
        <f>((( J338 / 60 ) /60) /24 + DATE(1970, 1,1 ))</f>
        <v>42291.596273148149</v>
      </c>
      <c r="P338" s="9">
        <f>YEAR(O338)</f>
        <v>2015</v>
      </c>
    </row>
    <row r="339" spans="1:16" ht="48" x14ac:dyDescent="0.2">
      <c r="A339">
        <v>337</v>
      </c>
      <c r="B339" s="3" t="s">
        <v>338</v>
      </c>
      <c r="C339" s="3" t="s">
        <v>4447</v>
      </c>
      <c r="D339" s="15">
        <v>3000</v>
      </c>
      <c r="E339" s="6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0">
        <f>((( J339 / 60 ) /60) /24 + DATE(1970, 1,1 ))</f>
        <v>42047.128564814819</v>
      </c>
      <c r="P339" s="9">
        <f>YEAR(O339)</f>
        <v>2015</v>
      </c>
    </row>
    <row r="340" spans="1:16" ht="48" x14ac:dyDescent="0.2">
      <c r="A340">
        <v>338</v>
      </c>
      <c r="B340" s="3" t="s">
        <v>339</v>
      </c>
      <c r="C340" s="3" t="s">
        <v>4448</v>
      </c>
      <c r="D340" s="15">
        <v>15000</v>
      </c>
      <c r="E340" s="6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0">
        <f>((( J340 / 60 ) /60) /24 + DATE(1970, 1,1 ))</f>
        <v>42559.755671296298</v>
      </c>
      <c r="P340" s="9">
        <f>YEAR(O340)</f>
        <v>2016</v>
      </c>
    </row>
    <row r="341" spans="1:16" ht="48" x14ac:dyDescent="0.2">
      <c r="A341">
        <v>339</v>
      </c>
      <c r="B341" s="3" t="s">
        <v>340</v>
      </c>
      <c r="C341" s="3" t="s">
        <v>4449</v>
      </c>
      <c r="D341" s="15">
        <v>6000</v>
      </c>
      <c r="E341" s="6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0">
        <f>((( J341 / 60 ) /60) /24 + DATE(1970, 1,1 ))</f>
        <v>42093.760046296295</v>
      </c>
      <c r="P341" s="9">
        <f>YEAR(O341)</f>
        <v>2015</v>
      </c>
    </row>
    <row r="342" spans="1:16" ht="48" x14ac:dyDescent="0.2">
      <c r="A342">
        <v>340</v>
      </c>
      <c r="B342" s="3" t="s">
        <v>341</v>
      </c>
      <c r="C342" s="3" t="s">
        <v>4450</v>
      </c>
      <c r="D342" s="15">
        <v>35000</v>
      </c>
      <c r="E342" s="6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0">
        <f>((( J342 / 60 ) /60) /24 + DATE(1970, 1,1 ))</f>
        <v>42772.669062500005</v>
      </c>
      <c r="P342" s="9">
        <f>YEAR(O342)</f>
        <v>2017</v>
      </c>
    </row>
    <row r="343" spans="1:16" ht="48" x14ac:dyDescent="0.2">
      <c r="A343">
        <v>341</v>
      </c>
      <c r="B343" s="3" t="s">
        <v>342</v>
      </c>
      <c r="C343" s="3" t="s">
        <v>4451</v>
      </c>
      <c r="D343" s="15">
        <v>3500</v>
      </c>
      <c r="E343" s="6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0">
        <f>((( J343 / 60 ) /60) /24 + DATE(1970, 1,1 ))</f>
        <v>41894.879606481481</v>
      </c>
      <c r="P343" s="9">
        <f>YEAR(O343)</f>
        <v>2014</v>
      </c>
    </row>
    <row r="344" spans="1:16" ht="32" x14ac:dyDescent="0.2">
      <c r="A344">
        <v>342</v>
      </c>
      <c r="B344" s="3" t="s">
        <v>343</v>
      </c>
      <c r="C344" s="3" t="s">
        <v>4452</v>
      </c>
      <c r="D344" s="15">
        <v>55000</v>
      </c>
      <c r="E344" s="6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0">
        <f>((( J344 / 60 ) /60) /24 + DATE(1970, 1,1 ))</f>
        <v>42459.780844907407</v>
      </c>
      <c r="P344" s="9">
        <f>YEAR(O344)</f>
        <v>2016</v>
      </c>
    </row>
    <row r="345" spans="1:16" ht="48" x14ac:dyDescent="0.2">
      <c r="A345">
        <v>343</v>
      </c>
      <c r="B345" s="3" t="s">
        <v>344</v>
      </c>
      <c r="C345" s="3" t="s">
        <v>4453</v>
      </c>
      <c r="D345" s="15">
        <v>30000</v>
      </c>
      <c r="E345" s="6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0">
        <f>((( J345 / 60 ) /60) /24 + DATE(1970, 1,1 ))</f>
        <v>41926.73778935185</v>
      </c>
      <c r="P345" s="9">
        <f>YEAR(O345)</f>
        <v>2014</v>
      </c>
    </row>
    <row r="346" spans="1:16" ht="48" x14ac:dyDescent="0.2">
      <c r="A346">
        <v>344</v>
      </c>
      <c r="B346" s="3" t="s">
        <v>345</v>
      </c>
      <c r="C346" s="3" t="s">
        <v>4454</v>
      </c>
      <c r="D346" s="15">
        <v>33500</v>
      </c>
      <c r="E346" s="6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0">
        <f>((( J346 / 60 ) /60) /24 + DATE(1970, 1,1 ))</f>
        <v>42111.970995370371</v>
      </c>
      <c r="P346" s="9">
        <f>YEAR(O346)</f>
        <v>2015</v>
      </c>
    </row>
    <row r="347" spans="1:16" ht="48" x14ac:dyDescent="0.2">
      <c r="A347">
        <v>345</v>
      </c>
      <c r="B347" s="3" t="s">
        <v>346</v>
      </c>
      <c r="C347" s="3" t="s">
        <v>4455</v>
      </c>
      <c r="D347" s="15">
        <v>14500</v>
      </c>
      <c r="E347" s="6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0">
        <f>((( J347 / 60 ) /60) /24 + DATE(1970, 1,1 ))</f>
        <v>42114.944328703699</v>
      </c>
      <c r="P347" s="9">
        <f>YEAR(O347)</f>
        <v>2015</v>
      </c>
    </row>
    <row r="348" spans="1:16" ht="48" x14ac:dyDescent="0.2">
      <c r="A348">
        <v>346</v>
      </c>
      <c r="B348" s="3" t="s">
        <v>347</v>
      </c>
      <c r="C348" s="3" t="s">
        <v>4456</v>
      </c>
      <c r="D348" s="15">
        <v>10000</v>
      </c>
      <c r="E348" s="6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0">
        <f>((( J348 / 60 ) /60) /24 + DATE(1970, 1,1 ))</f>
        <v>42261.500243055561</v>
      </c>
      <c r="P348" s="9">
        <f>YEAR(O348)</f>
        <v>2015</v>
      </c>
    </row>
    <row r="349" spans="1:16" ht="48" x14ac:dyDescent="0.2">
      <c r="A349">
        <v>347</v>
      </c>
      <c r="B349" s="3" t="s">
        <v>348</v>
      </c>
      <c r="C349" s="3" t="s">
        <v>4457</v>
      </c>
      <c r="D349" s="15">
        <v>40000</v>
      </c>
      <c r="E349" s="6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0">
        <f>((( J349 / 60 ) /60) /24 + DATE(1970, 1,1 ))</f>
        <v>42292.495474537034</v>
      </c>
      <c r="P349" s="9">
        <f>YEAR(O349)</f>
        <v>2015</v>
      </c>
    </row>
    <row r="350" spans="1:16" ht="48" x14ac:dyDescent="0.2">
      <c r="A350">
        <v>348</v>
      </c>
      <c r="B350" s="3" t="s">
        <v>349</v>
      </c>
      <c r="C350" s="3" t="s">
        <v>4458</v>
      </c>
      <c r="D350" s="15">
        <v>10000</v>
      </c>
      <c r="E350" s="6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0">
        <f>((( J350 / 60 ) /60) /24 + DATE(1970, 1,1 ))</f>
        <v>42207.58699074074</v>
      </c>
      <c r="P350" s="9">
        <f>YEAR(O350)</f>
        <v>2015</v>
      </c>
    </row>
    <row r="351" spans="1:16" ht="32" x14ac:dyDescent="0.2">
      <c r="A351">
        <v>349</v>
      </c>
      <c r="B351" s="3" t="s">
        <v>350</v>
      </c>
      <c r="C351" s="3" t="s">
        <v>4459</v>
      </c>
      <c r="D351" s="15">
        <v>11260</v>
      </c>
      <c r="E351" s="6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0">
        <f>((( J351 / 60 ) /60) /24 + DATE(1970, 1,1 ))</f>
        <v>42760.498935185184</v>
      </c>
      <c r="P351" s="9">
        <f>YEAR(O351)</f>
        <v>2017</v>
      </c>
    </row>
    <row r="352" spans="1:16" ht="48" x14ac:dyDescent="0.2">
      <c r="A352">
        <v>350</v>
      </c>
      <c r="B352" s="3" t="s">
        <v>351</v>
      </c>
      <c r="C352" s="3" t="s">
        <v>4460</v>
      </c>
      <c r="D352" s="15">
        <v>25000</v>
      </c>
      <c r="E352" s="6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0">
        <f>((( J352 / 60 ) /60) /24 + DATE(1970, 1,1 ))</f>
        <v>42586.066076388888</v>
      </c>
      <c r="P352" s="9">
        <f>YEAR(O352)</f>
        <v>2016</v>
      </c>
    </row>
    <row r="353" spans="1:16" ht="48" x14ac:dyDescent="0.2">
      <c r="A353">
        <v>351</v>
      </c>
      <c r="B353" s="3" t="s">
        <v>352</v>
      </c>
      <c r="C353" s="3" t="s">
        <v>4461</v>
      </c>
      <c r="D353" s="15">
        <v>34000</v>
      </c>
      <c r="E353" s="6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0">
        <f>((( J353 / 60 ) /60) /24 + DATE(1970, 1,1 ))</f>
        <v>42427.964745370366</v>
      </c>
      <c r="P353" s="9">
        <f>YEAR(O353)</f>
        <v>2016</v>
      </c>
    </row>
    <row r="354" spans="1:16" ht="48" x14ac:dyDescent="0.2">
      <c r="A354">
        <v>352</v>
      </c>
      <c r="B354" s="3" t="s">
        <v>353</v>
      </c>
      <c r="C354" s="3" t="s">
        <v>4462</v>
      </c>
      <c r="D354" s="15">
        <v>10000</v>
      </c>
      <c r="E354" s="6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0">
        <f>((( J354 / 60 ) /60) /24 + DATE(1970, 1,1 ))</f>
        <v>41890.167453703703</v>
      </c>
      <c r="P354" s="9">
        <f>YEAR(O354)</f>
        <v>2014</v>
      </c>
    </row>
    <row r="355" spans="1:16" ht="48" x14ac:dyDescent="0.2">
      <c r="A355">
        <v>353</v>
      </c>
      <c r="B355" s="3" t="s">
        <v>354</v>
      </c>
      <c r="C355" s="3" t="s">
        <v>4463</v>
      </c>
      <c r="D355" s="15">
        <v>58425</v>
      </c>
      <c r="E355" s="6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0">
        <f>((( J355 / 60 ) /60) /24 + DATE(1970, 1,1 ))</f>
        <v>42297.791886574079</v>
      </c>
      <c r="P355" s="9">
        <f>YEAR(O355)</f>
        <v>2015</v>
      </c>
    </row>
    <row r="356" spans="1:16" ht="48" x14ac:dyDescent="0.2">
      <c r="A356">
        <v>354</v>
      </c>
      <c r="B356" s="3" t="s">
        <v>355</v>
      </c>
      <c r="C356" s="3" t="s">
        <v>4464</v>
      </c>
      <c r="D356" s="15">
        <v>3500</v>
      </c>
      <c r="E356" s="6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0">
        <f>((( J356 / 60 ) /60) /24 + DATE(1970, 1,1 ))</f>
        <v>42438.827789351853</v>
      </c>
      <c r="P356" s="9">
        <f>YEAR(O356)</f>
        <v>2016</v>
      </c>
    </row>
    <row r="357" spans="1:16" ht="32" x14ac:dyDescent="0.2">
      <c r="A357">
        <v>355</v>
      </c>
      <c r="B357" s="3" t="s">
        <v>356</v>
      </c>
      <c r="C357" s="3" t="s">
        <v>4465</v>
      </c>
      <c r="D357" s="15">
        <v>35000</v>
      </c>
      <c r="E357" s="6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0">
        <f>((( J357 / 60 ) /60) /24 + DATE(1970, 1,1 ))</f>
        <v>41943.293912037036</v>
      </c>
      <c r="P357" s="9">
        <f>YEAR(O357)</f>
        <v>2014</v>
      </c>
    </row>
    <row r="358" spans="1:16" ht="32" x14ac:dyDescent="0.2">
      <c r="A358">
        <v>356</v>
      </c>
      <c r="B358" s="3" t="s">
        <v>357</v>
      </c>
      <c r="C358" s="3" t="s">
        <v>4466</v>
      </c>
      <c r="D358" s="15">
        <v>7500</v>
      </c>
      <c r="E358" s="6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0">
        <f>((( J358 / 60 ) /60) /24 + DATE(1970, 1,1 ))</f>
        <v>42415.803159722222</v>
      </c>
      <c r="P358" s="9">
        <f>YEAR(O358)</f>
        <v>2016</v>
      </c>
    </row>
    <row r="359" spans="1:16" ht="48" x14ac:dyDescent="0.2">
      <c r="A359">
        <v>357</v>
      </c>
      <c r="B359" s="3" t="s">
        <v>358</v>
      </c>
      <c r="C359" s="3" t="s">
        <v>4467</v>
      </c>
      <c r="D359" s="15">
        <v>15000</v>
      </c>
      <c r="E359" s="6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0">
        <f>((( J359 / 60 ) /60) /24 + DATE(1970, 1,1 ))</f>
        <v>42078.222187499996</v>
      </c>
      <c r="P359" s="9">
        <f>YEAR(O359)</f>
        <v>2015</v>
      </c>
    </row>
    <row r="360" spans="1:16" ht="48" x14ac:dyDescent="0.2">
      <c r="A360">
        <v>358</v>
      </c>
      <c r="B360" s="3" t="s">
        <v>359</v>
      </c>
      <c r="C360" s="3" t="s">
        <v>4468</v>
      </c>
      <c r="D360" s="15">
        <v>50000</v>
      </c>
      <c r="E360" s="6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0">
        <f>((( J360 / 60 ) /60) /24 + DATE(1970, 1,1 ))</f>
        <v>42507.860196759255</v>
      </c>
      <c r="P360" s="9">
        <f>YEAR(O360)</f>
        <v>2016</v>
      </c>
    </row>
    <row r="361" spans="1:16" ht="48" x14ac:dyDescent="0.2">
      <c r="A361">
        <v>359</v>
      </c>
      <c r="B361" s="3" t="s">
        <v>360</v>
      </c>
      <c r="C361" s="3" t="s">
        <v>4469</v>
      </c>
      <c r="D361" s="15">
        <v>24200</v>
      </c>
      <c r="E361" s="6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0">
        <f>((( J361 / 60 ) /60) /24 + DATE(1970, 1,1 ))</f>
        <v>41935.070486111108</v>
      </c>
      <c r="P361" s="9">
        <f>YEAR(O361)</f>
        <v>2014</v>
      </c>
    </row>
    <row r="362" spans="1:16" ht="48" x14ac:dyDescent="0.2">
      <c r="A362">
        <v>360</v>
      </c>
      <c r="B362" s="3" t="s">
        <v>361</v>
      </c>
      <c r="C362" s="3" t="s">
        <v>4470</v>
      </c>
      <c r="D362" s="15">
        <v>12000</v>
      </c>
      <c r="E362" s="6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0">
        <f>((( J362 / 60 ) /60) /24 + DATE(1970, 1,1 ))</f>
        <v>42163.897916666669</v>
      </c>
      <c r="P362" s="9">
        <f>YEAR(O362)</f>
        <v>2015</v>
      </c>
    </row>
    <row r="363" spans="1:16" ht="48" x14ac:dyDescent="0.2">
      <c r="A363">
        <v>361</v>
      </c>
      <c r="B363" s="3" t="s">
        <v>362</v>
      </c>
      <c r="C363" s="3" t="s">
        <v>4471</v>
      </c>
      <c r="D363" s="15">
        <v>35000</v>
      </c>
      <c r="E363" s="6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0">
        <f>((( J363 / 60 ) /60) /24 + DATE(1970, 1,1 ))</f>
        <v>41936.001226851848</v>
      </c>
      <c r="P363" s="9">
        <f>YEAR(O363)</f>
        <v>2014</v>
      </c>
    </row>
    <row r="364" spans="1:16" ht="48" x14ac:dyDescent="0.2">
      <c r="A364">
        <v>362</v>
      </c>
      <c r="B364" s="3" t="s">
        <v>363</v>
      </c>
      <c r="C364" s="3" t="s">
        <v>4472</v>
      </c>
      <c r="D364" s="15">
        <v>9665</v>
      </c>
      <c r="E364" s="6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0">
        <f>((( J364 / 60 ) /60) /24 + DATE(1970, 1,1 ))</f>
        <v>41837.210543981484</v>
      </c>
      <c r="P364" s="9">
        <f>YEAR(O364)</f>
        <v>2014</v>
      </c>
    </row>
    <row r="365" spans="1:16" ht="48" x14ac:dyDescent="0.2">
      <c r="A365">
        <v>363</v>
      </c>
      <c r="B365" s="3" t="s">
        <v>364</v>
      </c>
      <c r="C365" s="3" t="s">
        <v>4473</v>
      </c>
      <c r="D365" s="15">
        <v>8925</v>
      </c>
      <c r="E365" s="6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0">
        <f>((( J365 / 60 ) /60) /24 + DATE(1970, 1,1 ))</f>
        <v>40255.744629629626</v>
      </c>
      <c r="P365" s="9">
        <f>YEAR(O365)</f>
        <v>2010</v>
      </c>
    </row>
    <row r="366" spans="1:16" ht="48" x14ac:dyDescent="0.2">
      <c r="A366">
        <v>364</v>
      </c>
      <c r="B366" s="3" t="s">
        <v>365</v>
      </c>
      <c r="C366" s="3" t="s">
        <v>4474</v>
      </c>
      <c r="D366" s="15">
        <v>7000</v>
      </c>
      <c r="E366" s="6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0">
        <f>((( J366 / 60 ) /60) /24 + DATE(1970, 1,1 ))</f>
        <v>41780.859629629631</v>
      </c>
      <c r="P366" s="9">
        <f>YEAR(O366)</f>
        <v>2014</v>
      </c>
    </row>
    <row r="367" spans="1:16" ht="48" x14ac:dyDescent="0.2">
      <c r="A367">
        <v>365</v>
      </c>
      <c r="B367" s="3" t="s">
        <v>366</v>
      </c>
      <c r="C367" s="3" t="s">
        <v>4475</v>
      </c>
      <c r="D367" s="15">
        <v>15000</v>
      </c>
      <c r="E367" s="6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0">
        <f>((( J367 / 60 ) /60) /24 + DATE(1970, 1,1 ))</f>
        <v>41668.606469907405</v>
      </c>
      <c r="P367" s="9">
        <f>YEAR(O367)</f>
        <v>2014</v>
      </c>
    </row>
    <row r="368" spans="1:16" ht="48" x14ac:dyDescent="0.2">
      <c r="A368">
        <v>366</v>
      </c>
      <c r="B368" s="3" t="s">
        <v>367</v>
      </c>
      <c r="C368" s="3" t="s">
        <v>4476</v>
      </c>
      <c r="D368" s="15">
        <v>38000</v>
      </c>
      <c r="E368" s="6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0">
        <f>((( J368 / 60 ) /60) /24 + DATE(1970, 1,1 ))</f>
        <v>41019.793032407404</v>
      </c>
      <c r="P368" s="9">
        <f>YEAR(O368)</f>
        <v>2012</v>
      </c>
    </row>
    <row r="369" spans="1:16" ht="48" x14ac:dyDescent="0.2">
      <c r="A369">
        <v>367</v>
      </c>
      <c r="B369" s="3" t="s">
        <v>368</v>
      </c>
      <c r="C369" s="3" t="s">
        <v>4477</v>
      </c>
      <c r="D369" s="15">
        <v>10000</v>
      </c>
      <c r="E369" s="6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0">
        <f>((( J369 / 60 ) /60) /24 + DATE(1970, 1,1 ))</f>
        <v>41355.577291666668</v>
      </c>
      <c r="P369" s="9">
        <f>YEAR(O369)</f>
        <v>2013</v>
      </c>
    </row>
    <row r="370" spans="1:16" ht="48" x14ac:dyDescent="0.2">
      <c r="A370">
        <v>368</v>
      </c>
      <c r="B370" s="3" t="s">
        <v>369</v>
      </c>
      <c r="C370" s="3" t="s">
        <v>4478</v>
      </c>
      <c r="D370" s="15">
        <v>12500</v>
      </c>
      <c r="E370" s="6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0">
        <f>((( J370 / 60 ) /60) /24 + DATE(1970, 1,1 ))</f>
        <v>42043.605578703704</v>
      </c>
      <c r="P370" s="9">
        <f>YEAR(O370)</f>
        <v>2015</v>
      </c>
    </row>
    <row r="371" spans="1:16" ht="48" x14ac:dyDescent="0.2">
      <c r="A371">
        <v>369</v>
      </c>
      <c r="B371" s="3" t="s">
        <v>370</v>
      </c>
      <c r="C371" s="3" t="s">
        <v>4479</v>
      </c>
      <c r="D371" s="15">
        <v>6500</v>
      </c>
      <c r="E371" s="6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0">
        <f>((( J371 / 60 ) /60) /24 + DATE(1970, 1,1 ))</f>
        <v>40893.551724537036</v>
      </c>
      <c r="P371" s="9">
        <f>YEAR(O371)</f>
        <v>2011</v>
      </c>
    </row>
    <row r="372" spans="1:16" ht="48" x14ac:dyDescent="0.2">
      <c r="A372">
        <v>370</v>
      </c>
      <c r="B372" s="3" t="s">
        <v>371</v>
      </c>
      <c r="C372" s="3" t="s">
        <v>4480</v>
      </c>
      <c r="D372" s="15">
        <v>25000</v>
      </c>
      <c r="E372" s="6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0">
        <f>((( J372 / 60 ) /60) /24 + DATE(1970, 1,1 ))</f>
        <v>42711.795138888891</v>
      </c>
      <c r="P372" s="9">
        <f>YEAR(O372)</f>
        <v>2016</v>
      </c>
    </row>
    <row r="373" spans="1:16" ht="48" x14ac:dyDescent="0.2">
      <c r="A373">
        <v>371</v>
      </c>
      <c r="B373" s="3" t="s">
        <v>372</v>
      </c>
      <c r="C373" s="3" t="s">
        <v>4481</v>
      </c>
      <c r="D373" s="15">
        <v>150000</v>
      </c>
      <c r="E373" s="6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0">
        <f>((( J373 / 60 ) /60) /24 + DATE(1970, 1,1 ))</f>
        <v>41261.767812500002</v>
      </c>
      <c r="P373" s="9">
        <f>YEAR(O373)</f>
        <v>2012</v>
      </c>
    </row>
    <row r="374" spans="1:16" ht="32" x14ac:dyDescent="0.2">
      <c r="A374">
        <v>372</v>
      </c>
      <c r="B374" s="3" t="s">
        <v>373</v>
      </c>
      <c r="C374" s="3" t="s">
        <v>4482</v>
      </c>
      <c r="D374" s="15">
        <v>300</v>
      </c>
      <c r="E374" s="6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0">
        <f>((( J374 / 60 ) /60) /24 + DATE(1970, 1,1 ))</f>
        <v>42425.576898148152</v>
      </c>
      <c r="P374" s="9">
        <f>YEAR(O374)</f>
        <v>2016</v>
      </c>
    </row>
    <row r="375" spans="1:16" ht="48" x14ac:dyDescent="0.2">
      <c r="A375">
        <v>373</v>
      </c>
      <c r="B375" s="3" t="s">
        <v>374</v>
      </c>
      <c r="C375" s="3" t="s">
        <v>4483</v>
      </c>
      <c r="D375" s="15">
        <v>7500</v>
      </c>
      <c r="E375" s="6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0">
        <f>((( J375 / 60 ) /60) /24 + DATE(1970, 1,1 ))</f>
        <v>41078.91201388889</v>
      </c>
      <c r="P375" s="9">
        <f>YEAR(O375)</f>
        <v>2012</v>
      </c>
    </row>
    <row r="376" spans="1:16" ht="48" x14ac:dyDescent="0.2">
      <c r="A376">
        <v>374</v>
      </c>
      <c r="B376" s="3" t="s">
        <v>375</v>
      </c>
      <c r="C376" s="3" t="s">
        <v>4484</v>
      </c>
      <c r="D376" s="15">
        <v>6000</v>
      </c>
      <c r="E376" s="6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0">
        <f>((( J376 / 60 ) /60) /24 + DATE(1970, 1,1 ))</f>
        <v>40757.889247685183</v>
      </c>
      <c r="P376" s="9">
        <f>YEAR(O376)</f>
        <v>2011</v>
      </c>
    </row>
    <row r="377" spans="1:16" ht="48" x14ac:dyDescent="0.2">
      <c r="A377">
        <v>375</v>
      </c>
      <c r="B377" s="3" t="s">
        <v>376</v>
      </c>
      <c r="C377" s="3" t="s">
        <v>4485</v>
      </c>
      <c r="D377" s="15">
        <v>500</v>
      </c>
      <c r="E377" s="6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0">
        <f>((( J377 / 60 ) /60) /24 + DATE(1970, 1,1 ))</f>
        <v>41657.985081018516</v>
      </c>
      <c r="P377" s="9">
        <f>YEAR(O377)</f>
        <v>2014</v>
      </c>
    </row>
    <row r="378" spans="1:16" ht="48" x14ac:dyDescent="0.2">
      <c r="A378">
        <v>376</v>
      </c>
      <c r="B378" s="3" t="s">
        <v>377</v>
      </c>
      <c r="C378" s="3" t="s">
        <v>4486</v>
      </c>
      <c r="D378" s="15">
        <v>2450</v>
      </c>
      <c r="E378" s="6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0">
        <f>((( J378 / 60 ) /60) /24 + DATE(1970, 1,1 ))</f>
        <v>42576.452731481477</v>
      </c>
      <c r="P378" s="9">
        <f>YEAR(O378)</f>
        <v>2016</v>
      </c>
    </row>
    <row r="379" spans="1:16" ht="48" x14ac:dyDescent="0.2">
      <c r="A379">
        <v>377</v>
      </c>
      <c r="B379" s="3" t="s">
        <v>378</v>
      </c>
      <c r="C379" s="3" t="s">
        <v>4487</v>
      </c>
      <c r="D379" s="15">
        <v>12000</v>
      </c>
      <c r="E379" s="6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0">
        <f>((( J379 / 60 ) /60) /24 + DATE(1970, 1,1 ))</f>
        <v>42292.250787037032</v>
      </c>
      <c r="P379" s="9">
        <f>YEAR(O379)</f>
        <v>2015</v>
      </c>
    </row>
    <row r="380" spans="1:16" ht="48" x14ac:dyDescent="0.2">
      <c r="A380">
        <v>378</v>
      </c>
      <c r="B380" s="3" t="s">
        <v>379</v>
      </c>
      <c r="C380" s="3" t="s">
        <v>4488</v>
      </c>
      <c r="D380" s="15">
        <v>3000</v>
      </c>
      <c r="E380" s="6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0">
        <f>((( J380 / 60 ) /60) /24 + DATE(1970, 1,1 ))</f>
        <v>42370.571851851855</v>
      </c>
      <c r="P380" s="9">
        <f>YEAR(O380)</f>
        <v>2016</v>
      </c>
    </row>
    <row r="381" spans="1:16" ht="48" x14ac:dyDescent="0.2">
      <c r="A381">
        <v>379</v>
      </c>
      <c r="B381" s="3" t="s">
        <v>380</v>
      </c>
      <c r="C381" s="3" t="s">
        <v>4489</v>
      </c>
      <c r="D381" s="15">
        <v>15000</v>
      </c>
      <c r="E381" s="6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0">
        <f>((( J381 / 60 ) /60) /24 + DATE(1970, 1,1 ))</f>
        <v>40987.688333333332</v>
      </c>
      <c r="P381" s="9">
        <f>YEAR(O381)</f>
        <v>2012</v>
      </c>
    </row>
    <row r="382" spans="1:16" ht="48" x14ac:dyDescent="0.2">
      <c r="A382">
        <v>380</v>
      </c>
      <c r="B382" s="3" t="s">
        <v>381</v>
      </c>
      <c r="C382" s="3" t="s">
        <v>4490</v>
      </c>
      <c r="D382" s="15">
        <v>4000</v>
      </c>
      <c r="E382" s="6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0">
        <f>((( J382 / 60 ) /60) /24 + DATE(1970, 1,1 ))</f>
        <v>42367.719814814816</v>
      </c>
      <c r="P382" s="9">
        <f>YEAR(O382)</f>
        <v>2015</v>
      </c>
    </row>
    <row r="383" spans="1:16" ht="48" x14ac:dyDescent="0.2">
      <c r="A383">
        <v>381</v>
      </c>
      <c r="B383" s="3" t="s">
        <v>382</v>
      </c>
      <c r="C383" s="3" t="s">
        <v>4491</v>
      </c>
      <c r="D383" s="15">
        <v>25000</v>
      </c>
      <c r="E383" s="6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0">
        <f>((( J383 / 60 ) /60) /24 + DATE(1970, 1,1 ))</f>
        <v>41085.698113425926</v>
      </c>
      <c r="P383" s="9">
        <f>YEAR(O383)</f>
        <v>2012</v>
      </c>
    </row>
    <row r="384" spans="1:16" ht="48" x14ac:dyDescent="0.2">
      <c r="A384">
        <v>382</v>
      </c>
      <c r="B384" s="3" t="s">
        <v>383</v>
      </c>
      <c r="C384" s="3" t="s">
        <v>4492</v>
      </c>
      <c r="D384" s="15">
        <v>600</v>
      </c>
      <c r="E384" s="6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0">
        <f>((( J384 / 60 ) /60) /24 + DATE(1970, 1,1 ))</f>
        <v>41144.709490740745</v>
      </c>
      <c r="P384" s="9">
        <f>YEAR(O384)</f>
        <v>2012</v>
      </c>
    </row>
    <row r="385" spans="1:16" ht="48" x14ac:dyDescent="0.2">
      <c r="A385">
        <v>383</v>
      </c>
      <c r="B385" s="3" t="s">
        <v>384</v>
      </c>
      <c r="C385" s="3" t="s">
        <v>4493</v>
      </c>
      <c r="D385" s="15">
        <v>999</v>
      </c>
      <c r="E385" s="6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0">
        <f>((( J385 / 60 ) /60) /24 + DATE(1970, 1,1 ))</f>
        <v>41755.117581018516</v>
      </c>
      <c r="P385" s="9">
        <f>YEAR(O385)</f>
        <v>2014</v>
      </c>
    </row>
    <row r="386" spans="1:16" ht="48" x14ac:dyDescent="0.2">
      <c r="A386">
        <v>384</v>
      </c>
      <c r="B386" s="3" t="s">
        <v>385</v>
      </c>
      <c r="C386" s="3" t="s">
        <v>4494</v>
      </c>
      <c r="D386" s="15">
        <v>20000</v>
      </c>
      <c r="E386" s="6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0">
        <f>((( J386 / 60 ) /60) /24 + DATE(1970, 1,1 ))</f>
        <v>41980.781793981485</v>
      </c>
      <c r="P386" s="9">
        <f>YEAR(O386)</f>
        <v>2014</v>
      </c>
    </row>
    <row r="387" spans="1:16" ht="48" x14ac:dyDescent="0.2">
      <c r="A387">
        <v>385</v>
      </c>
      <c r="B387" s="3" t="s">
        <v>386</v>
      </c>
      <c r="C387" s="3" t="s">
        <v>4495</v>
      </c>
      <c r="D387" s="15">
        <v>25000</v>
      </c>
      <c r="E387" s="6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0">
        <f>((( J387 / 60 ) /60) /24 + DATE(1970, 1,1 ))</f>
        <v>41934.584502314814</v>
      </c>
      <c r="P387" s="9">
        <f>YEAR(O387)</f>
        <v>2014</v>
      </c>
    </row>
    <row r="388" spans="1:16" ht="48" x14ac:dyDescent="0.2">
      <c r="A388">
        <v>386</v>
      </c>
      <c r="B388" s="3" t="s">
        <v>387</v>
      </c>
      <c r="C388" s="3" t="s">
        <v>4496</v>
      </c>
      <c r="D388" s="15">
        <v>600</v>
      </c>
      <c r="E388" s="6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0">
        <f>((( J388 / 60 ) /60) /24 + DATE(1970, 1,1 ))</f>
        <v>42211.951284722221</v>
      </c>
      <c r="P388" s="9">
        <f>YEAR(O388)</f>
        <v>2015</v>
      </c>
    </row>
    <row r="389" spans="1:16" ht="48" x14ac:dyDescent="0.2">
      <c r="A389">
        <v>387</v>
      </c>
      <c r="B389" s="3" t="s">
        <v>388</v>
      </c>
      <c r="C389" s="3" t="s">
        <v>4497</v>
      </c>
      <c r="D389" s="15">
        <v>38000</v>
      </c>
      <c r="E389" s="6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0">
        <f>((( J389 / 60 ) /60) /24 + DATE(1970, 1,1 ))</f>
        <v>42200.67659722222</v>
      </c>
      <c r="P389" s="9">
        <f>YEAR(O389)</f>
        <v>2015</v>
      </c>
    </row>
    <row r="390" spans="1:16" ht="48" x14ac:dyDescent="0.2">
      <c r="A390">
        <v>388</v>
      </c>
      <c r="B390" s="3" t="s">
        <v>389</v>
      </c>
      <c r="C390" s="3" t="s">
        <v>4498</v>
      </c>
      <c r="D390" s="15">
        <v>5000</v>
      </c>
      <c r="E390" s="6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0">
        <f>((( J390 / 60 ) /60) /24 + DATE(1970, 1,1 ))</f>
        <v>42549.076157407413</v>
      </c>
      <c r="P390" s="9">
        <f>YEAR(O390)</f>
        <v>2016</v>
      </c>
    </row>
    <row r="391" spans="1:16" ht="48" x14ac:dyDescent="0.2">
      <c r="A391">
        <v>389</v>
      </c>
      <c r="B391" s="3" t="s">
        <v>390</v>
      </c>
      <c r="C391" s="3" t="s">
        <v>4499</v>
      </c>
      <c r="D391" s="15">
        <v>68000</v>
      </c>
      <c r="E391" s="6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0">
        <f>((( J391 / 60 ) /60) /24 + DATE(1970, 1,1 ))</f>
        <v>41674.063078703701</v>
      </c>
      <c r="P391" s="9">
        <f>YEAR(O391)</f>
        <v>2014</v>
      </c>
    </row>
    <row r="392" spans="1:16" ht="48" x14ac:dyDescent="0.2">
      <c r="A392">
        <v>390</v>
      </c>
      <c r="B392" s="3" t="s">
        <v>391</v>
      </c>
      <c r="C392" s="3" t="s">
        <v>4500</v>
      </c>
      <c r="D392" s="15">
        <v>1000</v>
      </c>
      <c r="E392" s="6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0">
        <f>((( J392 / 60 ) /60) /24 + DATE(1970, 1,1 ))</f>
        <v>42112.036712962959</v>
      </c>
      <c r="P392" s="9">
        <f>YEAR(O392)</f>
        <v>2015</v>
      </c>
    </row>
    <row r="393" spans="1:16" ht="48" x14ac:dyDescent="0.2">
      <c r="A393">
        <v>391</v>
      </c>
      <c r="B393" s="3" t="s">
        <v>392</v>
      </c>
      <c r="C393" s="3" t="s">
        <v>4501</v>
      </c>
      <c r="D393" s="15">
        <v>20000</v>
      </c>
      <c r="E393" s="6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0">
        <f>((( J393 / 60 ) /60) /24 + DATE(1970, 1,1 ))</f>
        <v>40865.042256944449</v>
      </c>
      <c r="P393" s="9">
        <f>YEAR(O393)</f>
        <v>2011</v>
      </c>
    </row>
    <row r="394" spans="1:16" ht="48" x14ac:dyDescent="0.2">
      <c r="A394">
        <v>392</v>
      </c>
      <c r="B394" s="3" t="s">
        <v>393</v>
      </c>
      <c r="C394" s="3" t="s">
        <v>4502</v>
      </c>
      <c r="D394" s="15">
        <v>18500</v>
      </c>
      <c r="E394" s="6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0">
        <f>((( J394 / 60 ) /60) /24 + DATE(1970, 1,1 ))</f>
        <v>40763.717256944445</v>
      </c>
      <c r="P394" s="9">
        <f>YEAR(O394)</f>
        <v>2011</v>
      </c>
    </row>
    <row r="395" spans="1:16" ht="32" x14ac:dyDescent="0.2">
      <c r="A395">
        <v>393</v>
      </c>
      <c r="B395" s="3" t="s">
        <v>394</v>
      </c>
      <c r="C395" s="3" t="s">
        <v>4503</v>
      </c>
      <c r="D395" s="15">
        <v>50000</v>
      </c>
      <c r="E395" s="6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0">
        <f>((( J395 / 60 ) /60) /24 + DATE(1970, 1,1 ))</f>
        <v>41526.708935185183</v>
      </c>
      <c r="P395" s="9">
        <f>YEAR(O395)</f>
        <v>2013</v>
      </c>
    </row>
    <row r="396" spans="1:16" ht="48" x14ac:dyDescent="0.2">
      <c r="A396">
        <v>394</v>
      </c>
      <c r="B396" s="3" t="s">
        <v>395</v>
      </c>
      <c r="C396" s="3" t="s">
        <v>4504</v>
      </c>
      <c r="D396" s="15">
        <v>4700</v>
      </c>
      <c r="E396" s="6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0">
        <f>((( J396 / 60 ) /60) /24 + DATE(1970, 1,1 ))</f>
        <v>42417.818078703705</v>
      </c>
      <c r="P396" s="9">
        <f>YEAR(O396)</f>
        <v>2016</v>
      </c>
    </row>
    <row r="397" spans="1:16" ht="48" x14ac:dyDescent="0.2">
      <c r="A397">
        <v>395</v>
      </c>
      <c r="B397" s="3" t="s">
        <v>396</v>
      </c>
      <c r="C397" s="3" t="s">
        <v>4505</v>
      </c>
      <c r="D397" s="15">
        <v>10000</v>
      </c>
      <c r="E397" s="6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0">
        <f>((( J397 / 60 ) /60) /24 + DATE(1970, 1,1 ))</f>
        <v>40990.909259259257</v>
      </c>
      <c r="P397" s="9">
        <f>YEAR(O397)</f>
        <v>2012</v>
      </c>
    </row>
    <row r="398" spans="1:16" ht="48" x14ac:dyDescent="0.2">
      <c r="A398">
        <v>396</v>
      </c>
      <c r="B398" s="3" t="s">
        <v>397</v>
      </c>
      <c r="C398" s="3" t="s">
        <v>4506</v>
      </c>
      <c r="D398" s="15">
        <v>15000</v>
      </c>
      <c r="E398" s="6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0">
        <f>((( J398 / 60 ) /60) /24 + DATE(1970, 1,1 ))</f>
        <v>41082.564884259256</v>
      </c>
      <c r="P398" s="9">
        <f>YEAR(O398)</f>
        <v>2012</v>
      </c>
    </row>
    <row r="399" spans="1:16" ht="64" x14ac:dyDescent="0.2">
      <c r="A399">
        <v>397</v>
      </c>
      <c r="B399" s="3" t="s">
        <v>398</v>
      </c>
      <c r="C399" s="3" t="s">
        <v>4507</v>
      </c>
      <c r="D399" s="15">
        <v>12444</v>
      </c>
      <c r="E399" s="6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0">
        <f>((( J399 / 60 ) /60) /24 + DATE(1970, 1,1 ))</f>
        <v>40379.776435185187</v>
      </c>
      <c r="P399" s="9">
        <f>YEAR(O399)</f>
        <v>2010</v>
      </c>
    </row>
    <row r="400" spans="1:16" ht="48" x14ac:dyDescent="0.2">
      <c r="A400">
        <v>398</v>
      </c>
      <c r="B400" s="3" t="s">
        <v>399</v>
      </c>
      <c r="C400" s="3" t="s">
        <v>4508</v>
      </c>
      <c r="D400" s="15">
        <v>7500</v>
      </c>
      <c r="E400" s="6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0">
        <f>((( J400 / 60 ) /60) /24 + DATE(1970, 1,1 ))</f>
        <v>42078.793124999997</v>
      </c>
      <c r="P400" s="9">
        <f>YEAR(O400)</f>
        <v>2015</v>
      </c>
    </row>
    <row r="401" spans="1:16" ht="48" x14ac:dyDescent="0.2">
      <c r="A401">
        <v>399</v>
      </c>
      <c r="B401" s="3" t="s">
        <v>400</v>
      </c>
      <c r="C401" s="3" t="s">
        <v>4509</v>
      </c>
      <c r="D401" s="15">
        <v>20000</v>
      </c>
      <c r="E401" s="6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0">
        <f>((( J401 / 60 ) /60) /24 + DATE(1970, 1,1 ))</f>
        <v>42687.875775462962</v>
      </c>
      <c r="P401" s="9">
        <f>YEAR(O401)</f>
        <v>2016</v>
      </c>
    </row>
    <row r="402" spans="1:16" ht="48" x14ac:dyDescent="0.2">
      <c r="A402">
        <v>400</v>
      </c>
      <c r="B402" s="3" t="s">
        <v>401</v>
      </c>
      <c r="C402" s="3" t="s">
        <v>4510</v>
      </c>
      <c r="D402" s="15">
        <v>10000</v>
      </c>
      <c r="E402" s="6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0">
        <f>((( J402 / 60 ) /60) /24 + DATE(1970, 1,1 ))</f>
        <v>41745.635960648149</v>
      </c>
      <c r="P402" s="9">
        <f>YEAR(O402)</f>
        <v>2014</v>
      </c>
    </row>
    <row r="403" spans="1:16" ht="48" x14ac:dyDescent="0.2">
      <c r="A403">
        <v>401</v>
      </c>
      <c r="B403" s="3" t="s">
        <v>402</v>
      </c>
      <c r="C403" s="3" t="s">
        <v>4511</v>
      </c>
      <c r="D403" s="15">
        <v>50000</v>
      </c>
      <c r="E403" s="6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0">
        <f>((( J403 / 60 ) /60) /24 + DATE(1970, 1,1 ))</f>
        <v>40732.842245370368</v>
      </c>
      <c r="P403" s="9">
        <f>YEAR(O403)</f>
        <v>2011</v>
      </c>
    </row>
    <row r="404" spans="1:16" ht="48" x14ac:dyDescent="0.2">
      <c r="A404">
        <v>402</v>
      </c>
      <c r="B404" s="3" t="s">
        <v>403</v>
      </c>
      <c r="C404" s="3" t="s">
        <v>4512</v>
      </c>
      <c r="D404" s="15">
        <v>2000</v>
      </c>
      <c r="E404" s="6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0">
        <f>((( J404 / 60 ) /60) /24 + DATE(1970, 1,1 ))</f>
        <v>42292.539548611108</v>
      </c>
      <c r="P404" s="9">
        <f>YEAR(O404)</f>
        <v>2015</v>
      </c>
    </row>
    <row r="405" spans="1:16" ht="48" x14ac:dyDescent="0.2">
      <c r="A405">
        <v>403</v>
      </c>
      <c r="B405" s="3" t="s">
        <v>404</v>
      </c>
      <c r="C405" s="3" t="s">
        <v>4513</v>
      </c>
      <c r="D405" s="15">
        <v>5000</v>
      </c>
      <c r="E405" s="6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0">
        <f>((( J405 / 60 ) /60) /24 + DATE(1970, 1,1 ))</f>
        <v>40718.310659722221</v>
      </c>
      <c r="P405" s="9">
        <f>YEAR(O405)</f>
        <v>2011</v>
      </c>
    </row>
    <row r="406" spans="1:16" ht="48" x14ac:dyDescent="0.2">
      <c r="A406">
        <v>404</v>
      </c>
      <c r="B406" s="3" t="s">
        <v>405</v>
      </c>
      <c r="C406" s="3" t="s">
        <v>4514</v>
      </c>
      <c r="D406" s="15">
        <v>35000</v>
      </c>
      <c r="E406" s="6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0">
        <f>((( J406 / 60 ) /60) /24 + DATE(1970, 1,1 ))</f>
        <v>41646.628032407411</v>
      </c>
      <c r="P406" s="9">
        <f>YEAR(O406)</f>
        <v>2014</v>
      </c>
    </row>
    <row r="407" spans="1:16" ht="32" x14ac:dyDescent="0.2">
      <c r="A407">
        <v>405</v>
      </c>
      <c r="B407" s="3" t="s">
        <v>406</v>
      </c>
      <c r="C407" s="3" t="s">
        <v>4515</v>
      </c>
      <c r="D407" s="15">
        <v>2820</v>
      </c>
      <c r="E407" s="6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0">
        <f>((( J407 / 60 ) /60) /24 + DATE(1970, 1,1 ))</f>
        <v>41674.08494212963</v>
      </c>
      <c r="P407" s="9">
        <f>YEAR(O407)</f>
        <v>2014</v>
      </c>
    </row>
    <row r="408" spans="1:16" ht="48" x14ac:dyDescent="0.2">
      <c r="A408">
        <v>406</v>
      </c>
      <c r="B408" s="3" t="s">
        <v>407</v>
      </c>
      <c r="C408" s="3" t="s">
        <v>4516</v>
      </c>
      <c r="D408" s="15">
        <v>2800</v>
      </c>
      <c r="E408" s="6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0">
        <f>((( J408 / 60 ) /60) /24 + DATE(1970, 1,1 ))</f>
        <v>40638.162465277775</v>
      </c>
      <c r="P408" s="9">
        <f>YEAR(O408)</f>
        <v>2011</v>
      </c>
    </row>
    <row r="409" spans="1:16" ht="48" x14ac:dyDescent="0.2">
      <c r="A409">
        <v>407</v>
      </c>
      <c r="B409" s="3" t="s">
        <v>408</v>
      </c>
      <c r="C409" s="3" t="s">
        <v>4517</v>
      </c>
      <c r="D409" s="15">
        <v>2000</v>
      </c>
      <c r="E409" s="6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0">
        <f>((( J409 / 60 ) /60) /24 + DATE(1970, 1,1 ))</f>
        <v>40806.870949074073</v>
      </c>
      <c r="P409" s="9">
        <f>YEAR(O409)</f>
        <v>2011</v>
      </c>
    </row>
    <row r="410" spans="1:16" ht="48" x14ac:dyDescent="0.2">
      <c r="A410">
        <v>408</v>
      </c>
      <c r="B410" s="3" t="s">
        <v>409</v>
      </c>
      <c r="C410" s="3" t="s">
        <v>4518</v>
      </c>
      <c r="D410" s="15">
        <v>6000</v>
      </c>
      <c r="E410" s="6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0">
        <f>((( J410 / 60 ) /60) /24 + DATE(1970, 1,1 ))</f>
        <v>41543.735995370371</v>
      </c>
      <c r="P410" s="9">
        <f>YEAR(O410)</f>
        <v>2013</v>
      </c>
    </row>
    <row r="411" spans="1:16" ht="48" x14ac:dyDescent="0.2">
      <c r="A411">
        <v>409</v>
      </c>
      <c r="B411" s="3" t="s">
        <v>410</v>
      </c>
      <c r="C411" s="3" t="s">
        <v>4519</v>
      </c>
      <c r="D411" s="15">
        <v>500</v>
      </c>
      <c r="E411" s="6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0">
        <f>((( J411 / 60 ) /60) /24 + DATE(1970, 1,1 ))</f>
        <v>42543.862777777773</v>
      </c>
      <c r="P411" s="9">
        <f>YEAR(O411)</f>
        <v>2016</v>
      </c>
    </row>
    <row r="412" spans="1:16" ht="48" x14ac:dyDescent="0.2">
      <c r="A412">
        <v>410</v>
      </c>
      <c r="B412" s="3" t="s">
        <v>411</v>
      </c>
      <c r="C412" s="3" t="s">
        <v>4520</v>
      </c>
      <c r="D412" s="15">
        <v>1000</v>
      </c>
      <c r="E412" s="6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0">
        <f>((( J412 / 60 ) /60) /24 + DATE(1970, 1,1 ))</f>
        <v>42113.981446759266</v>
      </c>
      <c r="P412" s="9">
        <f>YEAR(O412)</f>
        <v>2015</v>
      </c>
    </row>
    <row r="413" spans="1:16" ht="48" x14ac:dyDescent="0.2">
      <c r="A413">
        <v>411</v>
      </c>
      <c r="B413" s="3" t="s">
        <v>412</v>
      </c>
      <c r="C413" s="3" t="s">
        <v>4521</v>
      </c>
      <c r="D413" s="15">
        <v>30000</v>
      </c>
      <c r="E413" s="6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0">
        <f>((( J413 / 60 ) /60) /24 + DATE(1970, 1,1 ))</f>
        <v>41598.17597222222</v>
      </c>
      <c r="P413" s="9">
        <f>YEAR(O413)</f>
        <v>2013</v>
      </c>
    </row>
    <row r="414" spans="1:16" ht="48" x14ac:dyDescent="0.2">
      <c r="A414">
        <v>412</v>
      </c>
      <c r="B414" s="3" t="s">
        <v>413</v>
      </c>
      <c r="C414" s="3" t="s">
        <v>4522</v>
      </c>
      <c r="D414" s="15">
        <v>2500</v>
      </c>
      <c r="E414" s="6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0">
        <f>((( J414 / 60 ) /60) /24 + DATE(1970, 1,1 ))</f>
        <v>41099.742800925924</v>
      </c>
      <c r="P414" s="9">
        <f>YEAR(O414)</f>
        <v>2012</v>
      </c>
    </row>
    <row r="415" spans="1:16" ht="48" x14ac:dyDescent="0.2">
      <c r="A415">
        <v>413</v>
      </c>
      <c r="B415" s="3" t="s">
        <v>414</v>
      </c>
      <c r="C415" s="3" t="s">
        <v>4523</v>
      </c>
      <c r="D415" s="15">
        <v>12800</v>
      </c>
      <c r="E415" s="6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0">
        <f>((( J415 / 60 ) /60) /24 + DATE(1970, 1,1 ))</f>
        <v>41079.877442129626</v>
      </c>
      <c r="P415" s="9">
        <f>YEAR(O415)</f>
        <v>2012</v>
      </c>
    </row>
    <row r="416" spans="1:16" ht="48" x14ac:dyDescent="0.2">
      <c r="A416">
        <v>414</v>
      </c>
      <c r="B416" s="3" t="s">
        <v>415</v>
      </c>
      <c r="C416" s="3" t="s">
        <v>4524</v>
      </c>
      <c r="D416" s="15">
        <v>18500</v>
      </c>
      <c r="E416" s="6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0">
        <f>((( J416 / 60 ) /60) /24 + DATE(1970, 1,1 ))</f>
        <v>41529.063252314816</v>
      </c>
      <c r="P416" s="9">
        <f>YEAR(O416)</f>
        <v>2013</v>
      </c>
    </row>
    <row r="417" spans="1:16" ht="64" x14ac:dyDescent="0.2">
      <c r="A417">
        <v>415</v>
      </c>
      <c r="B417" s="3" t="s">
        <v>416</v>
      </c>
      <c r="C417" s="3" t="s">
        <v>4525</v>
      </c>
      <c r="D417" s="15">
        <v>1400</v>
      </c>
      <c r="E417" s="6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0">
        <f>((( J417 / 60 ) /60) /24 + DATE(1970, 1,1 ))</f>
        <v>41904.851875</v>
      </c>
      <c r="P417" s="9">
        <f>YEAR(O417)</f>
        <v>2014</v>
      </c>
    </row>
    <row r="418" spans="1:16" ht="32" x14ac:dyDescent="0.2">
      <c r="A418">
        <v>416</v>
      </c>
      <c r="B418" s="3" t="s">
        <v>417</v>
      </c>
      <c r="C418" s="3" t="s">
        <v>4526</v>
      </c>
      <c r="D418" s="15">
        <v>1000</v>
      </c>
      <c r="E418" s="6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0">
        <f>((( J418 / 60 ) /60) /24 + DATE(1970, 1,1 ))</f>
        <v>41648.396192129629</v>
      </c>
      <c r="P418" s="9">
        <f>YEAR(O418)</f>
        <v>2014</v>
      </c>
    </row>
    <row r="419" spans="1:16" ht="48" x14ac:dyDescent="0.2">
      <c r="A419">
        <v>417</v>
      </c>
      <c r="B419" s="3" t="s">
        <v>418</v>
      </c>
      <c r="C419" s="3" t="s">
        <v>4527</v>
      </c>
      <c r="D419" s="15">
        <v>10500</v>
      </c>
      <c r="E419" s="6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0">
        <f>((( J419 / 60 ) /60) /24 + DATE(1970, 1,1 ))</f>
        <v>41360.970601851855</v>
      </c>
      <c r="P419" s="9">
        <f>YEAR(O419)</f>
        <v>2013</v>
      </c>
    </row>
    <row r="420" spans="1:16" ht="48" x14ac:dyDescent="0.2">
      <c r="A420">
        <v>418</v>
      </c>
      <c r="B420" s="3" t="s">
        <v>419</v>
      </c>
      <c r="C420" s="3" t="s">
        <v>4528</v>
      </c>
      <c r="D420" s="15">
        <v>22400</v>
      </c>
      <c r="E420" s="6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0">
        <f>((( J420 / 60 ) /60) /24 + DATE(1970, 1,1 ))</f>
        <v>42178.282372685186</v>
      </c>
      <c r="P420" s="9">
        <f>YEAR(O420)</f>
        <v>2015</v>
      </c>
    </row>
    <row r="421" spans="1:16" ht="48" x14ac:dyDescent="0.2">
      <c r="A421">
        <v>419</v>
      </c>
      <c r="B421" s="3" t="s">
        <v>420</v>
      </c>
      <c r="C421" s="3" t="s">
        <v>4529</v>
      </c>
      <c r="D421" s="15">
        <v>8000</v>
      </c>
      <c r="E421" s="6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0">
        <f>((( J421 / 60 ) /60) /24 + DATE(1970, 1,1 ))</f>
        <v>41394.842442129629</v>
      </c>
      <c r="P421" s="9">
        <f>YEAR(O421)</f>
        <v>2013</v>
      </c>
    </row>
    <row r="422" spans="1:16" ht="48" x14ac:dyDescent="0.2">
      <c r="A422">
        <v>420</v>
      </c>
      <c r="B422" s="3" t="s">
        <v>421</v>
      </c>
      <c r="C422" s="3" t="s">
        <v>4530</v>
      </c>
      <c r="D422" s="15">
        <v>3300</v>
      </c>
      <c r="E422" s="6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0">
        <f>((( J422 / 60 ) /60) /24 + DATE(1970, 1,1 ))</f>
        <v>41682.23646990741</v>
      </c>
      <c r="P422" s="9">
        <f>YEAR(O422)</f>
        <v>2014</v>
      </c>
    </row>
    <row r="423" spans="1:16" ht="48" x14ac:dyDescent="0.2">
      <c r="A423">
        <v>421</v>
      </c>
      <c r="B423" s="3" t="s">
        <v>422</v>
      </c>
      <c r="C423" s="3" t="s">
        <v>4531</v>
      </c>
      <c r="D423" s="15">
        <v>15000</v>
      </c>
      <c r="E423" s="6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0">
        <f>((( J423 / 60 ) /60) /24 + DATE(1970, 1,1 ))</f>
        <v>42177.491388888884</v>
      </c>
      <c r="P423" s="9">
        <f>YEAR(O423)</f>
        <v>2015</v>
      </c>
    </row>
    <row r="424" spans="1:16" ht="48" x14ac:dyDescent="0.2">
      <c r="A424">
        <v>422</v>
      </c>
      <c r="B424" s="3" t="s">
        <v>423</v>
      </c>
      <c r="C424" s="3" t="s">
        <v>4532</v>
      </c>
      <c r="D424" s="15">
        <v>40000</v>
      </c>
      <c r="E424" s="6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0">
        <f>((( J424 / 60 ) /60) /24 + DATE(1970, 1,1 ))</f>
        <v>41863.260381944441</v>
      </c>
      <c r="P424" s="9">
        <f>YEAR(O424)</f>
        <v>2014</v>
      </c>
    </row>
    <row r="425" spans="1:16" ht="48" x14ac:dyDescent="0.2">
      <c r="A425">
        <v>423</v>
      </c>
      <c r="B425" s="3" t="s">
        <v>424</v>
      </c>
      <c r="C425" s="3" t="s">
        <v>4533</v>
      </c>
      <c r="D425" s="15">
        <v>20000</v>
      </c>
      <c r="E425" s="6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0">
        <f>((( J425 / 60 ) /60) /24 + DATE(1970, 1,1 ))</f>
        <v>41400.92627314815</v>
      </c>
      <c r="P425" s="9">
        <f>YEAR(O425)</f>
        <v>2013</v>
      </c>
    </row>
    <row r="426" spans="1:16" ht="48" x14ac:dyDescent="0.2">
      <c r="A426">
        <v>424</v>
      </c>
      <c r="B426" s="3" t="s">
        <v>425</v>
      </c>
      <c r="C426" s="3" t="s">
        <v>4534</v>
      </c>
      <c r="D426" s="15">
        <v>3000</v>
      </c>
      <c r="E426" s="6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0">
        <f>((( J426 / 60 ) /60) /24 + DATE(1970, 1,1 ))</f>
        <v>40934.376145833332</v>
      </c>
      <c r="P426" s="9">
        <f>YEAR(O426)</f>
        <v>2012</v>
      </c>
    </row>
    <row r="427" spans="1:16" ht="48" x14ac:dyDescent="0.2">
      <c r="A427">
        <v>425</v>
      </c>
      <c r="B427" s="3" t="s">
        <v>426</v>
      </c>
      <c r="C427" s="3" t="s">
        <v>4535</v>
      </c>
      <c r="D427" s="15">
        <v>50000</v>
      </c>
      <c r="E427" s="6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0">
        <f>((( J427 / 60 ) /60) /24 + DATE(1970, 1,1 ))</f>
        <v>42275.861157407402</v>
      </c>
      <c r="P427" s="9">
        <f>YEAR(O427)</f>
        <v>2015</v>
      </c>
    </row>
    <row r="428" spans="1:16" ht="48" x14ac:dyDescent="0.2">
      <c r="A428">
        <v>426</v>
      </c>
      <c r="B428" s="3" t="s">
        <v>427</v>
      </c>
      <c r="C428" s="3" t="s">
        <v>4536</v>
      </c>
      <c r="D428" s="15">
        <v>10000</v>
      </c>
      <c r="E428" s="6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0">
        <f>((( J428 / 60 ) /60) /24 + DATE(1970, 1,1 ))</f>
        <v>42400.711967592593</v>
      </c>
      <c r="P428" s="9">
        <f>YEAR(O428)</f>
        <v>2016</v>
      </c>
    </row>
    <row r="429" spans="1:16" ht="48" x14ac:dyDescent="0.2">
      <c r="A429">
        <v>427</v>
      </c>
      <c r="B429" s="3" t="s">
        <v>428</v>
      </c>
      <c r="C429" s="3" t="s">
        <v>4537</v>
      </c>
      <c r="D429" s="15">
        <v>6500</v>
      </c>
      <c r="E429" s="6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0">
        <f>((( J429 / 60 ) /60) /24 + DATE(1970, 1,1 ))</f>
        <v>42285.909027777772</v>
      </c>
      <c r="P429" s="9">
        <f>YEAR(O429)</f>
        <v>2015</v>
      </c>
    </row>
    <row r="430" spans="1:16" ht="32" x14ac:dyDescent="0.2">
      <c r="A430">
        <v>428</v>
      </c>
      <c r="B430" s="3" t="s">
        <v>429</v>
      </c>
      <c r="C430" s="3" t="s">
        <v>4538</v>
      </c>
      <c r="D430" s="15">
        <v>12000</v>
      </c>
      <c r="E430" s="6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0">
        <f>((( J430 / 60 ) /60) /24 + DATE(1970, 1,1 ))</f>
        <v>41778.766724537039</v>
      </c>
      <c r="P430" s="9">
        <f>YEAR(O430)</f>
        <v>2014</v>
      </c>
    </row>
    <row r="431" spans="1:16" ht="64" x14ac:dyDescent="0.2">
      <c r="A431">
        <v>429</v>
      </c>
      <c r="B431" s="3" t="s">
        <v>430</v>
      </c>
      <c r="C431" s="3" t="s">
        <v>4539</v>
      </c>
      <c r="D431" s="15">
        <v>5000</v>
      </c>
      <c r="E431" s="6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0">
        <f>((( J431 / 60 ) /60) /24 + DATE(1970, 1,1 ))</f>
        <v>40070.901412037041</v>
      </c>
      <c r="P431" s="9">
        <f>YEAR(O431)</f>
        <v>2009</v>
      </c>
    </row>
    <row r="432" spans="1:16" ht="32" x14ac:dyDescent="0.2">
      <c r="A432">
        <v>430</v>
      </c>
      <c r="B432" s="3" t="s">
        <v>431</v>
      </c>
      <c r="C432" s="3" t="s">
        <v>4540</v>
      </c>
      <c r="D432" s="15">
        <v>1000</v>
      </c>
      <c r="E432" s="6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0">
        <f>((( J432 / 60 ) /60) /24 + DATE(1970, 1,1 ))</f>
        <v>41513.107256944444</v>
      </c>
      <c r="P432" s="9">
        <f>YEAR(O432)</f>
        <v>2013</v>
      </c>
    </row>
    <row r="433" spans="1:16" ht="48" x14ac:dyDescent="0.2">
      <c r="A433">
        <v>431</v>
      </c>
      <c r="B433" s="3" t="s">
        <v>432</v>
      </c>
      <c r="C433" s="3" t="s">
        <v>4541</v>
      </c>
      <c r="D433" s="15">
        <v>3000</v>
      </c>
      <c r="E433" s="6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0">
        <f>((( J433 / 60 ) /60) /24 + DATE(1970, 1,1 ))</f>
        <v>42526.871331018512</v>
      </c>
      <c r="P433" s="9">
        <f>YEAR(O433)</f>
        <v>2016</v>
      </c>
    </row>
    <row r="434" spans="1:16" ht="48" x14ac:dyDescent="0.2">
      <c r="A434">
        <v>432</v>
      </c>
      <c r="B434" s="3" t="s">
        <v>433</v>
      </c>
      <c r="C434" s="3" t="s">
        <v>4542</v>
      </c>
      <c r="D434" s="15">
        <v>6000</v>
      </c>
      <c r="E434" s="6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0">
        <f>((( J434 / 60 ) /60) /24 + DATE(1970, 1,1 ))</f>
        <v>42238.726631944446</v>
      </c>
      <c r="P434" s="9">
        <f>YEAR(O434)</f>
        <v>2015</v>
      </c>
    </row>
    <row r="435" spans="1:16" ht="64" x14ac:dyDescent="0.2">
      <c r="A435">
        <v>433</v>
      </c>
      <c r="B435" s="3" t="s">
        <v>434</v>
      </c>
      <c r="C435" s="3" t="s">
        <v>4543</v>
      </c>
      <c r="D435" s="15">
        <v>3000</v>
      </c>
      <c r="E435" s="6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0">
        <f>((( J435 / 60 ) /60) /24 + DATE(1970, 1,1 ))</f>
        <v>42228.629884259266</v>
      </c>
      <c r="P435" s="9">
        <f>YEAR(O435)</f>
        <v>2015</v>
      </c>
    </row>
    <row r="436" spans="1:16" ht="48" x14ac:dyDescent="0.2">
      <c r="A436">
        <v>434</v>
      </c>
      <c r="B436" s="3" t="s">
        <v>435</v>
      </c>
      <c r="C436" s="3" t="s">
        <v>4544</v>
      </c>
      <c r="D436" s="15">
        <v>2500</v>
      </c>
      <c r="E436" s="6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0">
        <f>((( J436 / 60 ) /60) /24 + DATE(1970, 1,1 ))</f>
        <v>41576.834513888891</v>
      </c>
      <c r="P436" s="9">
        <f>YEAR(O436)</f>
        <v>2013</v>
      </c>
    </row>
    <row r="437" spans="1:16" ht="48" x14ac:dyDescent="0.2">
      <c r="A437">
        <v>435</v>
      </c>
      <c r="B437" s="3" t="s">
        <v>436</v>
      </c>
      <c r="C437" s="3" t="s">
        <v>4545</v>
      </c>
      <c r="D437" s="15">
        <v>110000</v>
      </c>
      <c r="E437" s="6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0">
        <f>((( J437 / 60 ) /60) /24 + DATE(1970, 1,1 ))</f>
        <v>41500.747453703705</v>
      </c>
      <c r="P437" s="9">
        <f>YEAR(O437)</f>
        <v>2013</v>
      </c>
    </row>
    <row r="438" spans="1:16" ht="48" x14ac:dyDescent="0.2">
      <c r="A438">
        <v>436</v>
      </c>
      <c r="B438" s="3" t="s">
        <v>437</v>
      </c>
      <c r="C438" s="3" t="s">
        <v>4546</v>
      </c>
      <c r="D438" s="15">
        <v>1000</v>
      </c>
      <c r="E438" s="6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0">
        <f>((( J438 / 60 ) /60) /24 + DATE(1970, 1,1 ))</f>
        <v>41456.36241898148</v>
      </c>
      <c r="P438" s="9">
        <f>YEAR(O438)</f>
        <v>2013</v>
      </c>
    </row>
    <row r="439" spans="1:16" ht="48" x14ac:dyDescent="0.2">
      <c r="A439">
        <v>437</v>
      </c>
      <c r="B439" s="3" t="s">
        <v>438</v>
      </c>
      <c r="C439" s="3" t="s">
        <v>4547</v>
      </c>
      <c r="D439" s="15">
        <v>7000</v>
      </c>
      <c r="E439" s="6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0">
        <f>((( J439 / 60 ) /60) /24 + DATE(1970, 1,1 ))</f>
        <v>42591.31858796296</v>
      </c>
      <c r="P439" s="9">
        <f>YEAR(O439)</f>
        <v>2016</v>
      </c>
    </row>
    <row r="440" spans="1:16" ht="48" x14ac:dyDescent="0.2">
      <c r="A440">
        <v>438</v>
      </c>
      <c r="B440" s="3" t="s">
        <v>439</v>
      </c>
      <c r="C440" s="3" t="s">
        <v>4548</v>
      </c>
      <c r="D440" s="15">
        <v>20000</v>
      </c>
      <c r="E440" s="6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0">
        <f>((( J440 / 60 ) /60) /24 + DATE(1970, 1,1 ))</f>
        <v>42296.261087962965</v>
      </c>
      <c r="P440" s="9">
        <f>YEAR(O440)</f>
        <v>2015</v>
      </c>
    </row>
    <row r="441" spans="1:16" ht="48" x14ac:dyDescent="0.2">
      <c r="A441">
        <v>439</v>
      </c>
      <c r="B441" s="3" t="s">
        <v>440</v>
      </c>
      <c r="C441" s="3" t="s">
        <v>4549</v>
      </c>
      <c r="D441" s="15">
        <v>450</v>
      </c>
      <c r="E441" s="6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0">
        <f>((( J441 / 60 ) /60) /24 + DATE(1970, 1,1 ))</f>
        <v>41919.761782407404</v>
      </c>
      <c r="P441" s="9">
        <f>YEAR(O441)</f>
        <v>2014</v>
      </c>
    </row>
    <row r="442" spans="1:16" ht="48" x14ac:dyDescent="0.2">
      <c r="A442">
        <v>440</v>
      </c>
      <c r="B442" s="3" t="s">
        <v>441</v>
      </c>
      <c r="C442" s="3" t="s">
        <v>4550</v>
      </c>
      <c r="D442" s="15">
        <v>5000</v>
      </c>
      <c r="E442" s="6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0">
        <f>((( J442 / 60 ) /60) /24 + DATE(1970, 1,1 ))</f>
        <v>42423.985567129625</v>
      </c>
      <c r="P442" s="9">
        <f>YEAR(O442)</f>
        <v>2016</v>
      </c>
    </row>
    <row r="443" spans="1:16" ht="48" x14ac:dyDescent="0.2">
      <c r="A443">
        <v>441</v>
      </c>
      <c r="B443" s="3" t="s">
        <v>442</v>
      </c>
      <c r="C443" s="3" t="s">
        <v>4551</v>
      </c>
      <c r="D443" s="15">
        <v>400</v>
      </c>
      <c r="E443" s="6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0">
        <f>((( J443 / 60 ) /60) /24 + DATE(1970, 1,1 ))</f>
        <v>41550.793935185182</v>
      </c>
      <c r="P443" s="9">
        <f>YEAR(O443)</f>
        <v>2013</v>
      </c>
    </row>
    <row r="444" spans="1:16" ht="19" x14ac:dyDescent="0.2">
      <c r="A444">
        <v>442</v>
      </c>
      <c r="B444" s="3" t="s">
        <v>443</v>
      </c>
      <c r="C444" s="3" t="s">
        <v>4552</v>
      </c>
      <c r="D444" s="15">
        <v>17000</v>
      </c>
      <c r="E444" s="6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0">
        <f>((( J444 / 60 ) /60) /24 + DATE(1970, 1,1 ))</f>
        <v>42024.888692129629</v>
      </c>
      <c r="P444" s="9">
        <f>YEAR(O444)</f>
        <v>2015</v>
      </c>
    </row>
    <row r="445" spans="1:16" ht="48" x14ac:dyDescent="0.2">
      <c r="A445">
        <v>443</v>
      </c>
      <c r="B445" s="3" t="s">
        <v>444</v>
      </c>
      <c r="C445" s="3" t="s">
        <v>4553</v>
      </c>
      <c r="D445" s="15">
        <v>10000</v>
      </c>
      <c r="E445" s="6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0">
        <f>((( J445 / 60 ) /60) /24 + DATE(1970, 1,1 ))</f>
        <v>41650.015057870369</v>
      </c>
      <c r="P445" s="9">
        <f>YEAR(O445)</f>
        <v>2014</v>
      </c>
    </row>
    <row r="446" spans="1:16" ht="32" x14ac:dyDescent="0.2">
      <c r="A446">
        <v>444</v>
      </c>
      <c r="B446" s="3" t="s">
        <v>445</v>
      </c>
      <c r="C446" s="3" t="s">
        <v>4554</v>
      </c>
      <c r="D446" s="15">
        <v>1000</v>
      </c>
      <c r="E446" s="6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0">
        <f>((( J446 / 60 ) /60) /24 + DATE(1970, 1,1 ))</f>
        <v>40894.906956018516</v>
      </c>
      <c r="P446" s="9">
        <f>YEAR(O446)</f>
        <v>2011</v>
      </c>
    </row>
    <row r="447" spans="1:16" ht="48" x14ac:dyDescent="0.2">
      <c r="A447">
        <v>445</v>
      </c>
      <c r="B447" s="3" t="s">
        <v>446</v>
      </c>
      <c r="C447" s="3" t="s">
        <v>4555</v>
      </c>
      <c r="D447" s="15">
        <v>60000</v>
      </c>
      <c r="E447" s="6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0">
        <f>((( J447 / 60 ) /60) /24 + DATE(1970, 1,1 ))</f>
        <v>42130.335358796292</v>
      </c>
      <c r="P447" s="9">
        <f>YEAR(O447)</f>
        <v>2015</v>
      </c>
    </row>
    <row r="448" spans="1:16" ht="48" x14ac:dyDescent="0.2">
      <c r="A448">
        <v>446</v>
      </c>
      <c r="B448" s="3" t="s">
        <v>447</v>
      </c>
      <c r="C448" s="3" t="s">
        <v>4556</v>
      </c>
      <c r="D448" s="15">
        <v>10500</v>
      </c>
      <c r="E448" s="6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0">
        <f>((( J448 / 60 ) /60) /24 + DATE(1970, 1,1 ))</f>
        <v>42037.083564814813</v>
      </c>
      <c r="P448" s="9">
        <f>YEAR(O448)</f>
        <v>2015</v>
      </c>
    </row>
    <row r="449" spans="1:16" ht="48" x14ac:dyDescent="0.2">
      <c r="A449">
        <v>447</v>
      </c>
      <c r="B449" s="3" t="s">
        <v>448</v>
      </c>
      <c r="C449" s="3" t="s">
        <v>4557</v>
      </c>
      <c r="D449" s="15">
        <v>30000</v>
      </c>
      <c r="E449" s="6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0">
        <f>((( J449 / 60 ) /60) /24 + DATE(1970, 1,1 ))</f>
        <v>41331.555127314816</v>
      </c>
      <c r="P449" s="9">
        <f>YEAR(O449)</f>
        <v>2013</v>
      </c>
    </row>
    <row r="450" spans="1:16" ht="48" x14ac:dyDescent="0.2">
      <c r="A450">
        <v>448</v>
      </c>
      <c r="B450" s="3" t="s">
        <v>449</v>
      </c>
      <c r="C450" s="3" t="s">
        <v>4558</v>
      </c>
      <c r="D450" s="15">
        <v>2500</v>
      </c>
      <c r="E450" s="6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0">
        <f>((( J450 / 60 ) /60) /24 + DATE(1970, 1,1 ))</f>
        <v>41753.758043981477</v>
      </c>
      <c r="P450" s="9">
        <f>YEAR(O450)</f>
        <v>2014</v>
      </c>
    </row>
    <row r="451" spans="1:16" ht="48" x14ac:dyDescent="0.2">
      <c r="A451">
        <v>449</v>
      </c>
      <c r="B451" s="3" t="s">
        <v>450</v>
      </c>
      <c r="C451" s="3" t="s">
        <v>4559</v>
      </c>
      <c r="D451" s="15">
        <v>2000</v>
      </c>
      <c r="E451" s="6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0">
        <f>((( J451 / 60 ) /60) /24 + DATE(1970, 1,1 ))</f>
        <v>41534.568113425928</v>
      </c>
      <c r="P451" s="9">
        <f>YEAR(O451)</f>
        <v>2013</v>
      </c>
    </row>
    <row r="452" spans="1:16" ht="48" x14ac:dyDescent="0.2">
      <c r="A452">
        <v>450</v>
      </c>
      <c r="B452" s="3" t="s">
        <v>451</v>
      </c>
      <c r="C452" s="3" t="s">
        <v>4560</v>
      </c>
      <c r="D452" s="15">
        <v>50000</v>
      </c>
      <c r="E452" s="6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0">
        <f>((( J452 / 60 ) /60) /24 + DATE(1970, 1,1 ))</f>
        <v>41654.946759259255</v>
      </c>
      <c r="P452" s="9">
        <f>YEAR(O452)</f>
        <v>2014</v>
      </c>
    </row>
    <row r="453" spans="1:16" ht="48" x14ac:dyDescent="0.2">
      <c r="A453">
        <v>451</v>
      </c>
      <c r="B453" s="3" t="s">
        <v>452</v>
      </c>
      <c r="C453" s="3" t="s">
        <v>4561</v>
      </c>
      <c r="D453" s="15">
        <v>20000</v>
      </c>
      <c r="E453" s="6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0">
        <f>((( J453 / 60 ) /60) /24 + DATE(1970, 1,1 ))</f>
        <v>41634.715173611112</v>
      </c>
      <c r="P453" s="9">
        <f>YEAR(O453)</f>
        <v>2013</v>
      </c>
    </row>
    <row r="454" spans="1:16" ht="32" x14ac:dyDescent="0.2">
      <c r="A454">
        <v>452</v>
      </c>
      <c r="B454" s="3" t="s">
        <v>453</v>
      </c>
      <c r="C454" s="3" t="s">
        <v>4562</v>
      </c>
      <c r="D454" s="15">
        <v>750</v>
      </c>
      <c r="E454" s="6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0">
        <f>((( J454 / 60 ) /60) /24 + DATE(1970, 1,1 ))</f>
        <v>42107.703877314809</v>
      </c>
      <c r="P454" s="9">
        <f>YEAR(O454)</f>
        <v>2015</v>
      </c>
    </row>
    <row r="455" spans="1:16" ht="48" x14ac:dyDescent="0.2">
      <c r="A455">
        <v>453</v>
      </c>
      <c r="B455" s="3" t="s">
        <v>454</v>
      </c>
      <c r="C455" s="3" t="s">
        <v>4563</v>
      </c>
      <c r="D455" s="15">
        <v>94875</v>
      </c>
      <c r="E455" s="6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0">
        <f>((( J455 / 60 ) /60) /24 + DATE(1970, 1,1 ))</f>
        <v>42038.824988425928</v>
      </c>
      <c r="P455" s="9">
        <f>YEAR(O455)</f>
        <v>2015</v>
      </c>
    </row>
    <row r="456" spans="1:16" ht="48" x14ac:dyDescent="0.2">
      <c r="A456">
        <v>454</v>
      </c>
      <c r="B456" s="3" t="s">
        <v>455</v>
      </c>
      <c r="C456" s="3" t="s">
        <v>4564</v>
      </c>
      <c r="D456" s="15">
        <v>10000</v>
      </c>
      <c r="E456" s="6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0">
        <f>((( J456 / 60 ) /60) /24 + DATE(1970, 1,1 ))</f>
        <v>41938.717256944445</v>
      </c>
      <c r="P456" s="9">
        <f>YEAR(O456)</f>
        <v>2014</v>
      </c>
    </row>
    <row r="457" spans="1:16" ht="48" x14ac:dyDescent="0.2">
      <c r="A457">
        <v>455</v>
      </c>
      <c r="B457" s="3" t="s">
        <v>456</v>
      </c>
      <c r="C457" s="3" t="s">
        <v>4565</v>
      </c>
      <c r="D457" s="15">
        <v>65000</v>
      </c>
      <c r="E457" s="6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0">
        <f>((( J457 / 60 ) /60) /24 + DATE(1970, 1,1 ))</f>
        <v>40971.002569444441</v>
      </c>
      <c r="P457" s="9">
        <f>YEAR(O457)</f>
        <v>2012</v>
      </c>
    </row>
    <row r="458" spans="1:16" ht="48" x14ac:dyDescent="0.2">
      <c r="A458">
        <v>456</v>
      </c>
      <c r="B458" s="3" t="s">
        <v>457</v>
      </c>
      <c r="C458" s="3" t="s">
        <v>4566</v>
      </c>
      <c r="D458" s="15">
        <v>8888</v>
      </c>
      <c r="E458" s="6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0">
        <f>((( J458 / 60 ) /60) /24 + DATE(1970, 1,1 ))</f>
        <v>41547.694456018515</v>
      </c>
      <c r="P458" s="9">
        <f>YEAR(O458)</f>
        <v>2013</v>
      </c>
    </row>
    <row r="459" spans="1:16" ht="48" x14ac:dyDescent="0.2">
      <c r="A459">
        <v>457</v>
      </c>
      <c r="B459" s="3" t="s">
        <v>458</v>
      </c>
      <c r="C459" s="3" t="s">
        <v>4567</v>
      </c>
      <c r="D459" s="15">
        <v>20000</v>
      </c>
      <c r="E459" s="6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0">
        <f>((( J459 / 60 ) /60) /24 + DATE(1970, 1,1 ))</f>
        <v>41837.767500000002</v>
      </c>
      <c r="P459" s="9">
        <f>YEAR(O459)</f>
        <v>2014</v>
      </c>
    </row>
    <row r="460" spans="1:16" ht="48" x14ac:dyDescent="0.2">
      <c r="A460">
        <v>458</v>
      </c>
      <c r="B460" s="3" t="s">
        <v>459</v>
      </c>
      <c r="C460" s="3" t="s">
        <v>4568</v>
      </c>
      <c r="D460" s="15">
        <v>10000</v>
      </c>
      <c r="E460" s="6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0">
        <f>((( J460 / 60 ) /60) /24 + DATE(1970, 1,1 ))</f>
        <v>41378.69976851852</v>
      </c>
      <c r="P460" s="9">
        <f>YEAR(O460)</f>
        <v>2013</v>
      </c>
    </row>
    <row r="461" spans="1:16" ht="48" x14ac:dyDescent="0.2">
      <c r="A461">
        <v>459</v>
      </c>
      <c r="B461" s="3" t="s">
        <v>460</v>
      </c>
      <c r="C461" s="3" t="s">
        <v>4569</v>
      </c>
      <c r="D461" s="15">
        <v>39000</v>
      </c>
      <c r="E461" s="6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0">
        <f>((( J461 / 60 ) /60) /24 + DATE(1970, 1,1 ))</f>
        <v>40800.6403587963</v>
      </c>
      <c r="P461" s="9">
        <f>YEAR(O461)</f>
        <v>2011</v>
      </c>
    </row>
    <row r="462" spans="1:16" ht="32" x14ac:dyDescent="0.2">
      <c r="A462">
        <v>460</v>
      </c>
      <c r="B462" s="3" t="s">
        <v>461</v>
      </c>
      <c r="C462" s="3" t="s">
        <v>4570</v>
      </c>
      <c r="D462" s="15">
        <v>8500</v>
      </c>
      <c r="E462" s="6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0">
        <f>((( J462 / 60 ) /60) /24 + DATE(1970, 1,1 ))</f>
        <v>41759.542534722219</v>
      </c>
      <c r="P462" s="9">
        <f>YEAR(O462)</f>
        <v>2014</v>
      </c>
    </row>
    <row r="463" spans="1:16" ht="48" x14ac:dyDescent="0.2">
      <c r="A463">
        <v>461</v>
      </c>
      <c r="B463" s="3" t="s">
        <v>462</v>
      </c>
      <c r="C463" s="3" t="s">
        <v>4571</v>
      </c>
      <c r="D463" s="15">
        <v>550</v>
      </c>
      <c r="E463" s="6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0">
        <f>((( J463 / 60 ) /60) /24 + DATE(1970, 1,1 ))</f>
        <v>41407.84684027778</v>
      </c>
      <c r="P463" s="9">
        <f>YEAR(O463)</f>
        <v>2013</v>
      </c>
    </row>
    <row r="464" spans="1:16" ht="48" x14ac:dyDescent="0.2">
      <c r="A464">
        <v>462</v>
      </c>
      <c r="B464" s="3" t="s">
        <v>463</v>
      </c>
      <c r="C464" s="3" t="s">
        <v>4572</v>
      </c>
      <c r="D464" s="15">
        <v>100000</v>
      </c>
      <c r="E464" s="6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0">
        <f>((( J464 / 60 ) /60) /24 + DATE(1970, 1,1 ))</f>
        <v>40705.126631944448</v>
      </c>
      <c r="P464" s="9">
        <f>YEAR(O464)</f>
        <v>2011</v>
      </c>
    </row>
    <row r="465" spans="1:16" ht="48" x14ac:dyDescent="0.2">
      <c r="A465">
        <v>463</v>
      </c>
      <c r="B465" s="3" t="s">
        <v>464</v>
      </c>
      <c r="C465" s="3" t="s">
        <v>4573</v>
      </c>
      <c r="D465" s="15">
        <v>55000</v>
      </c>
      <c r="E465" s="6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0">
        <f>((( J465 / 60 ) /60) /24 + DATE(1970, 1,1 ))</f>
        <v>40750.710104166668</v>
      </c>
      <c r="P465" s="9">
        <f>YEAR(O465)</f>
        <v>2011</v>
      </c>
    </row>
    <row r="466" spans="1:16" ht="32" x14ac:dyDescent="0.2">
      <c r="A466">
        <v>464</v>
      </c>
      <c r="B466" s="3" t="s">
        <v>465</v>
      </c>
      <c r="C466" s="3" t="s">
        <v>4574</v>
      </c>
      <c r="D466" s="15">
        <v>1010</v>
      </c>
      <c r="E466" s="6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0">
        <f>((( J466 / 60 ) /60) /24 + DATE(1970, 1,1 ))</f>
        <v>42488.848784722228</v>
      </c>
      <c r="P466" s="9">
        <f>YEAR(O466)</f>
        <v>2016</v>
      </c>
    </row>
    <row r="467" spans="1:16" ht="19" x14ac:dyDescent="0.2">
      <c r="A467">
        <v>465</v>
      </c>
      <c r="B467" s="3" t="s">
        <v>466</v>
      </c>
      <c r="C467" s="3" t="s">
        <v>4575</v>
      </c>
      <c r="D467" s="15">
        <v>512</v>
      </c>
      <c r="E467" s="6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0">
        <f>((( J467 / 60 ) /60) /24 + DATE(1970, 1,1 ))</f>
        <v>41801.120069444441</v>
      </c>
      <c r="P467" s="9">
        <f>YEAR(O467)</f>
        <v>2014</v>
      </c>
    </row>
    <row r="468" spans="1:16" ht="48" x14ac:dyDescent="0.2">
      <c r="A468">
        <v>466</v>
      </c>
      <c r="B468" s="3" t="s">
        <v>467</v>
      </c>
      <c r="C468" s="3" t="s">
        <v>4576</v>
      </c>
      <c r="D468" s="15">
        <v>10000</v>
      </c>
      <c r="E468" s="6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0">
        <f>((( J468 / 60 ) /60) /24 + DATE(1970, 1,1 ))</f>
        <v>41129.942870370374</v>
      </c>
      <c r="P468" s="9">
        <f>YEAR(O468)</f>
        <v>2012</v>
      </c>
    </row>
    <row r="469" spans="1:16" ht="48" x14ac:dyDescent="0.2">
      <c r="A469">
        <v>467</v>
      </c>
      <c r="B469" s="3" t="s">
        <v>468</v>
      </c>
      <c r="C469" s="3" t="s">
        <v>4577</v>
      </c>
      <c r="D469" s="15">
        <v>20000</v>
      </c>
      <c r="E469" s="6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0">
        <f>((( J469 / 60 ) /60) /24 + DATE(1970, 1,1 ))</f>
        <v>41135.679791666669</v>
      </c>
      <c r="P469" s="9">
        <f>YEAR(O469)</f>
        <v>2012</v>
      </c>
    </row>
    <row r="470" spans="1:16" ht="48" x14ac:dyDescent="0.2">
      <c r="A470">
        <v>468</v>
      </c>
      <c r="B470" s="3" t="s">
        <v>469</v>
      </c>
      <c r="C470" s="3" t="s">
        <v>4578</v>
      </c>
      <c r="D470" s="15">
        <v>7500</v>
      </c>
      <c r="E470" s="6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0">
        <f>((( J470 / 60 ) /60) /24 + DATE(1970, 1,1 ))</f>
        <v>41041.167627314811</v>
      </c>
      <c r="P470" s="9">
        <f>YEAR(O470)</f>
        <v>2012</v>
      </c>
    </row>
    <row r="471" spans="1:16" ht="32" x14ac:dyDescent="0.2">
      <c r="A471">
        <v>469</v>
      </c>
      <c r="B471" s="3" t="s">
        <v>470</v>
      </c>
      <c r="C471" s="3" t="s">
        <v>4579</v>
      </c>
      <c r="D471" s="15">
        <v>6000</v>
      </c>
      <c r="E471" s="6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0">
        <f>((( J471 / 60 ) /60) /24 + DATE(1970, 1,1 ))</f>
        <v>41827.989861111113</v>
      </c>
      <c r="P471" s="9">
        <f>YEAR(O471)</f>
        <v>2014</v>
      </c>
    </row>
    <row r="472" spans="1:16" ht="48" x14ac:dyDescent="0.2">
      <c r="A472">
        <v>470</v>
      </c>
      <c r="B472" s="3" t="s">
        <v>471</v>
      </c>
      <c r="C472" s="3" t="s">
        <v>4580</v>
      </c>
      <c r="D472" s="15">
        <v>5000</v>
      </c>
      <c r="E472" s="6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0">
        <f>((( J472 / 60 ) /60) /24 + DATE(1970, 1,1 ))</f>
        <v>41605.167696759258</v>
      </c>
      <c r="P472" s="9">
        <f>YEAR(O472)</f>
        <v>2013</v>
      </c>
    </row>
    <row r="473" spans="1:16" ht="64" x14ac:dyDescent="0.2">
      <c r="A473">
        <v>471</v>
      </c>
      <c r="B473" s="3" t="s">
        <v>472</v>
      </c>
      <c r="C473" s="3" t="s">
        <v>4581</v>
      </c>
      <c r="D473" s="15">
        <v>55000</v>
      </c>
      <c r="E473" s="6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0">
        <f>((( J473 / 60 ) /60) /24 + DATE(1970, 1,1 ))</f>
        <v>41703.721979166665</v>
      </c>
      <c r="P473" s="9">
        <f>YEAR(O473)</f>
        <v>2014</v>
      </c>
    </row>
    <row r="474" spans="1:16" ht="48" x14ac:dyDescent="0.2">
      <c r="A474">
        <v>472</v>
      </c>
      <c r="B474" s="3" t="s">
        <v>473</v>
      </c>
      <c r="C474" s="3" t="s">
        <v>4582</v>
      </c>
      <c r="D474" s="15">
        <v>800</v>
      </c>
      <c r="E474" s="6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0">
        <f>((( J474 / 60 ) /60) /24 + DATE(1970, 1,1 ))</f>
        <v>41844.922662037039</v>
      </c>
      <c r="P474" s="9">
        <f>YEAR(O474)</f>
        <v>2014</v>
      </c>
    </row>
    <row r="475" spans="1:16" ht="48" x14ac:dyDescent="0.2">
      <c r="A475">
        <v>473</v>
      </c>
      <c r="B475" s="3" t="s">
        <v>474</v>
      </c>
      <c r="C475" s="3" t="s">
        <v>4583</v>
      </c>
      <c r="D475" s="15">
        <v>30000</v>
      </c>
      <c r="E475" s="6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0">
        <f>((( J475 / 60 ) /60) /24 + DATE(1970, 1,1 ))</f>
        <v>41869.698136574072</v>
      </c>
      <c r="P475" s="9">
        <f>YEAR(O475)</f>
        <v>2014</v>
      </c>
    </row>
    <row r="476" spans="1:16" ht="48" x14ac:dyDescent="0.2">
      <c r="A476">
        <v>474</v>
      </c>
      <c r="B476" s="3" t="s">
        <v>475</v>
      </c>
      <c r="C476" s="3" t="s">
        <v>4584</v>
      </c>
      <c r="D476" s="15">
        <v>3300</v>
      </c>
      <c r="E476" s="6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0">
        <f>((( J476 / 60 ) /60) /24 + DATE(1970, 1,1 ))</f>
        <v>42753.329039351855</v>
      </c>
      <c r="P476" s="9">
        <f>YEAR(O476)</f>
        <v>2017</v>
      </c>
    </row>
    <row r="477" spans="1:16" ht="48" x14ac:dyDescent="0.2">
      <c r="A477">
        <v>475</v>
      </c>
      <c r="B477" s="3" t="s">
        <v>476</v>
      </c>
      <c r="C477" s="3" t="s">
        <v>4585</v>
      </c>
      <c r="D477" s="15">
        <v>2000</v>
      </c>
      <c r="E477" s="6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0">
        <f>((( J477 / 60 ) /60) /24 + DATE(1970, 1,1 ))</f>
        <v>42100.086145833338</v>
      </c>
      <c r="P477" s="9">
        <f>YEAR(O477)</f>
        <v>2015</v>
      </c>
    </row>
    <row r="478" spans="1:16" ht="32" x14ac:dyDescent="0.2">
      <c r="A478">
        <v>476</v>
      </c>
      <c r="B478" s="3" t="s">
        <v>477</v>
      </c>
      <c r="C478" s="3" t="s">
        <v>4586</v>
      </c>
      <c r="D478" s="15">
        <v>220000</v>
      </c>
      <c r="E478" s="6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0">
        <f>((( J478 / 60 ) /60) /24 + DATE(1970, 1,1 ))</f>
        <v>41757.975011574075</v>
      </c>
      <c r="P478" s="9">
        <f>YEAR(O478)</f>
        <v>2014</v>
      </c>
    </row>
    <row r="479" spans="1:16" ht="48" x14ac:dyDescent="0.2">
      <c r="A479">
        <v>477</v>
      </c>
      <c r="B479" s="3" t="s">
        <v>478</v>
      </c>
      <c r="C479" s="3" t="s">
        <v>4587</v>
      </c>
      <c r="D479" s="15">
        <v>1500</v>
      </c>
      <c r="E479" s="6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0">
        <f>((( J479 / 60 ) /60) /24 + DATE(1970, 1,1 ))</f>
        <v>40987.83488425926</v>
      </c>
      <c r="P479" s="9">
        <f>YEAR(O479)</f>
        <v>2012</v>
      </c>
    </row>
    <row r="480" spans="1:16" ht="48" x14ac:dyDescent="0.2">
      <c r="A480">
        <v>478</v>
      </c>
      <c r="B480" s="3" t="s">
        <v>479</v>
      </c>
      <c r="C480" s="3" t="s">
        <v>4588</v>
      </c>
      <c r="D480" s="15">
        <v>10000</v>
      </c>
      <c r="E480" s="6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0">
        <f>((( J480 / 60 ) /60) /24 + DATE(1970, 1,1 ))</f>
        <v>42065.910983796297</v>
      </c>
      <c r="P480" s="9">
        <f>YEAR(O480)</f>
        <v>2015</v>
      </c>
    </row>
    <row r="481" spans="1:16" ht="48" x14ac:dyDescent="0.2">
      <c r="A481">
        <v>479</v>
      </c>
      <c r="B481" s="3" t="s">
        <v>480</v>
      </c>
      <c r="C481" s="3" t="s">
        <v>4589</v>
      </c>
      <c r="D481" s="15">
        <v>15000</v>
      </c>
      <c r="E481" s="6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0">
        <f>((( J481 / 60 ) /60) /24 + DATE(1970, 1,1 ))</f>
        <v>41904.407812500001</v>
      </c>
      <c r="P481" s="9">
        <f>YEAR(O481)</f>
        <v>2014</v>
      </c>
    </row>
    <row r="482" spans="1:16" ht="48" x14ac:dyDescent="0.2">
      <c r="A482">
        <v>480</v>
      </c>
      <c r="B482" s="3" t="s">
        <v>481</v>
      </c>
      <c r="C482" s="3" t="s">
        <v>4590</v>
      </c>
      <c r="D482" s="15">
        <v>40000</v>
      </c>
      <c r="E482" s="6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0">
        <f>((( J482 / 60 ) /60) /24 + DATE(1970, 1,1 ))</f>
        <v>41465.500173611108</v>
      </c>
      <c r="P482" s="9">
        <f>YEAR(O482)</f>
        <v>2013</v>
      </c>
    </row>
    <row r="483" spans="1:16" ht="48" x14ac:dyDescent="0.2">
      <c r="A483">
        <v>481</v>
      </c>
      <c r="B483" s="3" t="s">
        <v>482</v>
      </c>
      <c r="C483" s="3" t="s">
        <v>4591</v>
      </c>
      <c r="D483" s="15">
        <v>30000</v>
      </c>
      <c r="E483" s="6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0">
        <f>((( J483 / 60 ) /60) /24 + DATE(1970, 1,1 ))</f>
        <v>41162.672326388885</v>
      </c>
      <c r="P483" s="9">
        <f>YEAR(O483)</f>
        <v>2012</v>
      </c>
    </row>
    <row r="484" spans="1:16" ht="48" x14ac:dyDescent="0.2">
      <c r="A484">
        <v>482</v>
      </c>
      <c r="B484" s="3" t="s">
        <v>483</v>
      </c>
      <c r="C484" s="3" t="s">
        <v>4592</v>
      </c>
      <c r="D484" s="15">
        <v>10000</v>
      </c>
      <c r="E484" s="6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0">
        <f>((( J484 / 60 ) /60) /24 + DATE(1970, 1,1 ))</f>
        <v>42447.896875000006</v>
      </c>
      <c r="P484" s="9">
        <f>YEAR(O484)</f>
        <v>2016</v>
      </c>
    </row>
    <row r="485" spans="1:16" ht="48" x14ac:dyDescent="0.2">
      <c r="A485">
        <v>483</v>
      </c>
      <c r="B485" s="3" t="s">
        <v>484</v>
      </c>
      <c r="C485" s="3" t="s">
        <v>4593</v>
      </c>
      <c r="D485" s="15">
        <v>15000</v>
      </c>
      <c r="E485" s="6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0">
        <f>((( J485 / 60 ) /60) /24 + DATE(1970, 1,1 ))</f>
        <v>41243.197592592594</v>
      </c>
      <c r="P485" s="9">
        <f>YEAR(O485)</f>
        <v>2012</v>
      </c>
    </row>
    <row r="486" spans="1:16" ht="64" x14ac:dyDescent="0.2">
      <c r="A486">
        <v>484</v>
      </c>
      <c r="B486" s="3" t="s">
        <v>485</v>
      </c>
      <c r="C486" s="3" t="s">
        <v>4594</v>
      </c>
      <c r="D486" s="15">
        <v>80000</v>
      </c>
      <c r="E486" s="6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0">
        <f>((( J486 / 60 ) /60) /24 + DATE(1970, 1,1 ))</f>
        <v>42272.93949074074</v>
      </c>
      <c r="P486" s="9">
        <f>YEAR(O486)</f>
        <v>2015</v>
      </c>
    </row>
    <row r="487" spans="1:16" ht="32" x14ac:dyDescent="0.2">
      <c r="A487">
        <v>485</v>
      </c>
      <c r="B487" s="3" t="s">
        <v>486</v>
      </c>
      <c r="C487" s="3" t="s">
        <v>4595</v>
      </c>
      <c r="D487" s="15">
        <v>37956</v>
      </c>
      <c r="E487" s="6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0">
        <f>((( J487 / 60 ) /60) /24 + DATE(1970, 1,1 ))</f>
        <v>41381.50577546296</v>
      </c>
      <c r="P487" s="9">
        <f>YEAR(O487)</f>
        <v>2013</v>
      </c>
    </row>
    <row r="488" spans="1:16" ht="48" x14ac:dyDescent="0.2">
      <c r="A488">
        <v>486</v>
      </c>
      <c r="B488" s="3" t="s">
        <v>487</v>
      </c>
      <c r="C488" s="3" t="s">
        <v>4596</v>
      </c>
      <c r="D488" s="15">
        <v>550000</v>
      </c>
      <c r="E488" s="6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0">
        <f>((( J488 / 60 ) /60) /24 + DATE(1970, 1,1 ))</f>
        <v>41761.94258101852</v>
      </c>
      <c r="P488" s="9">
        <f>YEAR(O488)</f>
        <v>2014</v>
      </c>
    </row>
    <row r="489" spans="1:16" ht="48" x14ac:dyDescent="0.2">
      <c r="A489">
        <v>487</v>
      </c>
      <c r="B489" s="3" t="s">
        <v>488</v>
      </c>
      <c r="C489" s="3" t="s">
        <v>4597</v>
      </c>
      <c r="D489" s="15">
        <v>50000</v>
      </c>
      <c r="E489" s="6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0">
        <f>((( J489 / 60 ) /60) /24 + DATE(1970, 1,1 ))</f>
        <v>42669.594837962963</v>
      </c>
      <c r="P489" s="9">
        <f>YEAR(O489)</f>
        <v>2016</v>
      </c>
    </row>
    <row r="490" spans="1:16" ht="32" x14ac:dyDescent="0.2">
      <c r="A490">
        <v>488</v>
      </c>
      <c r="B490" s="3" t="s">
        <v>489</v>
      </c>
      <c r="C490" s="3" t="s">
        <v>4598</v>
      </c>
      <c r="D490" s="15">
        <v>12000</v>
      </c>
      <c r="E490" s="6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0">
        <f>((( J490 / 60 ) /60) /24 + DATE(1970, 1,1 ))</f>
        <v>42714.054398148146</v>
      </c>
      <c r="P490" s="9">
        <f>YEAR(O490)</f>
        <v>2016</v>
      </c>
    </row>
    <row r="491" spans="1:16" ht="48" x14ac:dyDescent="0.2">
      <c r="A491">
        <v>489</v>
      </c>
      <c r="B491" s="3" t="s">
        <v>490</v>
      </c>
      <c r="C491" s="3" t="s">
        <v>4599</v>
      </c>
      <c r="D491" s="15">
        <v>74997</v>
      </c>
      <c r="E491" s="6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0">
        <f>((( J491 / 60 ) /60) /24 + DATE(1970, 1,1 ))</f>
        <v>40882.481666666667</v>
      </c>
      <c r="P491" s="9">
        <f>YEAR(O491)</f>
        <v>2011</v>
      </c>
    </row>
    <row r="492" spans="1:16" ht="19" x14ac:dyDescent="0.2">
      <c r="A492">
        <v>490</v>
      </c>
      <c r="B492" s="3" t="s">
        <v>491</v>
      </c>
      <c r="C492" s="3" t="s">
        <v>4600</v>
      </c>
      <c r="D492" s="15">
        <v>1000</v>
      </c>
      <c r="E492" s="6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0">
        <f>((( J492 / 60 ) /60) /24 + DATE(1970, 1,1 ))</f>
        <v>41113.968576388892</v>
      </c>
      <c r="P492" s="9">
        <f>YEAR(O492)</f>
        <v>2012</v>
      </c>
    </row>
    <row r="493" spans="1:16" ht="48" x14ac:dyDescent="0.2">
      <c r="A493">
        <v>491</v>
      </c>
      <c r="B493" s="3" t="s">
        <v>492</v>
      </c>
      <c r="C493" s="3" t="s">
        <v>4601</v>
      </c>
      <c r="D493" s="15">
        <v>10000</v>
      </c>
      <c r="E493" s="6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0">
        <f>((( J493 / 60 ) /60) /24 + DATE(1970, 1,1 ))</f>
        <v>42366.982627314821</v>
      </c>
      <c r="P493" s="9">
        <f>YEAR(O493)</f>
        <v>2015</v>
      </c>
    </row>
    <row r="494" spans="1:16" ht="48" x14ac:dyDescent="0.2">
      <c r="A494">
        <v>492</v>
      </c>
      <c r="B494" s="3" t="s">
        <v>493</v>
      </c>
      <c r="C494" s="3" t="s">
        <v>4602</v>
      </c>
      <c r="D494" s="15">
        <v>10000000</v>
      </c>
      <c r="E494" s="6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0">
        <f>((( J494 / 60 ) /60) /24 + DATE(1970, 1,1 ))</f>
        <v>42596.03506944445</v>
      </c>
      <c r="P494" s="9">
        <f>YEAR(O494)</f>
        <v>2016</v>
      </c>
    </row>
    <row r="495" spans="1:16" ht="48" x14ac:dyDescent="0.2">
      <c r="A495">
        <v>493</v>
      </c>
      <c r="B495" s="3" t="s">
        <v>494</v>
      </c>
      <c r="C495" s="3" t="s">
        <v>4603</v>
      </c>
      <c r="D495" s="15">
        <v>30000</v>
      </c>
      <c r="E495" s="6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0">
        <f>((( J495 / 60 ) /60) /24 + DATE(1970, 1,1 ))</f>
        <v>42114.726134259254</v>
      </c>
      <c r="P495" s="9">
        <f>YEAR(O495)</f>
        <v>2015</v>
      </c>
    </row>
    <row r="496" spans="1:16" ht="48" x14ac:dyDescent="0.2">
      <c r="A496">
        <v>494</v>
      </c>
      <c r="B496" s="3" t="s">
        <v>495</v>
      </c>
      <c r="C496" s="3" t="s">
        <v>4604</v>
      </c>
      <c r="D496" s="15">
        <v>20000</v>
      </c>
      <c r="E496" s="6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0">
        <f>((( J496 / 60 ) /60) /24 + DATE(1970, 1,1 ))</f>
        <v>41799.830613425926</v>
      </c>
      <c r="P496" s="9">
        <f>YEAR(O496)</f>
        <v>2014</v>
      </c>
    </row>
    <row r="497" spans="1:16" ht="48" x14ac:dyDescent="0.2">
      <c r="A497">
        <v>495</v>
      </c>
      <c r="B497" s="3" t="s">
        <v>496</v>
      </c>
      <c r="C497" s="3" t="s">
        <v>4605</v>
      </c>
      <c r="D497" s="15">
        <v>7000</v>
      </c>
      <c r="E497" s="6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0">
        <f>((( J497 / 60 ) /60) /24 + DATE(1970, 1,1 ))</f>
        <v>42171.827604166669</v>
      </c>
      <c r="P497" s="9">
        <f>YEAR(O497)</f>
        <v>2015</v>
      </c>
    </row>
    <row r="498" spans="1:16" ht="32" x14ac:dyDescent="0.2">
      <c r="A498">
        <v>496</v>
      </c>
      <c r="B498" s="3" t="s">
        <v>497</v>
      </c>
      <c r="C498" s="3" t="s">
        <v>4606</v>
      </c>
      <c r="D498" s="15">
        <v>60000</v>
      </c>
      <c r="E498" s="6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0">
        <f>((( J498 / 60 ) /60) /24 + DATE(1970, 1,1 ))</f>
        <v>41620.93141203704</v>
      </c>
      <c r="P498" s="9">
        <f>YEAR(O498)</f>
        <v>2013</v>
      </c>
    </row>
    <row r="499" spans="1:16" ht="19" x14ac:dyDescent="0.2">
      <c r="A499">
        <v>497</v>
      </c>
      <c r="B499" s="3" t="s">
        <v>498</v>
      </c>
      <c r="C499" s="3" t="s">
        <v>4607</v>
      </c>
      <c r="D499" s="15">
        <v>4480</v>
      </c>
      <c r="E499" s="6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0">
        <f>((( J499 / 60 ) /60) /24 + DATE(1970, 1,1 ))</f>
        <v>41945.037789351853</v>
      </c>
      <c r="P499" s="9">
        <f>YEAR(O499)</f>
        <v>2014</v>
      </c>
    </row>
    <row r="500" spans="1:16" ht="48" x14ac:dyDescent="0.2">
      <c r="A500">
        <v>498</v>
      </c>
      <c r="B500" s="3" t="s">
        <v>499</v>
      </c>
      <c r="C500" s="3" t="s">
        <v>4608</v>
      </c>
      <c r="D500" s="15">
        <v>65108</v>
      </c>
      <c r="E500" s="6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0">
        <f>((( J500 / 60 ) /60) /24 + DATE(1970, 1,1 ))</f>
        <v>40858.762141203704</v>
      </c>
      <c r="P500" s="9">
        <f>YEAR(O500)</f>
        <v>2011</v>
      </c>
    </row>
    <row r="501" spans="1:16" ht="64" x14ac:dyDescent="0.2">
      <c r="A501">
        <v>499</v>
      </c>
      <c r="B501" s="3" t="s">
        <v>500</v>
      </c>
      <c r="C501" s="3" t="s">
        <v>4609</v>
      </c>
      <c r="D501" s="15">
        <v>20000</v>
      </c>
      <c r="E501" s="6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0">
        <f>((( J501 / 60 ) /60) /24 + DATE(1970, 1,1 ))</f>
        <v>40043.895462962959</v>
      </c>
      <c r="P501" s="9">
        <f>YEAR(O501)</f>
        <v>2009</v>
      </c>
    </row>
    <row r="502" spans="1:16" ht="64" x14ac:dyDescent="0.2">
      <c r="A502">
        <v>500</v>
      </c>
      <c r="B502" s="3" t="s">
        <v>501</v>
      </c>
      <c r="C502" s="3" t="s">
        <v>4610</v>
      </c>
      <c r="D502" s="15">
        <v>6500</v>
      </c>
      <c r="E502" s="6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0">
        <f>((( J502 / 60 ) /60) /24 + DATE(1970, 1,1 ))</f>
        <v>40247.886006944449</v>
      </c>
      <c r="P502" s="9">
        <f>YEAR(O502)</f>
        <v>2010</v>
      </c>
    </row>
    <row r="503" spans="1:16" ht="48" x14ac:dyDescent="0.2">
      <c r="A503">
        <v>501</v>
      </c>
      <c r="B503" s="3" t="s">
        <v>502</v>
      </c>
      <c r="C503" s="3" t="s">
        <v>4611</v>
      </c>
      <c r="D503" s="15">
        <v>10000</v>
      </c>
      <c r="E503" s="6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0">
        <f>((( J503 / 60 ) /60) /24 + DATE(1970, 1,1 ))</f>
        <v>40703.234386574077</v>
      </c>
      <c r="P503" s="9">
        <f>YEAR(O503)</f>
        <v>2011</v>
      </c>
    </row>
    <row r="504" spans="1:16" ht="48" x14ac:dyDescent="0.2">
      <c r="A504">
        <v>502</v>
      </c>
      <c r="B504" s="3" t="s">
        <v>503</v>
      </c>
      <c r="C504" s="3" t="s">
        <v>4612</v>
      </c>
      <c r="D504" s="15">
        <v>20000</v>
      </c>
      <c r="E504" s="6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0">
        <f>((( J504 / 60 ) /60) /24 + DATE(1970, 1,1 ))</f>
        <v>40956.553530092591</v>
      </c>
      <c r="P504" s="9">
        <f>YEAR(O504)</f>
        <v>2012</v>
      </c>
    </row>
    <row r="505" spans="1:16" ht="48" x14ac:dyDescent="0.2">
      <c r="A505">
        <v>503</v>
      </c>
      <c r="B505" s="3" t="s">
        <v>504</v>
      </c>
      <c r="C505" s="3" t="s">
        <v>4613</v>
      </c>
      <c r="D505" s="15">
        <v>6500</v>
      </c>
      <c r="E505" s="6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0">
        <f>((( J505 / 60 ) /60) /24 + DATE(1970, 1,1 ))</f>
        <v>41991.526655092588</v>
      </c>
      <c r="P505" s="9">
        <f>YEAR(O505)</f>
        <v>2014</v>
      </c>
    </row>
    <row r="506" spans="1:16" ht="48" x14ac:dyDescent="0.2">
      <c r="A506">
        <v>504</v>
      </c>
      <c r="B506" s="3" t="s">
        <v>505</v>
      </c>
      <c r="C506" s="3" t="s">
        <v>4614</v>
      </c>
      <c r="D506" s="15">
        <v>24500</v>
      </c>
      <c r="E506" s="6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0">
        <f>((( J506 / 60 ) /60) /24 + DATE(1970, 1,1 ))</f>
        <v>40949.98364583333</v>
      </c>
      <c r="P506" s="9">
        <f>YEAR(O506)</f>
        <v>2012</v>
      </c>
    </row>
    <row r="507" spans="1:16" ht="48" x14ac:dyDescent="0.2">
      <c r="A507">
        <v>505</v>
      </c>
      <c r="B507" s="3" t="s">
        <v>506</v>
      </c>
      <c r="C507" s="3" t="s">
        <v>4615</v>
      </c>
      <c r="D507" s="15">
        <v>12000</v>
      </c>
      <c r="E507" s="6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0">
        <f>((( J507 / 60 ) /60) /24 + DATE(1970, 1,1 ))</f>
        <v>42318.098217592589</v>
      </c>
      <c r="P507" s="9">
        <f>YEAR(O507)</f>
        <v>2015</v>
      </c>
    </row>
    <row r="508" spans="1:16" ht="48" x14ac:dyDescent="0.2">
      <c r="A508">
        <v>506</v>
      </c>
      <c r="B508" s="3" t="s">
        <v>507</v>
      </c>
      <c r="C508" s="3" t="s">
        <v>4616</v>
      </c>
      <c r="D508" s="15">
        <v>200000</v>
      </c>
      <c r="E508" s="6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0">
        <f>((( J508 / 60 ) /60) /24 + DATE(1970, 1,1 ))</f>
        <v>41466.552314814813</v>
      </c>
      <c r="P508" s="9">
        <f>YEAR(O508)</f>
        <v>2013</v>
      </c>
    </row>
    <row r="509" spans="1:16" ht="48" x14ac:dyDescent="0.2">
      <c r="A509">
        <v>507</v>
      </c>
      <c r="B509" s="3" t="s">
        <v>508</v>
      </c>
      <c r="C509" s="3" t="s">
        <v>4617</v>
      </c>
      <c r="D509" s="15">
        <v>20000</v>
      </c>
      <c r="E509" s="6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0">
        <f>((( J509 / 60 ) /60) /24 + DATE(1970, 1,1 ))</f>
        <v>41156.958993055552</v>
      </c>
      <c r="P509" s="9">
        <f>YEAR(O509)</f>
        <v>2012</v>
      </c>
    </row>
    <row r="510" spans="1:16" ht="48" x14ac:dyDescent="0.2">
      <c r="A510">
        <v>508</v>
      </c>
      <c r="B510" s="3" t="s">
        <v>509</v>
      </c>
      <c r="C510" s="3" t="s">
        <v>4618</v>
      </c>
      <c r="D510" s="15">
        <v>50000</v>
      </c>
      <c r="E510" s="6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0">
        <f>((( J510 / 60 ) /60) /24 + DATE(1970, 1,1 ))</f>
        <v>40995.024317129632</v>
      </c>
      <c r="P510" s="9">
        <f>YEAR(O510)</f>
        <v>2012</v>
      </c>
    </row>
    <row r="511" spans="1:16" ht="48" x14ac:dyDescent="0.2">
      <c r="A511">
        <v>509</v>
      </c>
      <c r="B511" s="3" t="s">
        <v>510</v>
      </c>
      <c r="C511" s="3" t="s">
        <v>4619</v>
      </c>
      <c r="D511" s="15">
        <v>5000</v>
      </c>
      <c r="E511" s="6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0">
        <f>((( J511 / 60 ) /60) /24 + DATE(1970, 1,1 ))</f>
        <v>42153.631597222222</v>
      </c>
      <c r="P511" s="9">
        <f>YEAR(O511)</f>
        <v>2015</v>
      </c>
    </row>
    <row r="512" spans="1:16" ht="48" x14ac:dyDescent="0.2">
      <c r="A512">
        <v>510</v>
      </c>
      <c r="B512" s="3" t="s">
        <v>511</v>
      </c>
      <c r="C512" s="3" t="s">
        <v>4620</v>
      </c>
      <c r="D512" s="15">
        <v>14000</v>
      </c>
      <c r="E512" s="6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0">
        <f>((( J512 / 60 ) /60) /24 + DATE(1970, 1,1 ))</f>
        <v>42400.176377314812</v>
      </c>
      <c r="P512" s="9">
        <f>YEAR(O512)</f>
        <v>2016</v>
      </c>
    </row>
    <row r="513" spans="1:16" ht="48" x14ac:dyDescent="0.2">
      <c r="A513">
        <v>511</v>
      </c>
      <c r="B513" s="3" t="s">
        <v>512</v>
      </c>
      <c r="C513" s="3" t="s">
        <v>4621</v>
      </c>
      <c r="D513" s="15">
        <v>5000</v>
      </c>
      <c r="E513" s="6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0">
        <f>((( J513 / 60 ) /60) /24 + DATE(1970, 1,1 ))</f>
        <v>41340.303032407406</v>
      </c>
      <c r="P513" s="9">
        <f>YEAR(O513)</f>
        <v>2013</v>
      </c>
    </row>
    <row r="514" spans="1:16" ht="48" x14ac:dyDescent="0.2">
      <c r="A514">
        <v>512</v>
      </c>
      <c r="B514" s="3" t="s">
        <v>513</v>
      </c>
      <c r="C514" s="3" t="s">
        <v>4622</v>
      </c>
      <c r="D514" s="15">
        <v>8000</v>
      </c>
      <c r="E514" s="6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0">
        <f>((( J514 / 60 ) /60) /24 + DATE(1970, 1,1 ))</f>
        <v>42649.742210648154</v>
      </c>
      <c r="P514" s="9">
        <f>YEAR(O514)</f>
        <v>2016</v>
      </c>
    </row>
    <row r="515" spans="1:16" ht="32" x14ac:dyDescent="0.2">
      <c r="A515">
        <v>513</v>
      </c>
      <c r="B515" s="3" t="s">
        <v>514</v>
      </c>
      <c r="C515" s="3" t="s">
        <v>4623</v>
      </c>
      <c r="D515" s="15">
        <v>50000</v>
      </c>
      <c r="E515" s="6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0">
        <f>((( J515 / 60 ) /60) /24 + DATE(1970, 1,1 ))</f>
        <v>42552.653993055559</v>
      </c>
      <c r="P515" s="9">
        <f>YEAR(O515)</f>
        <v>2016</v>
      </c>
    </row>
    <row r="516" spans="1:16" ht="48" x14ac:dyDescent="0.2">
      <c r="A516">
        <v>514</v>
      </c>
      <c r="B516" s="3" t="s">
        <v>515</v>
      </c>
      <c r="C516" s="3" t="s">
        <v>4624</v>
      </c>
      <c r="D516" s="15">
        <v>1500</v>
      </c>
      <c r="E516" s="6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0">
        <f>((( J516 / 60 ) /60) /24 + DATE(1970, 1,1 ))</f>
        <v>41830.613969907405</v>
      </c>
      <c r="P516" s="9">
        <f>YEAR(O516)</f>
        <v>2014</v>
      </c>
    </row>
    <row r="517" spans="1:16" ht="48" x14ac:dyDescent="0.2">
      <c r="A517">
        <v>515</v>
      </c>
      <c r="B517" s="3" t="s">
        <v>516</v>
      </c>
      <c r="C517" s="3" t="s">
        <v>4625</v>
      </c>
      <c r="D517" s="15">
        <v>97000</v>
      </c>
      <c r="E517" s="6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0">
        <f>((( J517 / 60 ) /60) /24 + DATE(1970, 1,1 ))</f>
        <v>42327.490752314814</v>
      </c>
      <c r="P517" s="9">
        <f>YEAR(O517)</f>
        <v>2015</v>
      </c>
    </row>
    <row r="518" spans="1:16" ht="32" x14ac:dyDescent="0.2">
      <c r="A518">
        <v>516</v>
      </c>
      <c r="B518" s="3" t="s">
        <v>517</v>
      </c>
      <c r="C518" s="3" t="s">
        <v>4626</v>
      </c>
      <c r="D518" s="15">
        <v>5000</v>
      </c>
      <c r="E518" s="6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0">
        <f>((( J518 / 60 ) /60) /24 + DATE(1970, 1,1 ))</f>
        <v>42091.778703703705</v>
      </c>
      <c r="P518" s="9">
        <f>YEAR(O518)</f>
        <v>2015</v>
      </c>
    </row>
    <row r="519" spans="1:16" ht="48" x14ac:dyDescent="0.2">
      <c r="A519">
        <v>517</v>
      </c>
      <c r="B519" s="3" t="s">
        <v>518</v>
      </c>
      <c r="C519" s="3" t="s">
        <v>4627</v>
      </c>
      <c r="D519" s="15">
        <v>15000</v>
      </c>
      <c r="E519" s="6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0">
        <f>((( J519 / 60 ) /60) /24 + DATE(1970, 1,1 ))</f>
        <v>42738.615289351852</v>
      </c>
      <c r="P519" s="9">
        <f>YEAR(O519)</f>
        <v>2017</v>
      </c>
    </row>
    <row r="520" spans="1:16" ht="48" x14ac:dyDescent="0.2">
      <c r="A520">
        <v>518</v>
      </c>
      <c r="B520" s="3" t="s">
        <v>519</v>
      </c>
      <c r="C520" s="3" t="s">
        <v>4628</v>
      </c>
      <c r="D520" s="15">
        <v>7175</v>
      </c>
      <c r="E520" s="6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0">
        <f>((( J520 / 60 ) /60) /24 + DATE(1970, 1,1 ))</f>
        <v>42223.616018518514</v>
      </c>
      <c r="P520" s="9">
        <f>YEAR(O520)</f>
        <v>2015</v>
      </c>
    </row>
    <row r="521" spans="1:16" ht="48" x14ac:dyDescent="0.2">
      <c r="A521">
        <v>519</v>
      </c>
      <c r="B521" s="3" t="s">
        <v>520</v>
      </c>
      <c r="C521" s="3" t="s">
        <v>4629</v>
      </c>
      <c r="D521" s="15">
        <v>12001</v>
      </c>
      <c r="E521" s="6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0">
        <f>((( J521 / 60 ) /60) /24 + DATE(1970, 1,1 ))</f>
        <v>41218.391446759262</v>
      </c>
      <c r="P521" s="9">
        <f>YEAR(O521)</f>
        <v>2012</v>
      </c>
    </row>
    <row r="522" spans="1:16" ht="48" x14ac:dyDescent="0.2">
      <c r="A522">
        <v>520</v>
      </c>
      <c r="B522" s="3" t="s">
        <v>521</v>
      </c>
      <c r="C522" s="3" t="s">
        <v>4630</v>
      </c>
      <c r="D522" s="15">
        <v>5000</v>
      </c>
      <c r="E522" s="6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0">
        <f>((( J522 / 60 ) /60) /24 + DATE(1970, 1,1 ))</f>
        <v>42318.702094907407</v>
      </c>
      <c r="P522" s="9">
        <f>YEAR(O522)</f>
        <v>2015</v>
      </c>
    </row>
    <row r="523" spans="1:16" ht="48" x14ac:dyDescent="0.2">
      <c r="A523">
        <v>521</v>
      </c>
      <c r="B523" s="3" t="s">
        <v>522</v>
      </c>
      <c r="C523" s="3" t="s">
        <v>4631</v>
      </c>
      <c r="D523" s="15">
        <v>5000</v>
      </c>
      <c r="E523" s="6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0">
        <f>((( J523 / 60 ) /60) /24 + DATE(1970, 1,1 ))</f>
        <v>42646.092812499999</v>
      </c>
      <c r="P523" s="9">
        <f>YEAR(O523)</f>
        <v>2016</v>
      </c>
    </row>
    <row r="524" spans="1:16" ht="48" x14ac:dyDescent="0.2">
      <c r="A524">
        <v>522</v>
      </c>
      <c r="B524" s="3" t="s">
        <v>523</v>
      </c>
      <c r="C524" s="3" t="s">
        <v>4632</v>
      </c>
      <c r="D524" s="15">
        <v>3000</v>
      </c>
      <c r="E524" s="6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0">
        <f>((( J524 / 60 ) /60) /24 + DATE(1970, 1,1 ))</f>
        <v>42430.040798611109</v>
      </c>
      <c r="P524" s="9">
        <f>YEAR(O524)</f>
        <v>2016</v>
      </c>
    </row>
    <row r="525" spans="1:16" ht="48" x14ac:dyDescent="0.2">
      <c r="A525">
        <v>523</v>
      </c>
      <c r="B525" s="3" t="s">
        <v>524</v>
      </c>
      <c r="C525" s="3" t="s">
        <v>4633</v>
      </c>
      <c r="D525" s="15">
        <v>5000</v>
      </c>
      <c r="E525" s="6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0">
        <f>((( J525 / 60 ) /60) /24 + DATE(1970, 1,1 ))</f>
        <v>42238.13282407407</v>
      </c>
      <c r="P525" s="9">
        <f>YEAR(O525)</f>
        <v>2015</v>
      </c>
    </row>
    <row r="526" spans="1:16" ht="48" x14ac:dyDescent="0.2">
      <c r="A526">
        <v>524</v>
      </c>
      <c r="B526" s="3" t="s">
        <v>525</v>
      </c>
      <c r="C526" s="3" t="s">
        <v>4634</v>
      </c>
      <c r="D526" s="15">
        <v>3500</v>
      </c>
      <c r="E526" s="6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0">
        <f>((( J526 / 60 ) /60) /24 + DATE(1970, 1,1 ))</f>
        <v>42492.717233796298</v>
      </c>
      <c r="P526" s="9">
        <f>YEAR(O526)</f>
        <v>2016</v>
      </c>
    </row>
    <row r="527" spans="1:16" ht="48" x14ac:dyDescent="0.2">
      <c r="A527">
        <v>525</v>
      </c>
      <c r="B527" s="3" t="s">
        <v>526</v>
      </c>
      <c r="C527" s="3" t="s">
        <v>4635</v>
      </c>
      <c r="D527" s="15">
        <v>12000</v>
      </c>
      <c r="E527" s="6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0">
        <f>((( J527 / 60 ) /60) /24 + DATE(1970, 1,1 ))</f>
        <v>41850.400937500002</v>
      </c>
      <c r="P527" s="9">
        <f>YEAR(O527)</f>
        <v>2014</v>
      </c>
    </row>
    <row r="528" spans="1:16" ht="48" x14ac:dyDescent="0.2">
      <c r="A528">
        <v>526</v>
      </c>
      <c r="B528" s="3" t="s">
        <v>527</v>
      </c>
      <c r="C528" s="3" t="s">
        <v>4636</v>
      </c>
      <c r="D528" s="15">
        <v>1500</v>
      </c>
      <c r="E528" s="6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0">
        <f>((( J528 / 60 ) /60) /24 + DATE(1970, 1,1 ))</f>
        <v>42192.591944444444</v>
      </c>
      <c r="P528" s="9">
        <f>YEAR(O528)</f>
        <v>2015</v>
      </c>
    </row>
    <row r="529" spans="1:16" ht="48" x14ac:dyDescent="0.2">
      <c r="A529">
        <v>527</v>
      </c>
      <c r="B529" s="3" t="s">
        <v>528</v>
      </c>
      <c r="C529" s="3" t="s">
        <v>4637</v>
      </c>
      <c r="D529" s="15">
        <v>10000</v>
      </c>
      <c r="E529" s="6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0">
        <f>((( J529 / 60 ) /60) /24 + DATE(1970, 1,1 ))</f>
        <v>42753.205625000002</v>
      </c>
      <c r="P529" s="9">
        <f>YEAR(O529)</f>
        <v>2017</v>
      </c>
    </row>
    <row r="530" spans="1:16" ht="19" x14ac:dyDescent="0.2">
      <c r="A530">
        <v>528</v>
      </c>
      <c r="B530" s="3" t="s">
        <v>529</v>
      </c>
      <c r="C530" s="3" t="s">
        <v>4638</v>
      </c>
      <c r="D530" s="15">
        <v>1150</v>
      </c>
      <c r="E530" s="6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0">
        <f>((( J530 / 60 ) /60) /24 + DATE(1970, 1,1 ))</f>
        <v>42155.920219907406</v>
      </c>
      <c r="P530" s="9">
        <f>YEAR(O530)</f>
        <v>2015</v>
      </c>
    </row>
    <row r="531" spans="1:16" ht="48" x14ac:dyDescent="0.2">
      <c r="A531">
        <v>529</v>
      </c>
      <c r="B531" s="3" t="s">
        <v>530</v>
      </c>
      <c r="C531" s="3" t="s">
        <v>4639</v>
      </c>
      <c r="D531" s="15">
        <v>1200</v>
      </c>
      <c r="E531" s="6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0">
        <f>((( J531 / 60 ) /60) /24 + DATE(1970, 1,1 ))</f>
        <v>42725.031180555554</v>
      </c>
      <c r="P531" s="9">
        <f>YEAR(O531)</f>
        <v>2016</v>
      </c>
    </row>
    <row r="532" spans="1:16" ht="48" x14ac:dyDescent="0.2">
      <c r="A532">
        <v>530</v>
      </c>
      <c r="B532" s="3" t="s">
        <v>531</v>
      </c>
      <c r="C532" s="3" t="s">
        <v>4640</v>
      </c>
      <c r="D532" s="15">
        <v>3405</v>
      </c>
      <c r="E532" s="6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0">
        <f>((( J532 / 60 ) /60) /24 + DATE(1970, 1,1 ))</f>
        <v>42157.591064814813</v>
      </c>
      <c r="P532" s="9">
        <f>YEAR(O532)</f>
        <v>2015</v>
      </c>
    </row>
    <row r="533" spans="1:16" ht="48" x14ac:dyDescent="0.2">
      <c r="A533">
        <v>531</v>
      </c>
      <c r="B533" s="3" t="s">
        <v>532</v>
      </c>
      <c r="C533" s="3" t="s">
        <v>4641</v>
      </c>
      <c r="D533" s="15">
        <v>4000</v>
      </c>
      <c r="E533" s="6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0">
        <f>((( J533 / 60 ) /60) /24 + DATE(1970, 1,1 ))</f>
        <v>42676.065150462964</v>
      </c>
      <c r="P533" s="9">
        <f>YEAR(O533)</f>
        <v>2016</v>
      </c>
    </row>
    <row r="534" spans="1:16" ht="48" x14ac:dyDescent="0.2">
      <c r="A534">
        <v>532</v>
      </c>
      <c r="B534" s="3" t="s">
        <v>533</v>
      </c>
      <c r="C534" s="3" t="s">
        <v>4642</v>
      </c>
      <c r="D534" s="15">
        <v>10000</v>
      </c>
      <c r="E534" s="6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0">
        <f>((( J534 / 60 ) /60) /24 + DATE(1970, 1,1 ))</f>
        <v>42473.007037037038</v>
      </c>
      <c r="P534" s="9">
        <f>YEAR(O534)</f>
        <v>2016</v>
      </c>
    </row>
    <row r="535" spans="1:16" ht="48" x14ac:dyDescent="0.2">
      <c r="A535">
        <v>533</v>
      </c>
      <c r="B535" s="3" t="s">
        <v>534</v>
      </c>
      <c r="C535" s="3" t="s">
        <v>4643</v>
      </c>
      <c r="D535" s="15">
        <v>2000</v>
      </c>
      <c r="E535" s="6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0">
        <f>((( J535 / 60 ) /60) /24 + DATE(1970, 1,1 ))</f>
        <v>42482.43478009259</v>
      </c>
      <c r="P535" s="9">
        <f>YEAR(O535)</f>
        <v>2016</v>
      </c>
    </row>
    <row r="536" spans="1:16" ht="48" x14ac:dyDescent="0.2">
      <c r="A536">
        <v>534</v>
      </c>
      <c r="B536" s="3" t="s">
        <v>535</v>
      </c>
      <c r="C536" s="3" t="s">
        <v>4644</v>
      </c>
      <c r="D536" s="15">
        <v>15000</v>
      </c>
      <c r="E536" s="6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0">
        <f>((( J536 / 60 ) /60) /24 + DATE(1970, 1,1 ))</f>
        <v>42270.810995370368</v>
      </c>
      <c r="P536" s="9">
        <f>YEAR(O536)</f>
        <v>2015</v>
      </c>
    </row>
    <row r="537" spans="1:16" ht="32" x14ac:dyDescent="0.2">
      <c r="A537">
        <v>535</v>
      </c>
      <c r="B537" s="3" t="s">
        <v>536</v>
      </c>
      <c r="C537" s="3" t="s">
        <v>4645</v>
      </c>
      <c r="D537" s="15">
        <v>2000</v>
      </c>
      <c r="E537" s="6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0">
        <f>((( J537 / 60 ) /60) /24 + DATE(1970, 1,1 ))</f>
        <v>42711.545196759253</v>
      </c>
      <c r="P537" s="9">
        <f>YEAR(O537)</f>
        <v>2016</v>
      </c>
    </row>
    <row r="538" spans="1:16" ht="48" x14ac:dyDescent="0.2">
      <c r="A538">
        <v>536</v>
      </c>
      <c r="B538" s="3" t="s">
        <v>537</v>
      </c>
      <c r="C538" s="3" t="s">
        <v>4646</v>
      </c>
      <c r="D538" s="15">
        <v>3300</v>
      </c>
      <c r="E538" s="6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0">
        <f>((( J538 / 60 ) /60) /24 + DATE(1970, 1,1 ))</f>
        <v>42179.344988425932</v>
      </c>
      <c r="P538" s="9">
        <f>YEAR(O538)</f>
        <v>2015</v>
      </c>
    </row>
    <row r="539" spans="1:16" ht="48" x14ac:dyDescent="0.2">
      <c r="A539">
        <v>537</v>
      </c>
      <c r="B539" s="3" t="s">
        <v>538</v>
      </c>
      <c r="C539" s="3" t="s">
        <v>4647</v>
      </c>
      <c r="D539" s="15">
        <v>2000</v>
      </c>
      <c r="E539" s="6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0">
        <f>((( J539 / 60 ) /60) /24 + DATE(1970, 1,1 ))</f>
        <v>42282.768414351856</v>
      </c>
      <c r="P539" s="9">
        <f>YEAR(O539)</f>
        <v>2015</v>
      </c>
    </row>
    <row r="540" spans="1:16" ht="48" x14ac:dyDescent="0.2">
      <c r="A540">
        <v>538</v>
      </c>
      <c r="B540" s="3" t="s">
        <v>539</v>
      </c>
      <c r="C540" s="3" t="s">
        <v>4648</v>
      </c>
      <c r="D540" s="15">
        <v>5000</v>
      </c>
      <c r="E540" s="6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0">
        <f>((( J540 / 60 ) /60) /24 + DATE(1970, 1,1 ))</f>
        <v>42473.794710648144</v>
      </c>
      <c r="P540" s="9">
        <f>YEAR(O540)</f>
        <v>2016</v>
      </c>
    </row>
    <row r="541" spans="1:16" ht="48" x14ac:dyDescent="0.2">
      <c r="A541">
        <v>539</v>
      </c>
      <c r="B541" s="3" t="s">
        <v>540</v>
      </c>
      <c r="C541" s="3" t="s">
        <v>4649</v>
      </c>
      <c r="D541" s="15">
        <v>500</v>
      </c>
      <c r="E541" s="6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0">
        <f>((( J541 / 60 ) /60) /24 + DATE(1970, 1,1 ))</f>
        <v>42535.049849537041</v>
      </c>
      <c r="P541" s="9">
        <f>YEAR(O541)</f>
        <v>2016</v>
      </c>
    </row>
    <row r="542" spans="1:16" ht="64" x14ac:dyDescent="0.2">
      <c r="A542">
        <v>540</v>
      </c>
      <c r="B542" s="3" t="s">
        <v>541</v>
      </c>
      <c r="C542" s="3" t="s">
        <v>4650</v>
      </c>
      <c r="D542" s="15">
        <v>15000</v>
      </c>
      <c r="E542" s="6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0">
        <f>((( J542 / 60 ) /60) /24 + DATE(1970, 1,1 ))</f>
        <v>42009.817199074074</v>
      </c>
      <c r="P542" s="9">
        <f>YEAR(O542)</f>
        <v>2015</v>
      </c>
    </row>
    <row r="543" spans="1:16" ht="48" x14ac:dyDescent="0.2">
      <c r="A543">
        <v>541</v>
      </c>
      <c r="B543" s="3" t="s">
        <v>542</v>
      </c>
      <c r="C543" s="3" t="s">
        <v>4651</v>
      </c>
      <c r="D543" s="15">
        <v>4500</v>
      </c>
      <c r="E543" s="6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0">
        <f>((( J543 / 60 ) /60) /24 + DATE(1970, 1,1 ))</f>
        <v>42276.046689814815</v>
      </c>
      <c r="P543" s="9">
        <f>YEAR(O543)</f>
        <v>2015</v>
      </c>
    </row>
    <row r="544" spans="1:16" ht="48" x14ac:dyDescent="0.2">
      <c r="A544">
        <v>542</v>
      </c>
      <c r="B544" s="3" t="s">
        <v>543</v>
      </c>
      <c r="C544" s="3" t="s">
        <v>4652</v>
      </c>
      <c r="D544" s="15">
        <v>250000</v>
      </c>
      <c r="E544" s="6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0">
        <f>((( J544 / 60 ) /60) /24 + DATE(1970, 1,1 ))</f>
        <v>42433.737453703703</v>
      </c>
      <c r="P544" s="9">
        <f>YEAR(O544)</f>
        <v>2016</v>
      </c>
    </row>
    <row r="545" spans="1:16" ht="48" x14ac:dyDescent="0.2">
      <c r="A545">
        <v>543</v>
      </c>
      <c r="B545" s="3" t="s">
        <v>544</v>
      </c>
      <c r="C545" s="3" t="s">
        <v>4653</v>
      </c>
      <c r="D545" s="15">
        <v>22000</v>
      </c>
      <c r="E545" s="6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0">
        <f>((( J545 / 60 ) /60) /24 + DATE(1970, 1,1 ))</f>
        <v>41914.092152777775</v>
      </c>
      <c r="P545" s="9">
        <f>YEAR(O545)</f>
        <v>2014</v>
      </c>
    </row>
    <row r="546" spans="1:16" ht="48" x14ac:dyDescent="0.2">
      <c r="A546">
        <v>544</v>
      </c>
      <c r="B546" s="3" t="s">
        <v>545</v>
      </c>
      <c r="C546" s="3" t="s">
        <v>4654</v>
      </c>
      <c r="D546" s="15">
        <v>500</v>
      </c>
      <c r="E546" s="6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0">
        <f>((( J546 / 60 ) /60) /24 + DATE(1970, 1,1 ))</f>
        <v>42525.656944444447</v>
      </c>
      <c r="P546" s="9">
        <f>YEAR(O546)</f>
        <v>2016</v>
      </c>
    </row>
    <row r="547" spans="1:16" ht="48" x14ac:dyDescent="0.2">
      <c r="A547">
        <v>545</v>
      </c>
      <c r="B547" s="3" t="s">
        <v>546</v>
      </c>
      <c r="C547" s="3" t="s">
        <v>4655</v>
      </c>
      <c r="D547" s="15">
        <v>50000</v>
      </c>
      <c r="E547" s="6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0">
        <f>((( J547 / 60 ) /60) /24 + DATE(1970, 1,1 ))</f>
        <v>42283.592465277776</v>
      </c>
      <c r="P547" s="9">
        <f>YEAR(O547)</f>
        <v>2015</v>
      </c>
    </row>
    <row r="548" spans="1:16" ht="48" x14ac:dyDescent="0.2">
      <c r="A548">
        <v>546</v>
      </c>
      <c r="B548" s="3" t="s">
        <v>547</v>
      </c>
      <c r="C548" s="3" t="s">
        <v>4656</v>
      </c>
      <c r="D548" s="15">
        <v>60000</v>
      </c>
      <c r="E548" s="6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0">
        <f>((( J548 / 60 ) /60) /24 + DATE(1970, 1,1 ))</f>
        <v>42249.667997685188</v>
      </c>
      <c r="P548" s="9">
        <f>YEAR(O548)</f>
        <v>2015</v>
      </c>
    </row>
    <row r="549" spans="1:16" ht="48" x14ac:dyDescent="0.2">
      <c r="A549">
        <v>547</v>
      </c>
      <c r="B549" s="3" t="s">
        <v>548</v>
      </c>
      <c r="C549" s="3" t="s">
        <v>4657</v>
      </c>
      <c r="D549" s="15">
        <v>7500</v>
      </c>
      <c r="E549" s="6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0">
        <f>((( J549 / 60 ) /60) /24 + DATE(1970, 1,1 ))</f>
        <v>42380.696342592593</v>
      </c>
      <c r="P549" s="9">
        <f>YEAR(O549)</f>
        <v>2016</v>
      </c>
    </row>
    <row r="550" spans="1:16" ht="48" x14ac:dyDescent="0.2">
      <c r="A550">
        <v>548</v>
      </c>
      <c r="B550" s="3" t="s">
        <v>549</v>
      </c>
      <c r="C550" s="3" t="s">
        <v>4658</v>
      </c>
      <c r="D550" s="15">
        <v>10000</v>
      </c>
      <c r="E550" s="6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0">
        <f>((( J550 / 60 ) /60) /24 + DATE(1970, 1,1 ))</f>
        <v>42276.903333333335</v>
      </c>
      <c r="P550" s="9">
        <f>YEAR(O550)</f>
        <v>2015</v>
      </c>
    </row>
    <row r="551" spans="1:16" ht="48" x14ac:dyDescent="0.2">
      <c r="A551">
        <v>549</v>
      </c>
      <c r="B551" s="3" t="s">
        <v>550</v>
      </c>
      <c r="C551" s="3" t="s">
        <v>4659</v>
      </c>
      <c r="D551" s="15">
        <v>2500</v>
      </c>
      <c r="E551" s="6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0">
        <f>((( J551 / 60 ) /60) /24 + DATE(1970, 1,1 ))</f>
        <v>42163.636828703704</v>
      </c>
      <c r="P551" s="9">
        <f>YEAR(O551)</f>
        <v>2015</v>
      </c>
    </row>
    <row r="552" spans="1:16" ht="48" x14ac:dyDescent="0.2">
      <c r="A552">
        <v>550</v>
      </c>
      <c r="B552" s="3" t="s">
        <v>551</v>
      </c>
      <c r="C552" s="3" t="s">
        <v>4660</v>
      </c>
      <c r="D552" s="15">
        <v>5000</v>
      </c>
      <c r="E552" s="6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0">
        <f>((( J552 / 60 ) /60) /24 + DATE(1970, 1,1 ))</f>
        <v>42753.678761574076</v>
      </c>
      <c r="P552" s="9">
        <f>YEAR(O552)</f>
        <v>2017</v>
      </c>
    </row>
    <row r="553" spans="1:16" ht="48" x14ac:dyDescent="0.2">
      <c r="A553">
        <v>551</v>
      </c>
      <c r="B553" s="3" t="s">
        <v>552</v>
      </c>
      <c r="C553" s="3" t="s">
        <v>4661</v>
      </c>
      <c r="D553" s="15">
        <v>75000</v>
      </c>
      <c r="E553" s="6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0">
        <f>((( J553 / 60 ) /60) /24 + DATE(1970, 1,1 ))</f>
        <v>42173.275740740741</v>
      </c>
      <c r="P553" s="9">
        <f>YEAR(O553)</f>
        <v>2015</v>
      </c>
    </row>
    <row r="554" spans="1:16" ht="48" x14ac:dyDescent="0.2">
      <c r="A554">
        <v>552</v>
      </c>
      <c r="B554" s="3" t="s">
        <v>553</v>
      </c>
      <c r="C554" s="3" t="s">
        <v>4662</v>
      </c>
      <c r="D554" s="15">
        <v>45000</v>
      </c>
      <c r="E554" s="6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0">
        <f>((( J554 / 60 ) /60) /24 + DATE(1970, 1,1 ))</f>
        <v>42318.616851851853</v>
      </c>
      <c r="P554" s="9">
        <f>YEAR(O554)</f>
        <v>2015</v>
      </c>
    </row>
    <row r="555" spans="1:16" ht="48" x14ac:dyDescent="0.2">
      <c r="A555">
        <v>553</v>
      </c>
      <c r="B555" s="3" t="s">
        <v>554</v>
      </c>
      <c r="C555" s="3" t="s">
        <v>4663</v>
      </c>
      <c r="D555" s="15">
        <v>25000</v>
      </c>
      <c r="E555" s="6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0">
        <f>((( J555 / 60 ) /60) /24 + DATE(1970, 1,1 ))</f>
        <v>41927.71980324074</v>
      </c>
      <c r="P555" s="9">
        <f>YEAR(O555)</f>
        <v>2014</v>
      </c>
    </row>
    <row r="556" spans="1:16" ht="48" x14ac:dyDescent="0.2">
      <c r="A556">
        <v>554</v>
      </c>
      <c r="B556" s="3" t="s">
        <v>555</v>
      </c>
      <c r="C556" s="3" t="s">
        <v>4664</v>
      </c>
      <c r="D556" s="15">
        <v>3870</v>
      </c>
      <c r="E556" s="6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0">
        <f>((( J556 / 60 ) /60) /24 + DATE(1970, 1,1 ))</f>
        <v>41901.684861111113</v>
      </c>
      <c r="P556" s="9">
        <f>YEAR(O556)</f>
        <v>2014</v>
      </c>
    </row>
    <row r="557" spans="1:16" ht="48" x14ac:dyDescent="0.2">
      <c r="A557">
        <v>555</v>
      </c>
      <c r="B557" s="3" t="s">
        <v>556</v>
      </c>
      <c r="C557" s="3" t="s">
        <v>4665</v>
      </c>
      <c r="D557" s="15">
        <v>7500</v>
      </c>
      <c r="E557" s="6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0">
        <f>((( J557 / 60 ) /60) /24 + DATE(1970, 1,1 ))</f>
        <v>42503.353506944448</v>
      </c>
      <c r="P557" s="9">
        <f>YEAR(O557)</f>
        <v>2016</v>
      </c>
    </row>
    <row r="558" spans="1:16" ht="32" x14ac:dyDescent="0.2">
      <c r="A558">
        <v>556</v>
      </c>
      <c r="B558" s="3" t="s">
        <v>557</v>
      </c>
      <c r="C558" s="3" t="s">
        <v>4666</v>
      </c>
      <c r="D558" s="15">
        <v>8000</v>
      </c>
      <c r="E558" s="6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0">
        <f>((( J558 / 60 ) /60) /24 + DATE(1970, 1,1 ))</f>
        <v>42345.860150462962</v>
      </c>
      <c r="P558" s="9">
        <f>YEAR(O558)</f>
        <v>2015</v>
      </c>
    </row>
    <row r="559" spans="1:16" ht="48" x14ac:dyDescent="0.2">
      <c r="A559">
        <v>557</v>
      </c>
      <c r="B559" s="3" t="s">
        <v>558</v>
      </c>
      <c r="C559" s="3" t="s">
        <v>4667</v>
      </c>
      <c r="D559" s="15">
        <v>150000</v>
      </c>
      <c r="E559" s="6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0">
        <f>((( J559 / 60 ) /60) /24 + DATE(1970, 1,1 ))</f>
        <v>42676.942164351851</v>
      </c>
      <c r="P559" s="9">
        <f>YEAR(O559)</f>
        <v>2016</v>
      </c>
    </row>
    <row r="560" spans="1:16" ht="48" x14ac:dyDescent="0.2">
      <c r="A560">
        <v>558</v>
      </c>
      <c r="B560" s="3" t="s">
        <v>559</v>
      </c>
      <c r="C560" s="3" t="s">
        <v>4668</v>
      </c>
      <c r="D560" s="15">
        <v>750</v>
      </c>
      <c r="E560" s="6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0">
        <f>((( J560 / 60 ) /60) /24 + DATE(1970, 1,1 ))</f>
        <v>42057.883159722223</v>
      </c>
      <c r="P560" s="9">
        <f>YEAR(O560)</f>
        <v>2015</v>
      </c>
    </row>
    <row r="561" spans="1:16" ht="48" x14ac:dyDescent="0.2">
      <c r="A561">
        <v>559</v>
      </c>
      <c r="B561" s="3" t="s">
        <v>560</v>
      </c>
      <c r="C561" s="3" t="s">
        <v>4669</v>
      </c>
      <c r="D561" s="15">
        <v>240000</v>
      </c>
      <c r="E561" s="6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0">
        <f>((( J561 / 60 ) /60) /24 + DATE(1970, 1,1 ))</f>
        <v>42321.283101851848</v>
      </c>
      <c r="P561" s="9">
        <f>YEAR(O561)</f>
        <v>2015</v>
      </c>
    </row>
    <row r="562" spans="1:16" ht="48" x14ac:dyDescent="0.2">
      <c r="A562">
        <v>560</v>
      </c>
      <c r="B562" s="3" t="s">
        <v>561</v>
      </c>
      <c r="C562" s="3" t="s">
        <v>4670</v>
      </c>
      <c r="D562" s="15">
        <v>100000</v>
      </c>
      <c r="E562" s="6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0">
        <f>((( J562 / 60 ) /60) /24 + DATE(1970, 1,1 ))</f>
        <v>41960.771354166667</v>
      </c>
      <c r="P562" s="9">
        <f>YEAR(O562)</f>
        <v>2014</v>
      </c>
    </row>
    <row r="563" spans="1:16" ht="48" x14ac:dyDescent="0.2">
      <c r="A563">
        <v>561</v>
      </c>
      <c r="B563" s="3" t="s">
        <v>562</v>
      </c>
      <c r="C563" s="3" t="s">
        <v>4671</v>
      </c>
      <c r="D563" s="15">
        <v>15000</v>
      </c>
      <c r="E563" s="6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0">
        <f>((( J563 / 60 ) /60) /24 + DATE(1970, 1,1 ))</f>
        <v>42268.658715277779</v>
      </c>
      <c r="P563" s="9">
        <f>YEAR(O563)</f>
        <v>2015</v>
      </c>
    </row>
    <row r="564" spans="1:16" ht="48" x14ac:dyDescent="0.2">
      <c r="A564">
        <v>562</v>
      </c>
      <c r="B564" s="3" t="s">
        <v>563</v>
      </c>
      <c r="C564" s="3" t="s">
        <v>4672</v>
      </c>
      <c r="D564" s="15">
        <v>50000</v>
      </c>
      <c r="E564" s="6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0">
        <f>((( J564 / 60 ) /60) /24 + DATE(1970, 1,1 ))</f>
        <v>42692.389062500006</v>
      </c>
      <c r="P564" s="9">
        <f>YEAR(O564)</f>
        <v>2016</v>
      </c>
    </row>
    <row r="565" spans="1:16" ht="48" x14ac:dyDescent="0.2">
      <c r="A565">
        <v>563</v>
      </c>
      <c r="B565" s="3" t="s">
        <v>564</v>
      </c>
      <c r="C565" s="3" t="s">
        <v>4673</v>
      </c>
      <c r="D565" s="15">
        <v>75000</v>
      </c>
      <c r="E565" s="6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0">
        <f>((( J565 / 60 ) /60) /24 + DATE(1970, 1,1 ))</f>
        <v>42022.069988425923</v>
      </c>
      <c r="P565" s="9">
        <f>YEAR(O565)</f>
        <v>2015</v>
      </c>
    </row>
    <row r="566" spans="1:16" ht="48" x14ac:dyDescent="0.2">
      <c r="A566">
        <v>564</v>
      </c>
      <c r="B566" s="3" t="s">
        <v>565</v>
      </c>
      <c r="C566" s="3" t="s">
        <v>4674</v>
      </c>
      <c r="D566" s="15">
        <v>18000</v>
      </c>
      <c r="E566" s="6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0">
        <f>((( J566 / 60 ) /60) /24 + DATE(1970, 1,1 ))</f>
        <v>42411.942997685182</v>
      </c>
      <c r="P566" s="9">
        <f>YEAR(O566)</f>
        <v>2016</v>
      </c>
    </row>
    <row r="567" spans="1:16" ht="48" x14ac:dyDescent="0.2">
      <c r="A567">
        <v>565</v>
      </c>
      <c r="B567" s="3" t="s">
        <v>566</v>
      </c>
      <c r="C567" s="3" t="s">
        <v>4675</v>
      </c>
      <c r="D567" s="15">
        <v>25000</v>
      </c>
      <c r="E567" s="6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0">
        <f>((( J567 / 60 ) /60) /24 + DATE(1970, 1,1 ))</f>
        <v>42165.785289351858</v>
      </c>
      <c r="P567" s="9">
        <f>YEAR(O567)</f>
        <v>2015</v>
      </c>
    </row>
    <row r="568" spans="1:16" ht="48" x14ac:dyDescent="0.2">
      <c r="A568">
        <v>566</v>
      </c>
      <c r="B568" s="3" t="s">
        <v>567</v>
      </c>
      <c r="C568" s="3" t="s">
        <v>4676</v>
      </c>
      <c r="D568" s="15">
        <v>5000</v>
      </c>
      <c r="E568" s="6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0">
        <f>((( J568 / 60 ) /60) /24 + DATE(1970, 1,1 ))</f>
        <v>42535.68440972222</v>
      </c>
      <c r="P568" s="9">
        <f>YEAR(O568)</f>
        <v>2016</v>
      </c>
    </row>
    <row r="569" spans="1:16" ht="48" x14ac:dyDescent="0.2">
      <c r="A569">
        <v>567</v>
      </c>
      <c r="B569" s="3" t="s">
        <v>568</v>
      </c>
      <c r="C569" s="3" t="s">
        <v>4677</v>
      </c>
      <c r="D569" s="15">
        <v>10000</v>
      </c>
      <c r="E569" s="6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0">
        <f>((( J569 / 60 ) /60) /24 + DATE(1970, 1,1 ))</f>
        <v>41975.842523148152</v>
      </c>
      <c r="P569" s="9">
        <f>YEAR(O569)</f>
        <v>2014</v>
      </c>
    </row>
    <row r="570" spans="1:16" ht="64" x14ac:dyDescent="0.2">
      <c r="A570">
        <v>568</v>
      </c>
      <c r="B570" s="3" t="s">
        <v>569</v>
      </c>
      <c r="C570" s="3" t="s">
        <v>4678</v>
      </c>
      <c r="D570" s="15">
        <v>24500</v>
      </c>
      <c r="E570" s="6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0">
        <f>((( J570 / 60 ) /60) /24 + DATE(1970, 1,1 ))</f>
        <v>42348.9215625</v>
      </c>
      <c r="P570" s="9">
        <f>YEAR(O570)</f>
        <v>2015</v>
      </c>
    </row>
    <row r="571" spans="1:16" ht="48" x14ac:dyDescent="0.2">
      <c r="A571">
        <v>569</v>
      </c>
      <c r="B571" s="3" t="s">
        <v>570</v>
      </c>
      <c r="C571" s="3" t="s">
        <v>4679</v>
      </c>
      <c r="D571" s="15">
        <v>2500</v>
      </c>
      <c r="E571" s="6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0">
        <f>((( J571 / 60 ) /60) /24 + DATE(1970, 1,1 ))</f>
        <v>42340.847361111111</v>
      </c>
      <c r="P571" s="9">
        <f>YEAR(O571)</f>
        <v>2015</v>
      </c>
    </row>
    <row r="572" spans="1:16" ht="32" x14ac:dyDescent="0.2">
      <c r="A572">
        <v>570</v>
      </c>
      <c r="B572" s="3" t="s">
        <v>571</v>
      </c>
      <c r="C572" s="3" t="s">
        <v>4680</v>
      </c>
      <c r="D572" s="15">
        <v>85000</v>
      </c>
      <c r="E572" s="6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0">
        <f>((( J572 / 60 ) /60) /24 + DATE(1970, 1,1 ))</f>
        <v>42388.798252314817</v>
      </c>
      <c r="P572" s="9">
        <f>YEAR(O572)</f>
        <v>2016</v>
      </c>
    </row>
    <row r="573" spans="1:16" ht="48" x14ac:dyDescent="0.2">
      <c r="A573">
        <v>571</v>
      </c>
      <c r="B573" s="3" t="s">
        <v>572</v>
      </c>
      <c r="C573" s="3" t="s">
        <v>4681</v>
      </c>
      <c r="D573" s="15">
        <v>25000</v>
      </c>
      <c r="E573" s="6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0">
        <f>((( J573 / 60 ) /60) /24 + DATE(1970, 1,1 ))</f>
        <v>42192.816238425927</v>
      </c>
      <c r="P573" s="9">
        <f>YEAR(O573)</f>
        <v>2015</v>
      </c>
    </row>
    <row r="574" spans="1:16" ht="48" x14ac:dyDescent="0.2">
      <c r="A574">
        <v>572</v>
      </c>
      <c r="B574" s="3" t="s">
        <v>573</v>
      </c>
      <c r="C574" s="3" t="s">
        <v>4682</v>
      </c>
      <c r="D574" s="15">
        <v>2500</v>
      </c>
      <c r="E574" s="6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0">
        <f>((( J574 / 60 ) /60) /24 + DATE(1970, 1,1 ))</f>
        <v>42282.71629629629</v>
      </c>
      <c r="P574" s="9">
        <f>YEAR(O574)</f>
        <v>2015</v>
      </c>
    </row>
    <row r="575" spans="1:16" ht="48" x14ac:dyDescent="0.2">
      <c r="A575">
        <v>573</v>
      </c>
      <c r="B575" s="3" t="s">
        <v>574</v>
      </c>
      <c r="C575" s="3" t="s">
        <v>4683</v>
      </c>
      <c r="D575" s="15">
        <v>88888</v>
      </c>
      <c r="E575" s="6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0">
        <f>((( J575 / 60 ) /60) /24 + DATE(1970, 1,1 ))</f>
        <v>41963.050127314811</v>
      </c>
      <c r="P575" s="9">
        <f>YEAR(O575)</f>
        <v>2014</v>
      </c>
    </row>
    <row r="576" spans="1:16" ht="48" x14ac:dyDescent="0.2">
      <c r="A576">
        <v>574</v>
      </c>
      <c r="B576" s="3" t="s">
        <v>575</v>
      </c>
      <c r="C576" s="3" t="s">
        <v>4684</v>
      </c>
      <c r="D576" s="15">
        <v>11180</v>
      </c>
      <c r="E576" s="6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0">
        <f>((( J576 / 60 ) /60) /24 + DATE(1970, 1,1 ))</f>
        <v>42632.443368055552</v>
      </c>
      <c r="P576" s="9">
        <f>YEAR(O576)</f>
        <v>2016</v>
      </c>
    </row>
    <row r="577" spans="1:16" ht="48" x14ac:dyDescent="0.2">
      <c r="A577">
        <v>575</v>
      </c>
      <c r="B577" s="3" t="s">
        <v>576</v>
      </c>
      <c r="C577" s="3" t="s">
        <v>4685</v>
      </c>
      <c r="D577" s="15">
        <v>60000</v>
      </c>
      <c r="E577" s="6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0">
        <f>((( J577 / 60 ) /60) /24 + DATE(1970, 1,1 ))</f>
        <v>42138.692627314813</v>
      </c>
      <c r="P577" s="9">
        <f>YEAR(O577)</f>
        <v>2015</v>
      </c>
    </row>
    <row r="578" spans="1:16" ht="48" x14ac:dyDescent="0.2">
      <c r="A578">
        <v>576</v>
      </c>
      <c r="B578" s="3" t="s">
        <v>577</v>
      </c>
      <c r="C578" s="3" t="s">
        <v>4686</v>
      </c>
      <c r="D578" s="15">
        <v>80000</v>
      </c>
      <c r="E578" s="6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0">
        <f>((( J578 / 60 ) /60) /24 + DATE(1970, 1,1 ))</f>
        <v>42031.471666666665</v>
      </c>
      <c r="P578" s="9">
        <f>YEAR(O578)</f>
        <v>2015</v>
      </c>
    </row>
    <row r="579" spans="1:16" ht="48" x14ac:dyDescent="0.2">
      <c r="A579">
        <v>577</v>
      </c>
      <c r="B579" s="3" t="s">
        <v>578</v>
      </c>
      <c r="C579" s="3" t="s">
        <v>4687</v>
      </c>
      <c r="D579" s="15">
        <v>5000</v>
      </c>
      <c r="E579" s="6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0">
        <f>((( J579 / 60 ) /60) /24 + DATE(1970, 1,1 ))</f>
        <v>42450.589143518519</v>
      </c>
      <c r="P579" s="9">
        <f>YEAR(O579)</f>
        <v>2016</v>
      </c>
    </row>
    <row r="580" spans="1:16" ht="32" x14ac:dyDescent="0.2">
      <c r="A580">
        <v>578</v>
      </c>
      <c r="B580" s="3" t="s">
        <v>579</v>
      </c>
      <c r="C580" s="3" t="s">
        <v>4688</v>
      </c>
      <c r="D580" s="15">
        <v>125000</v>
      </c>
      <c r="E580" s="6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0">
        <f>((( J580 / 60 ) /60) /24 + DATE(1970, 1,1 ))</f>
        <v>42230.578622685185</v>
      </c>
      <c r="P580" s="9">
        <f>YEAR(O580)</f>
        <v>2015</v>
      </c>
    </row>
    <row r="581" spans="1:16" ht="32" x14ac:dyDescent="0.2">
      <c r="A581">
        <v>579</v>
      </c>
      <c r="B581" s="3" t="s">
        <v>580</v>
      </c>
      <c r="C581" s="3" t="s">
        <v>4689</v>
      </c>
      <c r="D581" s="15">
        <v>12000</v>
      </c>
      <c r="E581" s="6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0">
        <f>((( J581 / 60 ) /60) /24 + DATE(1970, 1,1 ))</f>
        <v>41968.852118055554</v>
      </c>
      <c r="P581" s="9">
        <f>YEAR(O581)</f>
        <v>2014</v>
      </c>
    </row>
    <row r="582" spans="1:16" ht="48" x14ac:dyDescent="0.2">
      <c r="A582">
        <v>580</v>
      </c>
      <c r="B582" s="3" t="s">
        <v>581</v>
      </c>
      <c r="C582" s="3" t="s">
        <v>4690</v>
      </c>
      <c r="D582" s="15">
        <v>3000</v>
      </c>
      <c r="E582" s="6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0">
        <f>((( J582 / 60 ) /60) /24 + DATE(1970, 1,1 ))</f>
        <v>42605.908182870371</v>
      </c>
      <c r="P582" s="9">
        <f>YEAR(O582)</f>
        <v>2016</v>
      </c>
    </row>
    <row r="583" spans="1:16" ht="48" x14ac:dyDescent="0.2">
      <c r="A583">
        <v>581</v>
      </c>
      <c r="B583" s="3" t="s">
        <v>582</v>
      </c>
      <c r="C583" s="3" t="s">
        <v>4691</v>
      </c>
      <c r="D583" s="15">
        <v>400</v>
      </c>
      <c r="E583" s="6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0">
        <f>((( J583 / 60 ) /60) /24 + DATE(1970, 1,1 ))</f>
        <v>42188.012777777782</v>
      </c>
      <c r="P583" s="9">
        <f>YEAR(O583)</f>
        <v>2015</v>
      </c>
    </row>
    <row r="584" spans="1:16" ht="48" x14ac:dyDescent="0.2">
      <c r="A584">
        <v>582</v>
      </c>
      <c r="B584" s="3" t="s">
        <v>583</v>
      </c>
      <c r="C584" s="3" t="s">
        <v>4692</v>
      </c>
      <c r="D584" s="15">
        <v>100000</v>
      </c>
      <c r="E584" s="6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0">
        <f>((( J584 / 60 ) /60) /24 + DATE(1970, 1,1 ))</f>
        <v>42055.739803240736</v>
      </c>
      <c r="P584" s="9">
        <f>YEAR(O584)</f>
        <v>2015</v>
      </c>
    </row>
    <row r="585" spans="1:16" ht="32" x14ac:dyDescent="0.2">
      <c r="A585">
        <v>583</v>
      </c>
      <c r="B585" s="3" t="s">
        <v>584</v>
      </c>
      <c r="C585" s="3" t="s">
        <v>4693</v>
      </c>
      <c r="D585" s="15">
        <v>9000</v>
      </c>
      <c r="E585" s="6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0">
        <f>((( J585 / 60 ) /60) /24 + DATE(1970, 1,1 ))</f>
        <v>42052.93850694444</v>
      </c>
      <c r="P585" s="9">
        <f>YEAR(O585)</f>
        <v>2015</v>
      </c>
    </row>
    <row r="586" spans="1:16" ht="32" x14ac:dyDescent="0.2">
      <c r="A586">
        <v>584</v>
      </c>
      <c r="B586" s="3" t="s">
        <v>585</v>
      </c>
      <c r="C586" s="3" t="s">
        <v>4694</v>
      </c>
      <c r="D586" s="15">
        <v>1000</v>
      </c>
      <c r="E586" s="6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0">
        <f>((( J586 / 60 ) /60) /24 + DATE(1970, 1,1 ))</f>
        <v>42049.716620370367</v>
      </c>
      <c r="P586" s="9">
        <f>YEAR(O586)</f>
        <v>2015</v>
      </c>
    </row>
    <row r="587" spans="1:16" ht="48" x14ac:dyDescent="0.2">
      <c r="A587">
        <v>585</v>
      </c>
      <c r="B587" s="3" t="s">
        <v>586</v>
      </c>
      <c r="C587" s="3" t="s">
        <v>4695</v>
      </c>
      <c r="D587" s="15">
        <v>9000</v>
      </c>
      <c r="E587" s="6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0">
        <f>((( J587 / 60 ) /60) /24 + DATE(1970, 1,1 ))</f>
        <v>42283.3909375</v>
      </c>
      <c r="P587" s="9">
        <f>YEAR(O587)</f>
        <v>2015</v>
      </c>
    </row>
    <row r="588" spans="1:16" ht="48" x14ac:dyDescent="0.2">
      <c r="A588">
        <v>586</v>
      </c>
      <c r="B588" s="3" t="s">
        <v>587</v>
      </c>
      <c r="C588" s="3" t="s">
        <v>4696</v>
      </c>
      <c r="D588" s="15">
        <v>10000</v>
      </c>
      <c r="E588" s="6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0">
        <f>((( J588 / 60 ) /60) /24 + DATE(1970, 1,1 ))</f>
        <v>42020.854247685187</v>
      </c>
      <c r="P588" s="9">
        <f>YEAR(O588)</f>
        <v>2015</v>
      </c>
    </row>
    <row r="589" spans="1:16" ht="80" x14ac:dyDescent="0.2">
      <c r="A589">
        <v>587</v>
      </c>
      <c r="B589" s="3" t="s">
        <v>588</v>
      </c>
      <c r="C589" s="3" t="s">
        <v>4697</v>
      </c>
      <c r="D589" s="15">
        <v>30000</v>
      </c>
      <c r="E589" s="6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0">
        <f>((( J589 / 60 ) /60) /24 + DATE(1970, 1,1 ))</f>
        <v>42080.757326388892</v>
      </c>
      <c r="P589" s="9">
        <f>YEAR(O589)</f>
        <v>2015</v>
      </c>
    </row>
    <row r="590" spans="1:16" ht="48" x14ac:dyDescent="0.2">
      <c r="A590">
        <v>588</v>
      </c>
      <c r="B590" s="3" t="s">
        <v>589</v>
      </c>
      <c r="C590" s="3" t="s">
        <v>4698</v>
      </c>
      <c r="D590" s="15">
        <v>9000</v>
      </c>
      <c r="E590" s="6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0">
        <f>((( J590 / 60 ) /60) /24 + DATE(1970, 1,1 ))</f>
        <v>42631.769513888896</v>
      </c>
      <c r="P590" s="9">
        <f>YEAR(O590)</f>
        <v>2016</v>
      </c>
    </row>
    <row r="591" spans="1:16" ht="19" x14ac:dyDescent="0.2">
      <c r="A591">
        <v>589</v>
      </c>
      <c r="B591" s="3" t="s">
        <v>590</v>
      </c>
      <c r="C591" s="3" t="s">
        <v>4699</v>
      </c>
      <c r="D591" s="15">
        <v>7500</v>
      </c>
      <c r="E591" s="6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0">
        <f>((( J591 / 60 ) /60) /24 + DATE(1970, 1,1 ))</f>
        <v>42178.614571759259</v>
      </c>
      <c r="P591" s="9">
        <f>YEAR(O591)</f>
        <v>2015</v>
      </c>
    </row>
    <row r="592" spans="1:16" ht="48" x14ac:dyDescent="0.2">
      <c r="A592">
        <v>590</v>
      </c>
      <c r="B592" s="3" t="s">
        <v>591</v>
      </c>
      <c r="C592" s="3" t="s">
        <v>4700</v>
      </c>
      <c r="D592" s="15">
        <v>5000</v>
      </c>
      <c r="E592" s="6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0">
        <f>((( J592 / 60 ) /60) /24 + DATE(1970, 1,1 ))</f>
        <v>42377.554756944446</v>
      </c>
      <c r="P592" s="9">
        <f>YEAR(O592)</f>
        <v>2016</v>
      </c>
    </row>
    <row r="593" spans="1:16" ht="48" x14ac:dyDescent="0.2">
      <c r="A593">
        <v>591</v>
      </c>
      <c r="B593" s="3" t="s">
        <v>592</v>
      </c>
      <c r="C593" s="3" t="s">
        <v>4701</v>
      </c>
      <c r="D593" s="15">
        <v>100000</v>
      </c>
      <c r="E593" s="6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0">
        <f>((( J593 / 60 ) /60) /24 + DATE(1970, 1,1 ))</f>
        <v>42177.543171296296</v>
      </c>
      <c r="P593" s="9">
        <f>YEAR(O593)</f>
        <v>2015</v>
      </c>
    </row>
    <row r="594" spans="1:16" ht="48" x14ac:dyDescent="0.2">
      <c r="A594">
        <v>592</v>
      </c>
      <c r="B594" s="3" t="s">
        <v>593</v>
      </c>
      <c r="C594" s="3" t="s">
        <v>4702</v>
      </c>
      <c r="D594" s="15">
        <v>7500</v>
      </c>
      <c r="E594" s="6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0">
        <f>((( J594 / 60 ) /60) /24 + DATE(1970, 1,1 ))</f>
        <v>41946.232175925928</v>
      </c>
      <c r="P594" s="9">
        <f>YEAR(O594)</f>
        <v>2014</v>
      </c>
    </row>
    <row r="595" spans="1:16" ht="48" x14ac:dyDescent="0.2">
      <c r="A595">
        <v>593</v>
      </c>
      <c r="B595" s="3" t="s">
        <v>594</v>
      </c>
      <c r="C595" s="3" t="s">
        <v>4703</v>
      </c>
      <c r="D595" s="15">
        <v>500</v>
      </c>
      <c r="E595" s="6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0">
        <f>((( J595 / 60 ) /60) /24 + DATE(1970, 1,1 ))</f>
        <v>42070.677604166667</v>
      </c>
      <c r="P595" s="9">
        <f>YEAR(O595)</f>
        <v>2015</v>
      </c>
    </row>
    <row r="596" spans="1:16" ht="32" x14ac:dyDescent="0.2">
      <c r="A596">
        <v>594</v>
      </c>
      <c r="B596" s="3" t="s">
        <v>595</v>
      </c>
      <c r="C596" s="3" t="s">
        <v>4704</v>
      </c>
      <c r="D596" s="15">
        <v>25000</v>
      </c>
      <c r="E596" s="6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0">
        <f>((( J596 / 60 ) /60) /24 + DATE(1970, 1,1 ))</f>
        <v>42446.780162037037</v>
      </c>
      <c r="P596" s="9">
        <f>YEAR(O596)</f>
        <v>2016</v>
      </c>
    </row>
    <row r="597" spans="1:16" ht="48" x14ac:dyDescent="0.2">
      <c r="A597">
        <v>595</v>
      </c>
      <c r="B597" s="3" t="s">
        <v>596</v>
      </c>
      <c r="C597" s="3" t="s">
        <v>4705</v>
      </c>
      <c r="D597" s="15">
        <v>100000</v>
      </c>
      <c r="E597" s="6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0">
        <f>((( J597 / 60 ) /60) /24 + DATE(1970, 1,1 ))</f>
        <v>42083.069884259254</v>
      </c>
      <c r="P597" s="9">
        <f>YEAR(O597)</f>
        <v>2015</v>
      </c>
    </row>
    <row r="598" spans="1:16" ht="32" x14ac:dyDescent="0.2">
      <c r="A598">
        <v>596</v>
      </c>
      <c r="B598" s="3" t="s">
        <v>597</v>
      </c>
      <c r="C598" s="3" t="s">
        <v>4706</v>
      </c>
      <c r="D598" s="15">
        <v>20000</v>
      </c>
      <c r="E598" s="6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0">
        <f>((( J598 / 60 ) /60) /24 + DATE(1970, 1,1 ))</f>
        <v>42646.896898148145</v>
      </c>
      <c r="P598" s="9">
        <f>YEAR(O598)</f>
        <v>2016</v>
      </c>
    </row>
    <row r="599" spans="1:16" ht="48" x14ac:dyDescent="0.2">
      <c r="A599">
        <v>597</v>
      </c>
      <c r="B599" s="3" t="s">
        <v>598</v>
      </c>
      <c r="C599" s="3" t="s">
        <v>4707</v>
      </c>
      <c r="D599" s="15">
        <v>7500</v>
      </c>
      <c r="E599" s="6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0">
        <f>((( J599 / 60 ) /60) /24 + DATE(1970, 1,1 ))</f>
        <v>42545.705266203702</v>
      </c>
      <c r="P599" s="9">
        <f>YEAR(O599)</f>
        <v>2016</v>
      </c>
    </row>
    <row r="600" spans="1:16" ht="32" x14ac:dyDescent="0.2">
      <c r="A600">
        <v>598</v>
      </c>
      <c r="B600" s="3" t="s">
        <v>599</v>
      </c>
      <c r="C600" s="3" t="s">
        <v>4708</v>
      </c>
      <c r="D600" s="15">
        <v>2500</v>
      </c>
      <c r="E600" s="6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0">
        <f>((( J600 / 60 ) /60) /24 + DATE(1970, 1,1 ))</f>
        <v>41948.00209490741</v>
      </c>
      <c r="P600" s="9">
        <f>YEAR(O600)</f>
        <v>2014</v>
      </c>
    </row>
    <row r="601" spans="1:16" ht="48" x14ac:dyDescent="0.2">
      <c r="A601">
        <v>599</v>
      </c>
      <c r="B601" s="3" t="s">
        <v>600</v>
      </c>
      <c r="C601" s="3" t="s">
        <v>4709</v>
      </c>
      <c r="D601" s="15">
        <v>50000</v>
      </c>
      <c r="E601" s="6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0">
        <f>((( J601 / 60 ) /60) /24 + DATE(1970, 1,1 ))</f>
        <v>42047.812523148154</v>
      </c>
      <c r="P601" s="9">
        <f>YEAR(O601)</f>
        <v>2015</v>
      </c>
    </row>
    <row r="602" spans="1:16" ht="32" x14ac:dyDescent="0.2">
      <c r="A602">
        <v>600</v>
      </c>
      <c r="B602" s="3" t="s">
        <v>601</v>
      </c>
      <c r="C602" s="3" t="s">
        <v>4710</v>
      </c>
      <c r="D602" s="15">
        <v>5000</v>
      </c>
      <c r="E602" s="6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0">
        <f>((( J602 / 60 ) /60) /24 + DATE(1970, 1,1 ))</f>
        <v>42073.798171296294</v>
      </c>
      <c r="P602" s="9">
        <f>YEAR(O602)</f>
        <v>2015</v>
      </c>
    </row>
    <row r="603" spans="1:16" ht="48" x14ac:dyDescent="0.2">
      <c r="A603">
        <v>601</v>
      </c>
      <c r="B603" s="3" t="s">
        <v>602</v>
      </c>
      <c r="C603" s="3" t="s">
        <v>4711</v>
      </c>
      <c r="D603" s="15">
        <v>10000</v>
      </c>
      <c r="E603" s="6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0">
        <f>((( J603 / 60 ) /60) /24 + DATE(1970, 1,1 ))</f>
        <v>41969.858090277776</v>
      </c>
      <c r="P603" s="9">
        <f>YEAR(O603)</f>
        <v>2014</v>
      </c>
    </row>
    <row r="604" spans="1:16" ht="48" x14ac:dyDescent="0.2">
      <c r="A604">
        <v>602</v>
      </c>
      <c r="B604" s="3" t="s">
        <v>603</v>
      </c>
      <c r="C604" s="3" t="s">
        <v>4712</v>
      </c>
      <c r="D604" s="15">
        <v>70000</v>
      </c>
      <c r="E604" s="6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0">
        <f>((( J604 / 60 ) /60) /24 + DATE(1970, 1,1 ))</f>
        <v>42143.79415509259</v>
      </c>
      <c r="P604" s="9">
        <f>YEAR(O604)</f>
        <v>2015</v>
      </c>
    </row>
    <row r="605" spans="1:16" ht="48" x14ac:dyDescent="0.2">
      <c r="A605">
        <v>603</v>
      </c>
      <c r="B605" s="3" t="s">
        <v>604</v>
      </c>
      <c r="C605" s="3" t="s">
        <v>4713</v>
      </c>
      <c r="D605" s="15">
        <v>15000</v>
      </c>
      <c r="E605" s="6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0">
        <f>((( J605 / 60 ) /60) /24 + DATE(1970, 1,1 ))</f>
        <v>41835.639155092591</v>
      </c>
      <c r="P605" s="9">
        <f>YEAR(O605)</f>
        <v>2014</v>
      </c>
    </row>
    <row r="606" spans="1:16" ht="48" x14ac:dyDescent="0.2">
      <c r="A606">
        <v>604</v>
      </c>
      <c r="B606" s="3" t="s">
        <v>605</v>
      </c>
      <c r="C606" s="3" t="s">
        <v>4714</v>
      </c>
      <c r="D606" s="15">
        <v>1500</v>
      </c>
      <c r="E606" s="6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0">
        <f>((( J606 / 60 ) /60) /24 + DATE(1970, 1,1 ))</f>
        <v>41849.035370370373</v>
      </c>
      <c r="P606" s="9">
        <f>YEAR(O606)</f>
        <v>2014</v>
      </c>
    </row>
    <row r="607" spans="1:16" ht="32" x14ac:dyDescent="0.2">
      <c r="A607">
        <v>605</v>
      </c>
      <c r="B607" s="3" t="s">
        <v>606</v>
      </c>
      <c r="C607" s="3" t="s">
        <v>4715</v>
      </c>
      <c r="D607" s="15">
        <v>5000</v>
      </c>
      <c r="E607" s="6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0">
        <f>((( J607 / 60 ) /60) /24 + DATE(1970, 1,1 ))</f>
        <v>42194.357731481476</v>
      </c>
      <c r="P607" s="9">
        <f>YEAR(O607)</f>
        <v>2015</v>
      </c>
    </row>
    <row r="608" spans="1:16" ht="48" x14ac:dyDescent="0.2">
      <c r="A608">
        <v>606</v>
      </c>
      <c r="B608" s="3" t="s">
        <v>607</v>
      </c>
      <c r="C608" s="3" t="s">
        <v>4716</v>
      </c>
      <c r="D608" s="15">
        <v>5000</v>
      </c>
      <c r="E608" s="6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0">
        <f>((( J608 / 60 ) /60) /24 + DATE(1970, 1,1 ))</f>
        <v>42102.650567129633</v>
      </c>
      <c r="P608" s="9">
        <f>YEAR(O608)</f>
        <v>2015</v>
      </c>
    </row>
    <row r="609" spans="1:16" ht="48" x14ac:dyDescent="0.2">
      <c r="A609">
        <v>607</v>
      </c>
      <c r="B609" s="3" t="s">
        <v>608</v>
      </c>
      <c r="C609" s="3" t="s">
        <v>4717</v>
      </c>
      <c r="D609" s="15">
        <v>250</v>
      </c>
      <c r="E609" s="6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0">
        <f>((( J609 / 60 ) /60) /24 + DATE(1970, 1,1 ))</f>
        <v>42300.825648148151</v>
      </c>
      <c r="P609" s="9">
        <f>YEAR(O609)</f>
        <v>2015</v>
      </c>
    </row>
    <row r="610" spans="1:16" ht="48" x14ac:dyDescent="0.2">
      <c r="A610">
        <v>608</v>
      </c>
      <c r="B610" s="3" t="s">
        <v>609</v>
      </c>
      <c r="C610" s="3" t="s">
        <v>4718</v>
      </c>
      <c r="D610" s="15">
        <v>150000</v>
      </c>
      <c r="E610" s="6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0">
        <f>((( J610 / 60 ) /60) /24 + DATE(1970, 1,1 ))</f>
        <v>42140.921064814815</v>
      </c>
      <c r="P610" s="9">
        <f>YEAR(O610)</f>
        <v>2015</v>
      </c>
    </row>
    <row r="611" spans="1:16" ht="48" x14ac:dyDescent="0.2">
      <c r="A611">
        <v>609</v>
      </c>
      <c r="B611" s="3" t="s">
        <v>610</v>
      </c>
      <c r="C611" s="3" t="s">
        <v>4719</v>
      </c>
      <c r="D611" s="15">
        <v>780</v>
      </c>
      <c r="E611" s="6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0">
        <f>((( J611 / 60 ) /60) /24 + DATE(1970, 1,1 ))</f>
        <v>42307.034074074079</v>
      </c>
      <c r="P611" s="9">
        <f>YEAR(O611)</f>
        <v>2015</v>
      </c>
    </row>
    <row r="612" spans="1:16" ht="48" x14ac:dyDescent="0.2">
      <c r="A612">
        <v>610</v>
      </c>
      <c r="B612" s="3" t="s">
        <v>611</v>
      </c>
      <c r="C612" s="3" t="s">
        <v>4720</v>
      </c>
      <c r="D612" s="15">
        <v>13803</v>
      </c>
      <c r="E612" s="6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0">
        <f>((( J612 / 60 ) /60) /24 + DATE(1970, 1,1 ))</f>
        <v>42086.83085648148</v>
      </c>
      <c r="P612" s="9">
        <f>YEAR(O612)</f>
        <v>2015</v>
      </c>
    </row>
    <row r="613" spans="1:16" ht="48" x14ac:dyDescent="0.2">
      <c r="A613">
        <v>611</v>
      </c>
      <c r="B613" s="3" t="s">
        <v>612</v>
      </c>
      <c r="C613" s="3" t="s">
        <v>4721</v>
      </c>
      <c r="D613" s="15">
        <v>80000</v>
      </c>
      <c r="E613" s="6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0">
        <f>((( J613 / 60 ) /60) /24 + DATE(1970, 1,1 ))</f>
        <v>42328.560613425929</v>
      </c>
      <c r="P613" s="9">
        <f>YEAR(O613)</f>
        <v>2015</v>
      </c>
    </row>
    <row r="614" spans="1:16" ht="32" x14ac:dyDescent="0.2">
      <c r="A614">
        <v>612</v>
      </c>
      <c r="B614" s="3" t="s">
        <v>613</v>
      </c>
      <c r="C614" s="3" t="s">
        <v>4722</v>
      </c>
      <c r="D614" s="15">
        <v>10000</v>
      </c>
      <c r="E614" s="6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0">
        <f>((( J614 / 60 ) /60) /24 + DATE(1970, 1,1 ))</f>
        <v>42585.031782407401</v>
      </c>
      <c r="P614" s="9">
        <f>YEAR(O614)</f>
        <v>2016</v>
      </c>
    </row>
    <row r="615" spans="1:16" ht="48" x14ac:dyDescent="0.2">
      <c r="A615">
        <v>613</v>
      </c>
      <c r="B615" s="3" t="s">
        <v>614</v>
      </c>
      <c r="C615" s="3" t="s">
        <v>4723</v>
      </c>
      <c r="D615" s="15">
        <v>60000</v>
      </c>
      <c r="E615" s="6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0">
        <f>((( J615 / 60 ) /60) /24 + DATE(1970, 1,1 ))</f>
        <v>42247.496759259258</v>
      </c>
      <c r="P615" s="9">
        <f>YEAR(O615)</f>
        <v>2015</v>
      </c>
    </row>
    <row r="616" spans="1:16" ht="48" x14ac:dyDescent="0.2">
      <c r="A616">
        <v>614</v>
      </c>
      <c r="B616" s="3" t="s">
        <v>615</v>
      </c>
      <c r="C616" s="3" t="s">
        <v>4724</v>
      </c>
      <c r="D616" s="15">
        <v>10000</v>
      </c>
      <c r="E616" s="6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0">
        <f>((( J616 / 60 ) /60) /24 + DATE(1970, 1,1 ))</f>
        <v>42515.061805555553</v>
      </c>
      <c r="P616" s="9">
        <f>YEAR(O616)</f>
        <v>2016</v>
      </c>
    </row>
    <row r="617" spans="1:16" ht="48" x14ac:dyDescent="0.2">
      <c r="A617">
        <v>615</v>
      </c>
      <c r="B617" s="3" t="s">
        <v>616</v>
      </c>
      <c r="C617" s="3" t="s">
        <v>4725</v>
      </c>
      <c r="D617" s="15">
        <v>515</v>
      </c>
      <c r="E617" s="6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0">
        <f>((( J617 / 60 ) /60) /24 + DATE(1970, 1,1 ))</f>
        <v>42242.122210648144</v>
      </c>
      <c r="P617" s="9">
        <f>YEAR(O617)</f>
        <v>2015</v>
      </c>
    </row>
    <row r="618" spans="1:16" ht="48" x14ac:dyDescent="0.2">
      <c r="A618">
        <v>616</v>
      </c>
      <c r="B618" s="3" t="s">
        <v>617</v>
      </c>
      <c r="C618" s="3" t="s">
        <v>4726</v>
      </c>
      <c r="D618" s="15">
        <v>5000</v>
      </c>
      <c r="E618" s="6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0">
        <f>((( J618 / 60 ) /60) /24 + DATE(1970, 1,1 ))</f>
        <v>42761.376238425932</v>
      </c>
      <c r="P618" s="9">
        <f>YEAR(O618)</f>
        <v>2017</v>
      </c>
    </row>
    <row r="619" spans="1:16" ht="48" x14ac:dyDescent="0.2">
      <c r="A619">
        <v>617</v>
      </c>
      <c r="B619" s="3" t="s">
        <v>618</v>
      </c>
      <c r="C619" s="3" t="s">
        <v>4727</v>
      </c>
      <c r="D619" s="15">
        <v>2000</v>
      </c>
      <c r="E619" s="6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0">
        <f>((( J619 / 60 ) /60) /24 + DATE(1970, 1,1 ))</f>
        <v>42087.343090277776</v>
      </c>
      <c r="P619" s="9">
        <f>YEAR(O619)</f>
        <v>2015</v>
      </c>
    </row>
    <row r="620" spans="1:16" ht="48" x14ac:dyDescent="0.2">
      <c r="A620">
        <v>618</v>
      </c>
      <c r="B620" s="3" t="s">
        <v>619</v>
      </c>
      <c r="C620" s="3" t="s">
        <v>4728</v>
      </c>
      <c r="D620" s="15">
        <v>400</v>
      </c>
      <c r="E620" s="6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0">
        <f>((( J620 / 60 ) /60) /24 + DATE(1970, 1,1 ))</f>
        <v>42317.810219907406</v>
      </c>
      <c r="P620" s="9">
        <f>YEAR(O620)</f>
        <v>2015</v>
      </c>
    </row>
    <row r="621" spans="1:16" ht="32" x14ac:dyDescent="0.2">
      <c r="A621">
        <v>619</v>
      </c>
      <c r="B621" s="3" t="s">
        <v>620</v>
      </c>
      <c r="C621" s="3" t="s">
        <v>4729</v>
      </c>
      <c r="D621" s="15">
        <v>2500000</v>
      </c>
      <c r="E621" s="6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0">
        <f>((( J621 / 60 ) /60) /24 + DATE(1970, 1,1 ))</f>
        <v>41908.650347222225</v>
      </c>
      <c r="P621" s="9">
        <f>YEAR(O621)</f>
        <v>2014</v>
      </c>
    </row>
    <row r="622" spans="1:16" ht="48" x14ac:dyDescent="0.2">
      <c r="A622">
        <v>620</v>
      </c>
      <c r="B622" s="3" t="s">
        <v>621</v>
      </c>
      <c r="C622" s="3" t="s">
        <v>4730</v>
      </c>
      <c r="D622" s="15">
        <v>30000</v>
      </c>
      <c r="E622" s="6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0">
        <f>((( J622 / 60 ) /60) /24 + DATE(1970, 1,1 ))</f>
        <v>41831.716874999998</v>
      </c>
      <c r="P622" s="9">
        <f>YEAR(O622)</f>
        <v>2014</v>
      </c>
    </row>
    <row r="623" spans="1:16" ht="48" x14ac:dyDescent="0.2">
      <c r="A623">
        <v>621</v>
      </c>
      <c r="B623" s="3" t="s">
        <v>622</v>
      </c>
      <c r="C623" s="3" t="s">
        <v>4731</v>
      </c>
      <c r="D623" s="15">
        <v>25000</v>
      </c>
      <c r="E623" s="6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0">
        <f>((( J623 / 60 ) /60) /24 + DATE(1970, 1,1 ))</f>
        <v>42528.987696759257</v>
      </c>
      <c r="P623" s="9">
        <f>YEAR(O623)</f>
        <v>2016</v>
      </c>
    </row>
    <row r="624" spans="1:16" ht="48" x14ac:dyDescent="0.2">
      <c r="A624">
        <v>622</v>
      </c>
      <c r="B624" s="3" t="s">
        <v>623</v>
      </c>
      <c r="C624" s="3" t="s">
        <v>4732</v>
      </c>
      <c r="D624" s="15">
        <v>6000</v>
      </c>
      <c r="E624" s="6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0">
        <f>((( J624 / 60 ) /60) /24 + DATE(1970, 1,1 ))</f>
        <v>42532.774745370371</v>
      </c>
      <c r="P624" s="9">
        <f>YEAR(O624)</f>
        <v>2016</v>
      </c>
    </row>
    <row r="625" spans="1:16" ht="48" x14ac:dyDescent="0.2">
      <c r="A625">
        <v>623</v>
      </c>
      <c r="B625" s="3" t="s">
        <v>624</v>
      </c>
      <c r="C625" s="3" t="s">
        <v>4733</v>
      </c>
      <c r="D625" s="15">
        <v>75000</v>
      </c>
      <c r="E625" s="6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0">
        <f>((( J625 / 60 ) /60) /24 + DATE(1970, 1,1 ))</f>
        <v>42122.009224537032</v>
      </c>
      <c r="P625" s="9">
        <f>YEAR(O625)</f>
        <v>2015</v>
      </c>
    </row>
    <row r="626" spans="1:16" ht="48" x14ac:dyDescent="0.2">
      <c r="A626">
        <v>624</v>
      </c>
      <c r="B626" s="3" t="s">
        <v>625</v>
      </c>
      <c r="C626" s="3" t="s">
        <v>4734</v>
      </c>
      <c r="D626" s="15">
        <v>5000</v>
      </c>
      <c r="E626" s="6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0">
        <f>((( J626 / 60 ) /60) /24 + DATE(1970, 1,1 ))</f>
        <v>42108.988900462966</v>
      </c>
      <c r="P626" s="9">
        <f>YEAR(O626)</f>
        <v>2015</v>
      </c>
    </row>
    <row r="627" spans="1:16" ht="48" x14ac:dyDescent="0.2">
      <c r="A627">
        <v>625</v>
      </c>
      <c r="B627" s="3" t="s">
        <v>626</v>
      </c>
      <c r="C627" s="3" t="s">
        <v>4735</v>
      </c>
      <c r="D627" s="15">
        <v>25000</v>
      </c>
      <c r="E627" s="6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0">
        <f>((( J627 / 60 ) /60) /24 + DATE(1970, 1,1 ))</f>
        <v>42790.895567129628</v>
      </c>
      <c r="P627" s="9">
        <f>YEAR(O627)</f>
        <v>2017</v>
      </c>
    </row>
    <row r="628" spans="1:16" ht="48" x14ac:dyDescent="0.2">
      <c r="A628">
        <v>626</v>
      </c>
      <c r="B628" s="3" t="s">
        <v>627</v>
      </c>
      <c r="C628" s="3" t="s">
        <v>4736</v>
      </c>
      <c r="D628" s="15">
        <v>25000</v>
      </c>
      <c r="E628" s="6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0">
        <f>((( J628 / 60 ) /60) /24 + DATE(1970, 1,1 ))</f>
        <v>42198.559479166666</v>
      </c>
      <c r="P628" s="9">
        <f>YEAR(O628)</f>
        <v>2015</v>
      </c>
    </row>
    <row r="629" spans="1:16" ht="48" x14ac:dyDescent="0.2">
      <c r="A629">
        <v>627</v>
      </c>
      <c r="B629" s="3" t="s">
        <v>628</v>
      </c>
      <c r="C629" s="3" t="s">
        <v>4737</v>
      </c>
      <c r="D629" s="15">
        <v>450000</v>
      </c>
      <c r="E629" s="6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0">
        <f>((( J629 / 60 ) /60) /24 + DATE(1970, 1,1 ))</f>
        <v>42384.306840277779</v>
      </c>
      <c r="P629" s="9">
        <f>YEAR(O629)</f>
        <v>2016</v>
      </c>
    </row>
    <row r="630" spans="1:16" ht="48" x14ac:dyDescent="0.2">
      <c r="A630">
        <v>628</v>
      </c>
      <c r="B630" s="3" t="s">
        <v>629</v>
      </c>
      <c r="C630" s="3" t="s">
        <v>4738</v>
      </c>
      <c r="D630" s="15">
        <v>5000</v>
      </c>
      <c r="E630" s="6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0">
        <f>((( J630 / 60 ) /60) /24 + DATE(1970, 1,1 ))</f>
        <v>41803.692789351851</v>
      </c>
      <c r="P630" s="9">
        <f>YEAR(O630)</f>
        <v>2014</v>
      </c>
    </row>
    <row r="631" spans="1:16" ht="48" x14ac:dyDescent="0.2">
      <c r="A631">
        <v>629</v>
      </c>
      <c r="B631" s="3" t="s">
        <v>630</v>
      </c>
      <c r="C631" s="3" t="s">
        <v>4739</v>
      </c>
      <c r="D631" s="15">
        <v>200000</v>
      </c>
      <c r="E631" s="6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0">
        <f>((( J631 / 60 ) /60) /24 + DATE(1970, 1,1 ))</f>
        <v>42474.637824074074</v>
      </c>
      <c r="P631" s="9">
        <f>YEAR(O631)</f>
        <v>2016</v>
      </c>
    </row>
    <row r="632" spans="1:16" ht="48" x14ac:dyDescent="0.2">
      <c r="A632">
        <v>630</v>
      </c>
      <c r="B632" s="3" t="s">
        <v>631</v>
      </c>
      <c r="C632" s="3" t="s">
        <v>4740</v>
      </c>
      <c r="D632" s="15">
        <v>11999</v>
      </c>
      <c r="E632" s="6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0">
        <f>((( J632 / 60 ) /60) /24 + DATE(1970, 1,1 ))</f>
        <v>42223.619456018518</v>
      </c>
      <c r="P632" s="9">
        <f>YEAR(O632)</f>
        <v>2015</v>
      </c>
    </row>
    <row r="633" spans="1:16" ht="32" x14ac:dyDescent="0.2">
      <c r="A633">
        <v>631</v>
      </c>
      <c r="B633" s="3" t="s">
        <v>632</v>
      </c>
      <c r="C633" s="3" t="s">
        <v>4741</v>
      </c>
      <c r="D633" s="15">
        <v>50000</v>
      </c>
      <c r="E633" s="6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0">
        <f>((( J633 / 60 ) /60) /24 + DATE(1970, 1,1 ))</f>
        <v>42489.772326388891</v>
      </c>
      <c r="P633" s="9">
        <f>YEAR(O633)</f>
        <v>2016</v>
      </c>
    </row>
    <row r="634" spans="1:16" ht="32" x14ac:dyDescent="0.2">
      <c r="A634">
        <v>632</v>
      </c>
      <c r="B634" s="3" t="s">
        <v>633</v>
      </c>
      <c r="C634" s="3" t="s">
        <v>4742</v>
      </c>
      <c r="D634" s="15">
        <v>20000</v>
      </c>
      <c r="E634" s="6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0">
        <f>((( J634 / 60 ) /60) /24 + DATE(1970, 1,1 ))</f>
        <v>42303.659317129626</v>
      </c>
      <c r="P634" s="9">
        <f>YEAR(O634)</f>
        <v>2015</v>
      </c>
    </row>
    <row r="635" spans="1:16" ht="48" x14ac:dyDescent="0.2">
      <c r="A635">
        <v>633</v>
      </c>
      <c r="B635" s="3" t="s">
        <v>634</v>
      </c>
      <c r="C635" s="3" t="s">
        <v>4743</v>
      </c>
      <c r="D635" s="15">
        <v>10000</v>
      </c>
      <c r="E635" s="6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0">
        <f>((( J635 / 60 ) /60) /24 + DATE(1970, 1,1 ))</f>
        <v>42507.29932870371</v>
      </c>
      <c r="P635" s="9">
        <f>YEAR(O635)</f>
        <v>2016</v>
      </c>
    </row>
    <row r="636" spans="1:16" ht="32" x14ac:dyDescent="0.2">
      <c r="A636">
        <v>634</v>
      </c>
      <c r="B636" s="3" t="s">
        <v>635</v>
      </c>
      <c r="C636" s="3" t="s">
        <v>4744</v>
      </c>
      <c r="D636" s="15">
        <v>5000</v>
      </c>
      <c r="E636" s="6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0">
        <f>((( J636 / 60 ) /60) /24 + DATE(1970, 1,1 ))</f>
        <v>42031.928576388891</v>
      </c>
      <c r="P636" s="9">
        <f>YEAR(O636)</f>
        <v>2015</v>
      </c>
    </row>
    <row r="637" spans="1:16" ht="32" x14ac:dyDescent="0.2">
      <c r="A637">
        <v>635</v>
      </c>
      <c r="B637" s="3" t="s">
        <v>636</v>
      </c>
      <c r="C637" s="3" t="s">
        <v>4745</v>
      </c>
      <c r="D637" s="15">
        <v>25000</v>
      </c>
      <c r="E637" s="6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0">
        <f>((( J637 / 60 ) /60) /24 + DATE(1970, 1,1 ))</f>
        <v>42076.092152777783</v>
      </c>
      <c r="P637" s="9">
        <f>YEAR(O637)</f>
        <v>2015</v>
      </c>
    </row>
    <row r="638" spans="1:16" ht="32" x14ac:dyDescent="0.2">
      <c r="A638">
        <v>636</v>
      </c>
      <c r="B638" s="3" t="s">
        <v>637</v>
      </c>
      <c r="C638" s="3" t="s">
        <v>4746</v>
      </c>
      <c r="D638" s="15">
        <v>2000</v>
      </c>
      <c r="E638" s="6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0">
        <f>((( J638 / 60 ) /60) /24 + DATE(1970, 1,1 ))</f>
        <v>42131.455439814818</v>
      </c>
      <c r="P638" s="9">
        <f>YEAR(O638)</f>
        <v>2015</v>
      </c>
    </row>
    <row r="639" spans="1:16" ht="48" x14ac:dyDescent="0.2">
      <c r="A639">
        <v>637</v>
      </c>
      <c r="B639" s="3" t="s">
        <v>638</v>
      </c>
      <c r="C639" s="3" t="s">
        <v>4747</v>
      </c>
      <c r="D639" s="15">
        <v>100000</v>
      </c>
      <c r="E639" s="6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0">
        <f>((( J639 / 60 ) /60) /24 + DATE(1970, 1,1 ))</f>
        <v>42762.962013888886</v>
      </c>
      <c r="P639" s="9">
        <f>YEAR(O639)</f>
        <v>2017</v>
      </c>
    </row>
    <row r="640" spans="1:16" ht="19" x14ac:dyDescent="0.2">
      <c r="A640">
        <v>638</v>
      </c>
      <c r="B640" s="3" t="s">
        <v>639</v>
      </c>
      <c r="C640" s="3" t="s">
        <v>4748</v>
      </c>
      <c r="D640" s="15">
        <v>200000</v>
      </c>
      <c r="E640" s="6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0">
        <f>((( J640 / 60 ) /60) /24 + DATE(1970, 1,1 ))</f>
        <v>42759.593310185184</v>
      </c>
      <c r="P640" s="9">
        <f>YEAR(O640)</f>
        <v>2017</v>
      </c>
    </row>
    <row r="641" spans="1:16" ht="32" x14ac:dyDescent="0.2">
      <c r="A641">
        <v>639</v>
      </c>
      <c r="B641" s="3" t="s">
        <v>640</v>
      </c>
      <c r="C641" s="3" t="s">
        <v>4749</v>
      </c>
      <c r="D641" s="15">
        <v>1000000</v>
      </c>
      <c r="E641" s="6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0">
        <f>((( J641 / 60 ) /60) /24 + DATE(1970, 1,1 ))</f>
        <v>41865.583275462966</v>
      </c>
      <c r="P641" s="9">
        <f>YEAR(O641)</f>
        <v>2014</v>
      </c>
    </row>
    <row r="642" spans="1:16" ht="48" x14ac:dyDescent="0.2">
      <c r="A642">
        <v>640</v>
      </c>
      <c r="B642" s="3" t="s">
        <v>641</v>
      </c>
      <c r="C642" s="3" t="s">
        <v>4750</v>
      </c>
      <c r="D642" s="15">
        <v>70</v>
      </c>
      <c r="E642" s="6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0">
        <f>((( J642 / 60 ) /60) /24 + DATE(1970, 1,1 ))</f>
        <v>42683.420312500006</v>
      </c>
      <c r="P642" s="9">
        <f>YEAR(O642)</f>
        <v>2016</v>
      </c>
    </row>
    <row r="643" spans="1:16" ht="48" x14ac:dyDescent="0.2">
      <c r="A643">
        <v>641</v>
      </c>
      <c r="B643" s="3" t="s">
        <v>642</v>
      </c>
      <c r="C643" s="3" t="s">
        <v>4751</v>
      </c>
      <c r="D643" s="15">
        <v>40000</v>
      </c>
      <c r="E643" s="6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0">
        <f>((( J643 / 60 ) /60) /24 + DATE(1970, 1,1 ))</f>
        <v>42199.57</v>
      </c>
      <c r="P643" s="9">
        <f>YEAR(O643)</f>
        <v>2015</v>
      </c>
    </row>
    <row r="644" spans="1:16" ht="48" x14ac:dyDescent="0.2">
      <c r="A644">
        <v>642</v>
      </c>
      <c r="B644" s="3" t="s">
        <v>643</v>
      </c>
      <c r="C644" s="3" t="s">
        <v>4752</v>
      </c>
      <c r="D644" s="15">
        <v>20000</v>
      </c>
      <c r="E644" s="6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0">
        <f>((( J644 / 60 ) /60) /24 + DATE(1970, 1,1 ))</f>
        <v>42199.651319444441</v>
      </c>
      <c r="P644" s="9">
        <f>YEAR(O644)</f>
        <v>2015</v>
      </c>
    </row>
    <row r="645" spans="1:16" ht="32" x14ac:dyDescent="0.2">
      <c r="A645">
        <v>643</v>
      </c>
      <c r="B645" s="3" t="s">
        <v>644</v>
      </c>
      <c r="C645" s="3" t="s">
        <v>4753</v>
      </c>
      <c r="D645" s="15">
        <v>25000</v>
      </c>
      <c r="E645" s="6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0">
        <f>((( J645 / 60 ) /60) /24 + DATE(1970, 1,1 ))</f>
        <v>42100.642071759255</v>
      </c>
      <c r="P645" s="9">
        <f>YEAR(O645)</f>
        <v>2015</v>
      </c>
    </row>
    <row r="646" spans="1:16" ht="48" x14ac:dyDescent="0.2">
      <c r="A646">
        <v>644</v>
      </c>
      <c r="B646" s="3" t="s">
        <v>645</v>
      </c>
      <c r="C646" s="3" t="s">
        <v>4754</v>
      </c>
      <c r="D646" s="15">
        <v>25000</v>
      </c>
      <c r="E646" s="6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0">
        <f>((( J646 / 60 ) /60) /24 + DATE(1970, 1,1 ))</f>
        <v>41898.665960648148</v>
      </c>
      <c r="P646" s="9">
        <f>YEAR(O646)</f>
        <v>2014</v>
      </c>
    </row>
    <row r="647" spans="1:16" ht="32" x14ac:dyDescent="0.2">
      <c r="A647">
        <v>645</v>
      </c>
      <c r="B647" s="3" t="s">
        <v>646</v>
      </c>
      <c r="C647" s="3" t="s">
        <v>4755</v>
      </c>
      <c r="D647" s="15">
        <v>2000</v>
      </c>
      <c r="E647" s="6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0">
        <f>((( J647 / 60 ) /60) /24 + DATE(1970, 1,1 ))</f>
        <v>42564.026319444441</v>
      </c>
      <c r="P647" s="9">
        <f>YEAR(O647)</f>
        <v>2016</v>
      </c>
    </row>
    <row r="648" spans="1:16" ht="48" x14ac:dyDescent="0.2">
      <c r="A648">
        <v>646</v>
      </c>
      <c r="B648" s="3" t="s">
        <v>647</v>
      </c>
      <c r="C648" s="3" t="s">
        <v>4756</v>
      </c>
      <c r="D648" s="15">
        <v>800</v>
      </c>
      <c r="E648" s="6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0">
        <f>((( J648 / 60 ) /60) /24 + DATE(1970, 1,1 ))</f>
        <v>41832.852627314816</v>
      </c>
      <c r="P648" s="9">
        <f>YEAR(O648)</f>
        <v>2014</v>
      </c>
    </row>
    <row r="649" spans="1:16" ht="48" x14ac:dyDescent="0.2">
      <c r="A649">
        <v>647</v>
      </c>
      <c r="B649" s="3" t="s">
        <v>648</v>
      </c>
      <c r="C649" s="3" t="s">
        <v>4757</v>
      </c>
      <c r="D649" s="15">
        <v>2000</v>
      </c>
      <c r="E649" s="6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0">
        <f>((( J649 / 60 ) /60) /24 + DATE(1970, 1,1 ))</f>
        <v>42416.767928240741</v>
      </c>
      <c r="P649" s="9">
        <f>YEAR(O649)</f>
        <v>2016</v>
      </c>
    </row>
    <row r="650" spans="1:16" ht="32" x14ac:dyDescent="0.2">
      <c r="A650">
        <v>648</v>
      </c>
      <c r="B650" s="3" t="s">
        <v>649</v>
      </c>
      <c r="C650" s="3" t="s">
        <v>4758</v>
      </c>
      <c r="D650" s="15">
        <v>35000</v>
      </c>
      <c r="E650" s="6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0">
        <f>((( J650 / 60 ) /60) /24 + DATE(1970, 1,1 ))</f>
        <v>41891.693379629629</v>
      </c>
      <c r="P650" s="9">
        <f>YEAR(O650)</f>
        <v>2014</v>
      </c>
    </row>
    <row r="651" spans="1:16" ht="48" x14ac:dyDescent="0.2">
      <c r="A651">
        <v>649</v>
      </c>
      <c r="B651" s="3" t="s">
        <v>650</v>
      </c>
      <c r="C651" s="3" t="s">
        <v>4759</v>
      </c>
      <c r="D651" s="15">
        <v>2500</v>
      </c>
      <c r="E651" s="6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0">
        <f>((( J651 / 60 ) /60) /24 + DATE(1970, 1,1 ))</f>
        <v>41877.912187499998</v>
      </c>
      <c r="P651" s="9">
        <f>YEAR(O651)</f>
        <v>2014</v>
      </c>
    </row>
    <row r="652" spans="1:16" ht="48" x14ac:dyDescent="0.2">
      <c r="A652">
        <v>650</v>
      </c>
      <c r="B652" s="3" t="s">
        <v>651</v>
      </c>
      <c r="C652" s="3" t="s">
        <v>4760</v>
      </c>
      <c r="D652" s="15">
        <v>1500</v>
      </c>
      <c r="E652" s="6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0">
        <f>((( J652 / 60 ) /60) /24 + DATE(1970, 1,1 ))</f>
        <v>41932.036851851852</v>
      </c>
      <c r="P652" s="9">
        <f>YEAR(O652)</f>
        <v>2014</v>
      </c>
    </row>
    <row r="653" spans="1:16" ht="48" x14ac:dyDescent="0.2">
      <c r="A653">
        <v>651</v>
      </c>
      <c r="B653" s="3" t="s">
        <v>652</v>
      </c>
      <c r="C653" s="3" t="s">
        <v>4761</v>
      </c>
      <c r="D653" s="15">
        <v>25000</v>
      </c>
      <c r="E653" s="6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0">
        <f>((( J653 / 60 ) /60) /24 + DATE(1970, 1,1 ))</f>
        <v>41956.017488425925</v>
      </c>
      <c r="P653" s="9">
        <f>YEAR(O653)</f>
        <v>2014</v>
      </c>
    </row>
    <row r="654" spans="1:16" ht="48" x14ac:dyDescent="0.2">
      <c r="A654">
        <v>652</v>
      </c>
      <c r="B654" s="3" t="s">
        <v>653</v>
      </c>
      <c r="C654" s="3" t="s">
        <v>4762</v>
      </c>
      <c r="D654" s="15">
        <v>3000</v>
      </c>
      <c r="E654" s="6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0">
        <f>((( J654 / 60 ) /60) /24 + DATE(1970, 1,1 ))</f>
        <v>42675.690393518518</v>
      </c>
      <c r="P654" s="9">
        <f>YEAR(O654)</f>
        <v>2016</v>
      </c>
    </row>
    <row r="655" spans="1:16" ht="48" x14ac:dyDescent="0.2">
      <c r="A655">
        <v>653</v>
      </c>
      <c r="B655" s="3" t="s">
        <v>654</v>
      </c>
      <c r="C655" s="3" t="s">
        <v>4763</v>
      </c>
      <c r="D655" s="15">
        <v>75000</v>
      </c>
      <c r="E655" s="6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0">
        <f>((( J655 / 60 ) /60) /24 + DATE(1970, 1,1 ))</f>
        <v>42199.618518518517</v>
      </c>
      <c r="P655" s="9">
        <f>YEAR(O655)</f>
        <v>2015</v>
      </c>
    </row>
    <row r="656" spans="1:16" ht="48" x14ac:dyDescent="0.2">
      <c r="A656">
        <v>654</v>
      </c>
      <c r="B656" s="3" t="s">
        <v>655</v>
      </c>
      <c r="C656" s="3" t="s">
        <v>4764</v>
      </c>
      <c r="D656" s="15">
        <v>12000</v>
      </c>
      <c r="E656" s="6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0">
        <f>((( J656 / 60 ) /60) /24 + DATE(1970, 1,1 ))</f>
        <v>42163.957326388889</v>
      </c>
      <c r="P656" s="9">
        <f>YEAR(O656)</f>
        <v>2015</v>
      </c>
    </row>
    <row r="657" spans="1:16" ht="48" x14ac:dyDescent="0.2">
      <c r="A657">
        <v>655</v>
      </c>
      <c r="B657" s="3" t="s">
        <v>656</v>
      </c>
      <c r="C657" s="3" t="s">
        <v>4765</v>
      </c>
      <c r="D657" s="15">
        <v>8000</v>
      </c>
      <c r="E657" s="6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0">
        <f>((( J657 / 60 ) /60) /24 + DATE(1970, 1,1 ))</f>
        <v>42045.957314814819</v>
      </c>
      <c r="P657" s="9">
        <f>YEAR(O657)</f>
        <v>2015</v>
      </c>
    </row>
    <row r="658" spans="1:16" ht="48" x14ac:dyDescent="0.2">
      <c r="A658">
        <v>656</v>
      </c>
      <c r="B658" s="3" t="s">
        <v>657</v>
      </c>
      <c r="C658" s="3" t="s">
        <v>4766</v>
      </c>
      <c r="D658" s="15">
        <v>5000</v>
      </c>
      <c r="E658" s="6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0">
        <f>((( J658 / 60 ) /60) /24 + DATE(1970, 1,1 ))</f>
        <v>42417.804618055554</v>
      </c>
      <c r="P658" s="9">
        <f>YEAR(O658)</f>
        <v>2016</v>
      </c>
    </row>
    <row r="659" spans="1:16" ht="48" x14ac:dyDescent="0.2">
      <c r="A659">
        <v>657</v>
      </c>
      <c r="B659" s="3" t="s">
        <v>658</v>
      </c>
      <c r="C659" s="3" t="s">
        <v>4767</v>
      </c>
      <c r="D659" s="15">
        <v>15000</v>
      </c>
      <c r="E659" s="6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0">
        <f>((( J659 / 60 ) /60) /24 + DATE(1970, 1,1 ))</f>
        <v>42331.84574074074</v>
      </c>
      <c r="P659" s="9">
        <f>YEAR(O659)</f>
        <v>2015</v>
      </c>
    </row>
    <row r="660" spans="1:16" ht="48" x14ac:dyDescent="0.2">
      <c r="A660">
        <v>658</v>
      </c>
      <c r="B660" s="3" t="s">
        <v>659</v>
      </c>
      <c r="C660" s="3" t="s">
        <v>4768</v>
      </c>
      <c r="D660" s="15">
        <v>28888</v>
      </c>
      <c r="E660" s="6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0">
        <f>((( J660 / 60 ) /60) /24 + DATE(1970, 1,1 ))</f>
        <v>42179.160752314812</v>
      </c>
      <c r="P660" s="9">
        <f>YEAR(O660)</f>
        <v>2015</v>
      </c>
    </row>
    <row r="661" spans="1:16" ht="19" x14ac:dyDescent="0.2">
      <c r="A661">
        <v>659</v>
      </c>
      <c r="B661" s="3" t="s">
        <v>660</v>
      </c>
      <c r="C661" s="3" t="s">
        <v>4769</v>
      </c>
      <c r="D661" s="15">
        <v>3000</v>
      </c>
      <c r="E661" s="6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0">
        <f>((( J661 / 60 ) /60) /24 + DATE(1970, 1,1 ))</f>
        <v>42209.593692129631</v>
      </c>
      <c r="P661" s="9">
        <f>YEAR(O661)</f>
        <v>2015</v>
      </c>
    </row>
    <row r="662" spans="1:16" ht="48" x14ac:dyDescent="0.2">
      <c r="A662">
        <v>660</v>
      </c>
      <c r="B662" s="3" t="s">
        <v>661</v>
      </c>
      <c r="C662" s="3" t="s">
        <v>4770</v>
      </c>
      <c r="D662" s="15">
        <v>50000</v>
      </c>
      <c r="E662" s="6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0">
        <f>((( J662 / 60 ) /60) /24 + DATE(1970, 1,1 ))</f>
        <v>41922.741655092592</v>
      </c>
      <c r="P662" s="9">
        <f>YEAR(O662)</f>
        <v>2014</v>
      </c>
    </row>
    <row r="663" spans="1:16" ht="48" x14ac:dyDescent="0.2">
      <c r="A663">
        <v>661</v>
      </c>
      <c r="B663" s="3" t="s">
        <v>662</v>
      </c>
      <c r="C663" s="3" t="s">
        <v>4771</v>
      </c>
      <c r="D663" s="15">
        <v>10000</v>
      </c>
      <c r="E663" s="6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0">
        <f>((( J663 / 60 ) /60) /24 + DATE(1970, 1,1 ))</f>
        <v>42636.645358796297</v>
      </c>
      <c r="P663" s="9">
        <f>YEAR(O663)</f>
        <v>2016</v>
      </c>
    </row>
    <row r="664" spans="1:16" ht="32" x14ac:dyDescent="0.2">
      <c r="A664">
        <v>662</v>
      </c>
      <c r="B664" s="3" t="s">
        <v>663</v>
      </c>
      <c r="C664" s="3" t="s">
        <v>4772</v>
      </c>
      <c r="D664" s="15">
        <v>39000</v>
      </c>
      <c r="E664" s="6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0">
        <f>((( J664 / 60 ) /60) /24 + DATE(1970, 1,1 ))</f>
        <v>41990.438043981485</v>
      </c>
      <c r="P664" s="9">
        <f>YEAR(O664)</f>
        <v>2014</v>
      </c>
    </row>
    <row r="665" spans="1:16" ht="48" x14ac:dyDescent="0.2">
      <c r="A665">
        <v>663</v>
      </c>
      <c r="B665" s="3" t="s">
        <v>664</v>
      </c>
      <c r="C665" s="3" t="s">
        <v>4773</v>
      </c>
      <c r="D665" s="15">
        <v>200000</v>
      </c>
      <c r="E665" s="6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0">
        <f>((( J665 / 60 ) /60) /24 + DATE(1970, 1,1 ))</f>
        <v>42173.843240740738</v>
      </c>
      <c r="P665" s="9">
        <f>YEAR(O665)</f>
        <v>2015</v>
      </c>
    </row>
    <row r="666" spans="1:16" ht="48" x14ac:dyDescent="0.2">
      <c r="A666">
        <v>664</v>
      </c>
      <c r="B666" s="3" t="s">
        <v>665</v>
      </c>
      <c r="C666" s="3" t="s">
        <v>4774</v>
      </c>
      <c r="D666" s="15">
        <v>12000</v>
      </c>
      <c r="E666" s="6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0">
        <f>((( J666 / 60 ) /60) /24 + DATE(1970, 1,1 ))</f>
        <v>42077.666377314818</v>
      </c>
      <c r="P666" s="9">
        <f>YEAR(O666)</f>
        <v>2015</v>
      </c>
    </row>
    <row r="667" spans="1:16" ht="48" x14ac:dyDescent="0.2">
      <c r="A667">
        <v>665</v>
      </c>
      <c r="B667" s="3" t="s">
        <v>666</v>
      </c>
      <c r="C667" s="3" t="s">
        <v>4775</v>
      </c>
      <c r="D667" s="15">
        <v>10000</v>
      </c>
      <c r="E667" s="6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0">
        <f>((( J667 / 60 ) /60) /24 + DATE(1970, 1,1 ))</f>
        <v>42688.711354166662</v>
      </c>
      <c r="P667" s="9">
        <f>YEAR(O667)</f>
        <v>2016</v>
      </c>
    </row>
    <row r="668" spans="1:16" ht="48" x14ac:dyDescent="0.2">
      <c r="A668">
        <v>666</v>
      </c>
      <c r="B668" s="3" t="s">
        <v>667</v>
      </c>
      <c r="C668" s="3" t="s">
        <v>4776</v>
      </c>
      <c r="D668" s="15">
        <v>200000</v>
      </c>
      <c r="E668" s="6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0">
        <f>((( J668 / 60 ) /60) /24 + DATE(1970, 1,1 ))</f>
        <v>41838.832152777781</v>
      </c>
      <c r="P668" s="9">
        <f>YEAR(O668)</f>
        <v>2014</v>
      </c>
    </row>
    <row r="669" spans="1:16" ht="48" x14ac:dyDescent="0.2">
      <c r="A669">
        <v>667</v>
      </c>
      <c r="B669" s="3" t="s">
        <v>668</v>
      </c>
      <c r="C669" s="3" t="s">
        <v>4777</v>
      </c>
      <c r="D669" s="15">
        <v>50000</v>
      </c>
      <c r="E669" s="6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0">
        <f>((( J669 / 60 ) /60) /24 + DATE(1970, 1,1 ))</f>
        <v>42632.373414351852</v>
      </c>
      <c r="P669" s="9">
        <f>YEAR(O669)</f>
        <v>2016</v>
      </c>
    </row>
    <row r="670" spans="1:16" ht="48" x14ac:dyDescent="0.2">
      <c r="A670">
        <v>668</v>
      </c>
      <c r="B670" s="3" t="s">
        <v>669</v>
      </c>
      <c r="C670" s="3" t="s">
        <v>4778</v>
      </c>
      <c r="D670" s="15">
        <v>15000</v>
      </c>
      <c r="E670" s="6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0">
        <f>((( J670 / 60 ) /60) /24 + DATE(1970, 1,1 ))</f>
        <v>42090.831273148149</v>
      </c>
      <c r="P670" s="9">
        <f>YEAR(O670)</f>
        <v>2015</v>
      </c>
    </row>
    <row r="671" spans="1:16" ht="64" x14ac:dyDescent="0.2">
      <c r="A671">
        <v>669</v>
      </c>
      <c r="B671" s="3" t="s">
        <v>670</v>
      </c>
      <c r="C671" s="3" t="s">
        <v>4779</v>
      </c>
      <c r="D671" s="15">
        <v>200000</v>
      </c>
      <c r="E671" s="6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0">
        <f>((( J671 / 60 ) /60) /24 + DATE(1970, 1,1 ))</f>
        <v>42527.625671296293</v>
      </c>
      <c r="P671" s="9">
        <f>YEAR(O671)</f>
        <v>2016</v>
      </c>
    </row>
    <row r="672" spans="1:16" ht="48" x14ac:dyDescent="0.2">
      <c r="A672">
        <v>670</v>
      </c>
      <c r="B672" s="3" t="s">
        <v>671</v>
      </c>
      <c r="C672" s="3" t="s">
        <v>4780</v>
      </c>
      <c r="D672" s="15">
        <v>90000</v>
      </c>
      <c r="E672" s="6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0">
        <f>((( J672 / 60 ) /60) /24 + DATE(1970, 1,1 ))</f>
        <v>42506.709722222222</v>
      </c>
      <c r="P672" s="9">
        <f>YEAR(O672)</f>
        <v>2016</v>
      </c>
    </row>
    <row r="673" spans="1:16" ht="48" x14ac:dyDescent="0.2">
      <c r="A673">
        <v>671</v>
      </c>
      <c r="B673" s="3" t="s">
        <v>672</v>
      </c>
      <c r="C673" s="3" t="s">
        <v>4781</v>
      </c>
      <c r="D673" s="15">
        <v>30000</v>
      </c>
      <c r="E673" s="6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0">
        <f>((( J673 / 60 ) /60) /24 + DATE(1970, 1,1 ))</f>
        <v>41984.692731481482</v>
      </c>
      <c r="P673" s="9">
        <f>YEAR(O673)</f>
        <v>2014</v>
      </c>
    </row>
    <row r="674" spans="1:16" ht="48" x14ac:dyDescent="0.2">
      <c r="A674">
        <v>672</v>
      </c>
      <c r="B674" s="3" t="s">
        <v>673</v>
      </c>
      <c r="C674" s="3" t="s">
        <v>4782</v>
      </c>
      <c r="D674" s="15">
        <v>50000</v>
      </c>
      <c r="E674" s="6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0">
        <f>((( J674 / 60 ) /60) /24 + DATE(1970, 1,1 ))</f>
        <v>41974.219490740739</v>
      </c>
      <c r="P674" s="9">
        <f>YEAR(O674)</f>
        <v>2014</v>
      </c>
    </row>
    <row r="675" spans="1:16" ht="48" x14ac:dyDescent="0.2">
      <c r="A675">
        <v>673</v>
      </c>
      <c r="B675" s="3" t="s">
        <v>674</v>
      </c>
      <c r="C675" s="3" t="s">
        <v>4783</v>
      </c>
      <c r="D675" s="15">
        <v>100000</v>
      </c>
      <c r="E675" s="6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0">
        <f>((( J675 / 60 ) /60) /24 + DATE(1970, 1,1 ))</f>
        <v>41838.840474537035</v>
      </c>
      <c r="P675" s="9">
        <f>YEAR(O675)</f>
        <v>2014</v>
      </c>
    </row>
    <row r="676" spans="1:16" ht="32" x14ac:dyDescent="0.2">
      <c r="A676">
        <v>674</v>
      </c>
      <c r="B676" s="3" t="s">
        <v>675</v>
      </c>
      <c r="C676" s="3" t="s">
        <v>4784</v>
      </c>
      <c r="D676" s="15">
        <v>50000</v>
      </c>
      <c r="E676" s="6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0">
        <f>((( J676 / 60 ) /60) /24 + DATE(1970, 1,1 ))</f>
        <v>41803.116053240738</v>
      </c>
      <c r="P676" s="9">
        <f>YEAR(O676)</f>
        <v>2014</v>
      </c>
    </row>
    <row r="677" spans="1:16" ht="48" x14ac:dyDescent="0.2">
      <c r="A677">
        <v>675</v>
      </c>
      <c r="B677" s="3" t="s">
        <v>676</v>
      </c>
      <c r="C677" s="3" t="s">
        <v>4785</v>
      </c>
      <c r="D677" s="15">
        <v>6000</v>
      </c>
      <c r="E677" s="6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0">
        <f>((( J677 / 60 ) /60) /24 + DATE(1970, 1,1 ))</f>
        <v>41975.930601851855</v>
      </c>
      <c r="P677" s="9">
        <f>YEAR(O677)</f>
        <v>2014</v>
      </c>
    </row>
    <row r="678" spans="1:16" ht="64" x14ac:dyDescent="0.2">
      <c r="A678">
        <v>676</v>
      </c>
      <c r="B678" s="3" t="s">
        <v>677</v>
      </c>
      <c r="C678" s="3" t="s">
        <v>4786</v>
      </c>
      <c r="D678" s="15">
        <v>100000</v>
      </c>
      <c r="E678" s="6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0">
        <f>((( J678 / 60 ) /60) /24 + DATE(1970, 1,1 ))</f>
        <v>42012.768298611118</v>
      </c>
      <c r="P678" s="9">
        <f>YEAR(O678)</f>
        <v>2015</v>
      </c>
    </row>
    <row r="679" spans="1:16" ht="48" x14ac:dyDescent="0.2">
      <c r="A679">
        <v>677</v>
      </c>
      <c r="B679" s="3" t="s">
        <v>678</v>
      </c>
      <c r="C679" s="3" t="s">
        <v>4787</v>
      </c>
      <c r="D679" s="15">
        <v>50000</v>
      </c>
      <c r="E679" s="6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0">
        <f>((( J679 / 60 ) /60) /24 + DATE(1970, 1,1 ))</f>
        <v>42504.403877314813</v>
      </c>
      <c r="P679" s="9">
        <f>YEAR(O679)</f>
        <v>2016</v>
      </c>
    </row>
    <row r="680" spans="1:16" ht="48" x14ac:dyDescent="0.2">
      <c r="A680">
        <v>678</v>
      </c>
      <c r="B680" s="3" t="s">
        <v>679</v>
      </c>
      <c r="C680" s="3" t="s">
        <v>4788</v>
      </c>
      <c r="D680" s="15">
        <v>29000</v>
      </c>
      <c r="E680" s="6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0">
        <f>((( J680 / 60 ) /60) /24 + DATE(1970, 1,1 ))</f>
        <v>42481.376597222217</v>
      </c>
      <c r="P680" s="9">
        <f>YEAR(O680)</f>
        <v>2016</v>
      </c>
    </row>
    <row r="681" spans="1:16" ht="48" x14ac:dyDescent="0.2">
      <c r="A681">
        <v>679</v>
      </c>
      <c r="B681" s="3" t="s">
        <v>680</v>
      </c>
      <c r="C681" s="3" t="s">
        <v>4789</v>
      </c>
      <c r="D681" s="15">
        <v>57000</v>
      </c>
      <c r="E681" s="6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0">
        <f>((( J681 / 60 ) /60) /24 + DATE(1970, 1,1 ))</f>
        <v>42556.695706018523</v>
      </c>
      <c r="P681" s="9">
        <f>YEAR(O681)</f>
        <v>2016</v>
      </c>
    </row>
    <row r="682" spans="1:16" ht="48" x14ac:dyDescent="0.2">
      <c r="A682">
        <v>680</v>
      </c>
      <c r="B682" s="3" t="s">
        <v>681</v>
      </c>
      <c r="C682" s="3" t="s">
        <v>4790</v>
      </c>
      <c r="D682" s="15">
        <v>75000</v>
      </c>
      <c r="E682" s="6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0">
        <f>((( J682 / 60 ) /60) /24 + DATE(1970, 1,1 ))</f>
        <v>41864.501516203702</v>
      </c>
      <c r="P682" s="9">
        <f>YEAR(O682)</f>
        <v>2014</v>
      </c>
    </row>
    <row r="683" spans="1:16" ht="48" x14ac:dyDescent="0.2">
      <c r="A683">
        <v>681</v>
      </c>
      <c r="B683" s="3" t="s">
        <v>682</v>
      </c>
      <c r="C683" s="3" t="s">
        <v>4791</v>
      </c>
      <c r="D683" s="15">
        <v>2500</v>
      </c>
      <c r="E683" s="6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0">
        <f>((( J683 / 60 ) /60) /24 + DATE(1970, 1,1 ))</f>
        <v>42639.805601851855</v>
      </c>
      <c r="P683" s="9">
        <f>YEAR(O683)</f>
        <v>2016</v>
      </c>
    </row>
    <row r="684" spans="1:16" ht="48" x14ac:dyDescent="0.2">
      <c r="A684">
        <v>682</v>
      </c>
      <c r="B684" s="3" t="s">
        <v>683</v>
      </c>
      <c r="C684" s="3" t="s">
        <v>4792</v>
      </c>
      <c r="D684" s="15">
        <v>50000</v>
      </c>
      <c r="E684" s="6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0">
        <f>((( J684 / 60 ) /60) /24 + DATE(1970, 1,1 ))</f>
        <v>42778.765300925923</v>
      </c>
      <c r="P684" s="9">
        <f>YEAR(O684)</f>
        <v>2017</v>
      </c>
    </row>
    <row r="685" spans="1:16" ht="48" x14ac:dyDescent="0.2">
      <c r="A685">
        <v>683</v>
      </c>
      <c r="B685" s="3" t="s">
        <v>684</v>
      </c>
      <c r="C685" s="3" t="s">
        <v>4793</v>
      </c>
      <c r="D685" s="15">
        <v>35000</v>
      </c>
      <c r="E685" s="6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0">
        <f>((( J685 / 60 ) /60) /24 + DATE(1970, 1,1 ))</f>
        <v>42634.900046296301</v>
      </c>
      <c r="P685" s="9">
        <f>YEAR(O685)</f>
        <v>2016</v>
      </c>
    </row>
    <row r="686" spans="1:16" ht="19" x14ac:dyDescent="0.2">
      <c r="A686">
        <v>684</v>
      </c>
      <c r="B686" s="3" t="s">
        <v>685</v>
      </c>
      <c r="C686" s="3" t="s">
        <v>4794</v>
      </c>
      <c r="D686" s="15">
        <v>320000</v>
      </c>
      <c r="E686" s="6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0">
        <f>((( J686 / 60 ) /60) /24 + DATE(1970, 1,1 ))</f>
        <v>41809.473275462966</v>
      </c>
      <c r="P686" s="9">
        <f>YEAR(O686)</f>
        <v>2014</v>
      </c>
    </row>
    <row r="687" spans="1:16" ht="48" x14ac:dyDescent="0.2">
      <c r="A687">
        <v>685</v>
      </c>
      <c r="B687" s="3" t="s">
        <v>686</v>
      </c>
      <c r="C687" s="3" t="s">
        <v>4795</v>
      </c>
      <c r="D687" s="15">
        <v>2000</v>
      </c>
      <c r="E687" s="6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0">
        <f>((( J687 / 60 ) /60) /24 + DATE(1970, 1,1 ))</f>
        <v>41971.866574074069</v>
      </c>
      <c r="P687" s="9">
        <f>YEAR(O687)</f>
        <v>2014</v>
      </c>
    </row>
    <row r="688" spans="1:16" ht="64" x14ac:dyDescent="0.2">
      <c r="A688">
        <v>686</v>
      </c>
      <c r="B688" s="3" t="s">
        <v>687</v>
      </c>
      <c r="C688" s="3" t="s">
        <v>4796</v>
      </c>
      <c r="D688" s="15">
        <v>500000</v>
      </c>
      <c r="E688" s="6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0">
        <f>((( J688 / 60 ) /60) /24 + DATE(1970, 1,1 ))</f>
        <v>42189.673263888893</v>
      </c>
      <c r="P688" s="9">
        <f>YEAR(O688)</f>
        <v>2015</v>
      </c>
    </row>
    <row r="689" spans="1:16" ht="48" x14ac:dyDescent="0.2">
      <c r="A689">
        <v>687</v>
      </c>
      <c r="B689" s="3" t="s">
        <v>688</v>
      </c>
      <c r="C689" s="3" t="s">
        <v>4797</v>
      </c>
      <c r="D689" s="15">
        <v>100000</v>
      </c>
      <c r="E689" s="6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0">
        <f>((( J689 / 60 ) /60) /24 + DATE(1970, 1,1 ))</f>
        <v>42711.750613425931</v>
      </c>
      <c r="P689" s="9">
        <f>YEAR(O689)</f>
        <v>2016</v>
      </c>
    </row>
    <row r="690" spans="1:16" ht="48" x14ac:dyDescent="0.2">
      <c r="A690">
        <v>688</v>
      </c>
      <c r="B690" s="3" t="s">
        <v>689</v>
      </c>
      <c r="C690" s="3" t="s">
        <v>4798</v>
      </c>
      <c r="D690" s="15">
        <v>20000</v>
      </c>
      <c r="E690" s="6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0">
        <f>((( J690 / 60 ) /60) /24 + DATE(1970, 1,1 ))</f>
        <v>42262.104780092588</v>
      </c>
      <c r="P690" s="9">
        <f>YEAR(O690)</f>
        <v>2015</v>
      </c>
    </row>
    <row r="691" spans="1:16" ht="48" x14ac:dyDescent="0.2">
      <c r="A691">
        <v>689</v>
      </c>
      <c r="B691" s="3" t="s">
        <v>690</v>
      </c>
      <c r="C691" s="3" t="s">
        <v>4799</v>
      </c>
      <c r="D691" s="15">
        <v>200000</v>
      </c>
      <c r="E691" s="6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0">
        <f>((( J691 / 60 ) /60) /24 + DATE(1970, 1,1 ))</f>
        <v>42675.66778935185</v>
      </c>
      <c r="P691" s="9">
        <f>YEAR(O691)</f>
        <v>2016</v>
      </c>
    </row>
    <row r="692" spans="1:16" ht="32" x14ac:dyDescent="0.2">
      <c r="A692">
        <v>690</v>
      </c>
      <c r="B692" s="3" t="s">
        <v>691</v>
      </c>
      <c r="C692" s="3" t="s">
        <v>4800</v>
      </c>
      <c r="D692" s="15">
        <v>20000</v>
      </c>
      <c r="E692" s="6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0">
        <f>((( J692 / 60 ) /60) /24 + DATE(1970, 1,1 ))</f>
        <v>42579.634733796294</v>
      </c>
      <c r="P692" s="9">
        <f>YEAR(O692)</f>
        <v>2016</v>
      </c>
    </row>
    <row r="693" spans="1:16" ht="48" x14ac:dyDescent="0.2">
      <c r="A693">
        <v>691</v>
      </c>
      <c r="B693" s="3" t="s">
        <v>692</v>
      </c>
      <c r="C693" s="3" t="s">
        <v>4801</v>
      </c>
      <c r="D693" s="15">
        <v>50000</v>
      </c>
      <c r="E693" s="6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0">
        <f>((( J693 / 60 ) /60) /24 + DATE(1970, 1,1 ))</f>
        <v>42158.028310185182</v>
      </c>
      <c r="P693" s="9">
        <f>YEAR(O693)</f>
        <v>2015</v>
      </c>
    </row>
    <row r="694" spans="1:16" ht="48" x14ac:dyDescent="0.2">
      <c r="A694">
        <v>692</v>
      </c>
      <c r="B694" s="3" t="s">
        <v>693</v>
      </c>
      <c r="C694" s="3" t="s">
        <v>4802</v>
      </c>
      <c r="D694" s="15">
        <v>20000</v>
      </c>
      <c r="E694" s="6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0">
        <f>((( J694 / 60 ) /60) /24 + DATE(1970, 1,1 ))</f>
        <v>42696.37572916667</v>
      </c>
      <c r="P694" s="9">
        <f>YEAR(O694)</f>
        <v>2016</v>
      </c>
    </row>
    <row r="695" spans="1:16" ht="32" x14ac:dyDescent="0.2">
      <c r="A695">
        <v>693</v>
      </c>
      <c r="B695" s="3" t="s">
        <v>694</v>
      </c>
      <c r="C695" s="3" t="s">
        <v>4803</v>
      </c>
      <c r="D695" s="15">
        <v>100000</v>
      </c>
      <c r="E695" s="6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0">
        <f>((( J695 / 60 ) /60) /24 + DATE(1970, 1,1 ))</f>
        <v>42094.808182870373</v>
      </c>
      <c r="P695" s="9">
        <f>YEAR(O695)</f>
        <v>2015</v>
      </c>
    </row>
    <row r="696" spans="1:16" ht="48" x14ac:dyDescent="0.2">
      <c r="A696">
        <v>694</v>
      </c>
      <c r="B696" s="3" t="s">
        <v>695</v>
      </c>
      <c r="C696" s="3" t="s">
        <v>4804</v>
      </c>
      <c r="D696" s="15">
        <v>150000</v>
      </c>
      <c r="E696" s="6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0">
        <f>((( J696 / 60 ) /60) /24 + DATE(1970, 1,1 ))</f>
        <v>42737.663877314815</v>
      </c>
      <c r="P696" s="9">
        <f>YEAR(O696)</f>
        <v>2017</v>
      </c>
    </row>
    <row r="697" spans="1:16" ht="48" x14ac:dyDescent="0.2">
      <c r="A697">
        <v>695</v>
      </c>
      <c r="B697" s="3" t="s">
        <v>696</v>
      </c>
      <c r="C697" s="3" t="s">
        <v>4805</v>
      </c>
      <c r="D697" s="15">
        <v>60000</v>
      </c>
      <c r="E697" s="6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0">
        <f>((( J697 / 60 ) /60) /24 + DATE(1970, 1,1 ))</f>
        <v>41913.521064814813</v>
      </c>
      <c r="P697" s="9">
        <f>YEAR(O697)</f>
        <v>2014</v>
      </c>
    </row>
    <row r="698" spans="1:16" ht="32" x14ac:dyDescent="0.2">
      <c r="A698">
        <v>696</v>
      </c>
      <c r="B698" s="3" t="s">
        <v>697</v>
      </c>
      <c r="C698" s="3" t="s">
        <v>4806</v>
      </c>
      <c r="D698" s="15">
        <v>175000</v>
      </c>
      <c r="E698" s="6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0">
        <f>((( J698 / 60 ) /60) /24 + DATE(1970, 1,1 ))</f>
        <v>41815.927106481482</v>
      </c>
      <c r="P698" s="9">
        <f>YEAR(O698)</f>
        <v>2014</v>
      </c>
    </row>
    <row r="699" spans="1:16" ht="48" x14ac:dyDescent="0.2">
      <c r="A699">
        <v>697</v>
      </c>
      <c r="B699" s="3" t="s">
        <v>698</v>
      </c>
      <c r="C699" s="3" t="s">
        <v>4807</v>
      </c>
      <c r="D699" s="15">
        <v>5000</v>
      </c>
      <c r="E699" s="6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0">
        <f>((( J699 / 60 ) /60) /24 + DATE(1970, 1,1 ))</f>
        <v>42388.523020833338</v>
      </c>
      <c r="P699" s="9">
        <f>YEAR(O699)</f>
        <v>2016</v>
      </c>
    </row>
    <row r="700" spans="1:16" ht="48" x14ac:dyDescent="0.2">
      <c r="A700">
        <v>698</v>
      </c>
      <c r="B700" s="3" t="s">
        <v>699</v>
      </c>
      <c r="C700" s="3" t="s">
        <v>4808</v>
      </c>
      <c r="D700" s="15">
        <v>100000</v>
      </c>
      <c r="E700" s="6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0">
        <f>((( J700 / 60 ) /60) /24 + DATE(1970, 1,1 ))</f>
        <v>41866.931076388886</v>
      </c>
      <c r="P700" s="9">
        <f>YEAR(O700)</f>
        <v>2014</v>
      </c>
    </row>
    <row r="701" spans="1:16" ht="48" x14ac:dyDescent="0.2">
      <c r="A701">
        <v>699</v>
      </c>
      <c r="B701" s="3" t="s">
        <v>700</v>
      </c>
      <c r="C701" s="3" t="s">
        <v>4809</v>
      </c>
      <c r="D701" s="15">
        <v>130000</v>
      </c>
      <c r="E701" s="6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0">
        <f>((( J701 / 60 ) /60) /24 + DATE(1970, 1,1 ))</f>
        <v>41563.485509259262</v>
      </c>
      <c r="P701" s="9">
        <f>YEAR(O701)</f>
        <v>2013</v>
      </c>
    </row>
    <row r="702" spans="1:16" ht="48" x14ac:dyDescent="0.2">
      <c r="A702">
        <v>700</v>
      </c>
      <c r="B702" s="3" t="s">
        <v>701</v>
      </c>
      <c r="C702" s="3" t="s">
        <v>4810</v>
      </c>
      <c r="D702" s="15">
        <v>15000</v>
      </c>
      <c r="E702" s="6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0">
        <f>((( J702 / 60 ) /60) /24 + DATE(1970, 1,1 ))</f>
        <v>42715.688437500001</v>
      </c>
      <c r="P702" s="9">
        <f>YEAR(O702)</f>
        <v>2016</v>
      </c>
    </row>
    <row r="703" spans="1:16" ht="48" x14ac:dyDescent="0.2">
      <c r="A703">
        <v>701</v>
      </c>
      <c r="B703" s="3" t="s">
        <v>702</v>
      </c>
      <c r="C703" s="3" t="s">
        <v>4811</v>
      </c>
      <c r="D703" s="15">
        <v>23000</v>
      </c>
      <c r="E703" s="6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0">
        <f>((( J703 / 60 ) /60) /24 + DATE(1970, 1,1 ))</f>
        <v>41813.662962962961</v>
      </c>
      <c r="P703" s="9">
        <f>YEAR(O703)</f>
        <v>2014</v>
      </c>
    </row>
    <row r="704" spans="1:16" ht="48" x14ac:dyDescent="0.2">
      <c r="A704">
        <v>702</v>
      </c>
      <c r="B704" s="3" t="s">
        <v>703</v>
      </c>
      <c r="C704" s="3" t="s">
        <v>4812</v>
      </c>
      <c r="D704" s="15">
        <v>15000</v>
      </c>
      <c r="E704" s="6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0">
        <f>((( J704 / 60 ) /60) /24 + DATE(1970, 1,1 ))</f>
        <v>42668.726701388892</v>
      </c>
      <c r="P704" s="9">
        <f>YEAR(O704)</f>
        <v>2016</v>
      </c>
    </row>
    <row r="705" spans="1:16" ht="48" x14ac:dyDescent="0.2">
      <c r="A705">
        <v>703</v>
      </c>
      <c r="B705" s="3" t="s">
        <v>704</v>
      </c>
      <c r="C705" s="3" t="s">
        <v>4813</v>
      </c>
      <c r="D705" s="15">
        <v>15000</v>
      </c>
      <c r="E705" s="6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0">
        <f>((( J705 / 60 ) /60) /24 + DATE(1970, 1,1 ))</f>
        <v>42711.950798611113</v>
      </c>
      <c r="P705" s="9">
        <f>YEAR(O705)</f>
        <v>2016</v>
      </c>
    </row>
    <row r="706" spans="1:16" ht="48" x14ac:dyDescent="0.2">
      <c r="A706">
        <v>704</v>
      </c>
      <c r="B706" s="3" t="s">
        <v>705</v>
      </c>
      <c r="C706" s="3" t="s">
        <v>4814</v>
      </c>
      <c r="D706" s="15">
        <v>55000</v>
      </c>
      <c r="E706" s="6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0">
        <f>((( J706 / 60 ) /60) /24 + DATE(1970, 1,1 ))</f>
        <v>42726.192916666667</v>
      </c>
      <c r="P706" s="9">
        <f>YEAR(O706)</f>
        <v>2016</v>
      </c>
    </row>
    <row r="707" spans="1:16" ht="32" x14ac:dyDescent="0.2">
      <c r="A707">
        <v>705</v>
      </c>
      <c r="B707" s="3" t="s">
        <v>706</v>
      </c>
      <c r="C707" s="3" t="s">
        <v>4815</v>
      </c>
      <c r="D707" s="15">
        <v>100000</v>
      </c>
      <c r="E707" s="6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0">
        <f>((( J707 / 60 ) /60) /24 + DATE(1970, 1,1 ))</f>
        <v>42726.491643518515</v>
      </c>
      <c r="P707" s="9">
        <f>YEAR(O707)</f>
        <v>2016</v>
      </c>
    </row>
    <row r="708" spans="1:16" ht="48" x14ac:dyDescent="0.2">
      <c r="A708">
        <v>706</v>
      </c>
      <c r="B708" s="3" t="s">
        <v>707</v>
      </c>
      <c r="C708" s="3" t="s">
        <v>4816</v>
      </c>
      <c r="D708" s="15">
        <v>100000</v>
      </c>
      <c r="E708" s="6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0">
        <f>((( J708 / 60 ) /60) /24 + DATE(1970, 1,1 ))</f>
        <v>42676.995173611111</v>
      </c>
      <c r="P708" s="9">
        <f>YEAR(O708)</f>
        <v>2016</v>
      </c>
    </row>
    <row r="709" spans="1:16" ht="48" x14ac:dyDescent="0.2">
      <c r="A709">
        <v>707</v>
      </c>
      <c r="B709" s="3" t="s">
        <v>708</v>
      </c>
      <c r="C709" s="3" t="s">
        <v>4817</v>
      </c>
      <c r="D709" s="15">
        <v>68000</v>
      </c>
      <c r="E709" s="6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0">
        <f>((( J709 / 60 ) /60) /24 + DATE(1970, 1,1 ))</f>
        <v>42696.663506944446</v>
      </c>
      <c r="P709" s="9">
        <f>YEAR(O709)</f>
        <v>2016</v>
      </c>
    </row>
    <row r="710" spans="1:16" ht="48" x14ac:dyDescent="0.2">
      <c r="A710">
        <v>708</v>
      </c>
      <c r="B710" s="3" t="s">
        <v>709</v>
      </c>
      <c r="C710" s="3" t="s">
        <v>4818</v>
      </c>
      <c r="D710" s="15">
        <v>40000</v>
      </c>
      <c r="E710" s="6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0">
        <f>((( J710 / 60 ) /60) /24 + DATE(1970, 1,1 ))</f>
        <v>41835.581018518518</v>
      </c>
      <c r="P710" s="9">
        <f>YEAR(O710)</f>
        <v>2014</v>
      </c>
    </row>
    <row r="711" spans="1:16" ht="32" x14ac:dyDescent="0.2">
      <c r="A711">
        <v>709</v>
      </c>
      <c r="B711" s="3" t="s">
        <v>710</v>
      </c>
      <c r="C711" s="3" t="s">
        <v>4819</v>
      </c>
      <c r="D711" s="15">
        <v>15000</v>
      </c>
      <c r="E711" s="6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0">
        <f>((( J711 / 60 ) /60) /24 + DATE(1970, 1,1 ))</f>
        <v>41948.041192129633</v>
      </c>
      <c r="P711" s="9">
        <f>YEAR(O711)</f>
        <v>2014</v>
      </c>
    </row>
    <row r="712" spans="1:16" ht="32" x14ac:dyDescent="0.2">
      <c r="A712">
        <v>710</v>
      </c>
      <c r="B712" s="3" t="s">
        <v>711</v>
      </c>
      <c r="C712" s="3" t="s">
        <v>4820</v>
      </c>
      <c r="D712" s="15">
        <v>1200</v>
      </c>
      <c r="E712" s="6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0">
        <f>((( J712 / 60 ) /60) /24 + DATE(1970, 1,1 ))</f>
        <v>41837.984976851854</v>
      </c>
      <c r="P712" s="9">
        <f>YEAR(O712)</f>
        <v>2014</v>
      </c>
    </row>
    <row r="713" spans="1:16" ht="48" x14ac:dyDescent="0.2">
      <c r="A713">
        <v>711</v>
      </c>
      <c r="B713" s="3" t="s">
        <v>712</v>
      </c>
      <c r="C713" s="3" t="s">
        <v>4821</v>
      </c>
      <c r="D713" s="15">
        <v>100000</v>
      </c>
      <c r="E713" s="6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0">
        <f>((( J713 / 60 ) /60) /24 + DATE(1970, 1,1 ))</f>
        <v>42678.459120370375</v>
      </c>
      <c r="P713" s="9">
        <f>YEAR(O713)</f>
        <v>2016</v>
      </c>
    </row>
    <row r="714" spans="1:16" ht="48" x14ac:dyDescent="0.2">
      <c r="A714">
        <v>712</v>
      </c>
      <c r="B714" s="3" t="s">
        <v>713</v>
      </c>
      <c r="C714" s="3" t="s">
        <v>4822</v>
      </c>
      <c r="D714" s="15">
        <v>48500</v>
      </c>
      <c r="E714" s="6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0">
        <f>((( J714 / 60 ) /60) /24 + DATE(1970, 1,1 ))</f>
        <v>42384.680925925932</v>
      </c>
      <c r="P714" s="9">
        <f>YEAR(O714)</f>
        <v>2016</v>
      </c>
    </row>
    <row r="715" spans="1:16" ht="48" x14ac:dyDescent="0.2">
      <c r="A715">
        <v>713</v>
      </c>
      <c r="B715" s="3" t="s">
        <v>714</v>
      </c>
      <c r="C715" s="3" t="s">
        <v>4823</v>
      </c>
      <c r="D715" s="15">
        <v>25000</v>
      </c>
      <c r="E715" s="6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0">
        <f>((( J715 / 60 ) /60) /24 + DATE(1970, 1,1 ))</f>
        <v>42496.529305555552</v>
      </c>
      <c r="P715" s="9">
        <f>YEAR(O715)</f>
        <v>2016</v>
      </c>
    </row>
    <row r="716" spans="1:16" ht="48" x14ac:dyDescent="0.2">
      <c r="A716">
        <v>714</v>
      </c>
      <c r="B716" s="3" t="s">
        <v>715</v>
      </c>
      <c r="C716" s="3" t="s">
        <v>4824</v>
      </c>
      <c r="D716" s="15">
        <v>15000</v>
      </c>
      <c r="E716" s="6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0">
        <f>((( J716 / 60 ) /60) /24 + DATE(1970, 1,1 ))</f>
        <v>42734.787986111114</v>
      </c>
      <c r="P716" s="9">
        <f>YEAR(O716)</f>
        <v>2016</v>
      </c>
    </row>
    <row r="717" spans="1:16" ht="48" x14ac:dyDescent="0.2">
      <c r="A717">
        <v>715</v>
      </c>
      <c r="B717" s="3" t="s">
        <v>716</v>
      </c>
      <c r="C717" s="3" t="s">
        <v>4825</v>
      </c>
      <c r="D717" s="15">
        <v>27500</v>
      </c>
      <c r="E717" s="6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0">
        <f>((( J717 / 60 ) /60) /24 + DATE(1970, 1,1 ))</f>
        <v>42273.090740740736</v>
      </c>
      <c r="P717" s="9">
        <f>YEAR(O717)</f>
        <v>2015</v>
      </c>
    </row>
    <row r="718" spans="1:16" ht="48" x14ac:dyDescent="0.2">
      <c r="A718">
        <v>716</v>
      </c>
      <c r="B718" s="3" t="s">
        <v>717</v>
      </c>
      <c r="C718" s="3" t="s">
        <v>4826</v>
      </c>
      <c r="D718" s="15">
        <v>7000</v>
      </c>
      <c r="E718" s="6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0">
        <f>((( J718 / 60 ) /60) /24 + DATE(1970, 1,1 ))</f>
        <v>41940.658645833333</v>
      </c>
      <c r="P718" s="9">
        <f>YEAR(O718)</f>
        <v>2014</v>
      </c>
    </row>
    <row r="719" spans="1:16" ht="19" x14ac:dyDescent="0.2">
      <c r="A719">
        <v>717</v>
      </c>
      <c r="B719" s="3" t="s">
        <v>718</v>
      </c>
      <c r="C719" s="3" t="s">
        <v>4827</v>
      </c>
      <c r="D719" s="15">
        <v>100000</v>
      </c>
      <c r="E719" s="6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0">
        <f>((( J719 / 60 ) /60) /24 + DATE(1970, 1,1 ))</f>
        <v>41857.854189814818</v>
      </c>
      <c r="P719" s="9">
        <f>YEAR(O719)</f>
        <v>2014</v>
      </c>
    </row>
    <row r="720" spans="1:16" ht="48" x14ac:dyDescent="0.2">
      <c r="A720">
        <v>718</v>
      </c>
      <c r="B720" s="3" t="s">
        <v>719</v>
      </c>
      <c r="C720" s="3" t="s">
        <v>4828</v>
      </c>
      <c r="D720" s="15">
        <v>12000</v>
      </c>
      <c r="E720" s="6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0">
        <f>((( J720 / 60 ) /60) /24 + DATE(1970, 1,1 ))</f>
        <v>42752.845451388886</v>
      </c>
      <c r="P720" s="9">
        <f>YEAR(O720)</f>
        <v>2017</v>
      </c>
    </row>
    <row r="721" spans="1:16" ht="48" x14ac:dyDescent="0.2">
      <c r="A721">
        <v>719</v>
      </c>
      <c r="B721" s="3" t="s">
        <v>720</v>
      </c>
      <c r="C721" s="3" t="s">
        <v>4829</v>
      </c>
      <c r="D721" s="15">
        <v>15000</v>
      </c>
      <c r="E721" s="6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0">
        <f>((( J721 / 60 ) /60) /24 + DATE(1970, 1,1 ))</f>
        <v>42409.040231481486</v>
      </c>
      <c r="P721" s="9">
        <f>YEAR(O721)</f>
        <v>2016</v>
      </c>
    </row>
    <row r="722" spans="1:16" ht="48" x14ac:dyDescent="0.2">
      <c r="A722">
        <v>720</v>
      </c>
      <c r="B722" s="3" t="s">
        <v>721</v>
      </c>
      <c r="C722" s="3" t="s">
        <v>4830</v>
      </c>
      <c r="D722" s="15">
        <v>1900</v>
      </c>
      <c r="E722" s="6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0">
        <f>((( J722 / 60 ) /60) /24 + DATE(1970, 1,1 ))</f>
        <v>40909.649201388893</v>
      </c>
      <c r="P722" s="9">
        <f>YEAR(O722)</f>
        <v>2012</v>
      </c>
    </row>
    <row r="723" spans="1:16" ht="48" x14ac:dyDescent="0.2">
      <c r="A723">
        <v>721</v>
      </c>
      <c r="B723" s="3" t="s">
        <v>722</v>
      </c>
      <c r="C723" s="3" t="s">
        <v>4831</v>
      </c>
      <c r="D723" s="15">
        <v>8200</v>
      </c>
      <c r="E723" s="6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0">
        <f>((( J723 / 60 ) /60) /24 + DATE(1970, 1,1 ))</f>
        <v>41807.571840277778</v>
      </c>
      <c r="P723" s="9">
        <f>YEAR(O723)</f>
        <v>2014</v>
      </c>
    </row>
    <row r="724" spans="1:16" ht="48" x14ac:dyDescent="0.2">
      <c r="A724">
        <v>722</v>
      </c>
      <c r="B724" s="3" t="s">
        <v>723</v>
      </c>
      <c r="C724" s="3" t="s">
        <v>4832</v>
      </c>
      <c r="D724" s="15">
        <v>25000</v>
      </c>
      <c r="E724" s="6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0">
        <f>((( J724 / 60 ) /60) /24 + DATE(1970, 1,1 ))</f>
        <v>40977.805300925924</v>
      </c>
      <c r="P724" s="9">
        <f>YEAR(O724)</f>
        <v>2012</v>
      </c>
    </row>
    <row r="725" spans="1:16" ht="32" x14ac:dyDescent="0.2">
      <c r="A725">
        <v>723</v>
      </c>
      <c r="B725" s="3" t="s">
        <v>724</v>
      </c>
      <c r="C725" s="3" t="s">
        <v>4833</v>
      </c>
      <c r="D725" s="15">
        <v>5000</v>
      </c>
      <c r="E725" s="6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0">
        <f>((( J725 / 60 ) /60) /24 + DATE(1970, 1,1 ))</f>
        <v>42184.816539351858</v>
      </c>
      <c r="P725" s="9">
        <f>YEAR(O725)</f>
        <v>2015</v>
      </c>
    </row>
    <row r="726" spans="1:16" ht="48" x14ac:dyDescent="0.2">
      <c r="A726">
        <v>724</v>
      </c>
      <c r="B726" s="3" t="s">
        <v>725</v>
      </c>
      <c r="C726" s="3" t="s">
        <v>4834</v>
      </c>
      <c r="D726" s="15">
        <v>7000</v>
      </c>
      <c r="E726" s="6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0">
        <f>((( J726 / 60 ) /60) /24 + DATE(1970, 1,1 ))</f>
        <v>40694.638460648144</v>
      </c>
      <c r="P726" s="9">
        <f>YEAR(O726)</f>
        <v>2011</v>
      </c>
    </row>
    <row r="727" spans="1:16" ht="48" x14ac:dyDescent="0.2">
      <c r="A727">
        <v>725</v>
      </c>
      <c r="B727" s="3" t="s">
        <v>726</v>
      </c>
      <c r="C727" s="3" t="s">
        <v>4835</v>
      </c>
      <c r="D727" s="15">
        <v>20000</v>
      </c>
      <c r="E727" s="6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0">
        <f>((( J727 / 60 ) /60) /24 + DATE(1970, 1,1 ))</f>
        <v>42321.626296296294</v>
      </c>
      <c r="P727" s="9">
        <f>YEAR(O727)</f>
        <v>2015</v>
      </c>
    </row>
    <row r="728" spans="1:16" ht="48" x14ac:dyDescent="0.2">
      <c r="A728">
        <v>726</v>
      </c>
      <c r="B728" s="3" t="s">
        <v>727</v>
      </c>
      <c r="C728" s="3" t="s">
        <v>4836</v>
      </c>
      <c r="D728" s="15">
        <v>2500</v>
      </c>
      <c r="E728" s="6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0">
        <f>((( J728 / 60 ) /60) /24 + DATE(1970, 1,1 ))</f>
        <v>41346.042673611111</v>
      </c>
      <c r="P728" s="9">
        <f>YEAR(O728)</f>
        <v>2013</v>
      </c>
    </row>
    <row r="729" spans="1:16" ht="48" x14ac:dyDescent="0.2">
      <c r="A729">
        <v>727</v>
      </c>
      <c r="B729" s="3" t="s">
        <v>728</v>
      </c>
      <c r="C729" s="3" t="s">
        <v>4837</v>
      </c>
      <c r="D729" s="15">
        <v>3500</v>
      </c>
      <c r="E729" s="6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0">
        <f>((( J729 / 60 ) /60) /24 + DATE(1970, 1,1 ))</f>
        <v>41247.020243055551</v>
      </c>
      <c r="P729" s="9">
        <f>YEAR(O729)</f>
        <v>2012</v>
      </c>
    </row>
    <row r="730" spans="1:16" ht="48" x14ac:dyDescent="0.2">
      <c r="A730">
        <v>728</v>
      </c>
      <c r="B730" s="3" t="s">
        <v>729</v>
      </c>
      <c r="C730" s="3" t="s">
        <v>4838</v>
      </c>
      <c r="D730" s="15">
        <v>7500</v>
      </c>
      <c r="E730" s="6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0">
        <f>((( J730 / 60 ) /60) /24 + DATE(1970, 1,1 ))</f>
        <v>40731.837465277778</v>
      </c>
      <c r="P730" s="9">
        <f>YEAR(O730)</f>
        <v>2011</v>
      </c>
    </row>
    <row r="731" spans="1:16" ht="48" x14ac:dyDescent="0.2">
      <c r="A731">
        <v>729</v>
      </c>
      <c r="B731" s="3" t="s">
        <v>730</v>
      </c>
      <c r="C731" s="3" t="s">
        <v>4839</v>
      </c>
      <c r="D731" s="15">
        <v>4000</v>
      </c>
      <c r="E731" s="6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0">
        <f>((( J731 / 60 ) /60) /24 + DATE(1970, 1,1 ))</f>
        <v>41111.185891203706</v>
      </c>
      <c r="P731" s="9">
        <f>YEAR(O731)</f>
        <v>2012</v>
      </c>
    </row>
    <row r="732" spans="1:16" ht="32" x14ac:dyDescent="0.2">
      <c r="A732">
        <v>730</v>
      </c>
      <c r="B732" s="3" t="s">
        <v>731</v>
      </c>
      <c r="C732" s="3" t="s">
        <v>4840</v>
      </c>
      <c r="D732" s="15">
        <v>20000</v>
      </c>
      <c r="E732" s="6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0">
        <f>((( J732 / 60 ) /60) /24 + DATE(1970, 1,1 ))</f>
        <v>40854.745266203703</v>
      </c>
      <c r="P732" s="9">
        <f>YEAR(O732)</f>
        <v>2011</v>
      </c>
    </row>
    <row r="733" spans="1:16" ht="48" x14ac:dyDescent="0.2">
      <c r="A733">
        <v>731</v>
      </c>
      <c r="B733" s="3" t="s">
        <v>732</v>
      </c>
      <c r="C733" s="3" t="s">
        <v>4841</v>
      </c>
      <c r="D733" s="15">
        <v>5000</v>
      </c>
      <c r="E733" s="6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0">
        <f>((( J733 / 60 ) /60) /24 + DATE(1970, 1,1 ))</f>
        <v>40879.795682870368</v>
      </c>
      <c r="P733" s="9">
        <f>YEAR(O733)</f>
        <v>2011</v>
      </c>
    </row>
    <row r="734" spans="1:16" ht="48" x14ac:dyDescent="0.2">
      <c r="A734">
        <v>732</v>
      </c>
      <c r="B734" s="3" t="s">
        <v>733</v>
      </c>
      <c r="C734" s="3" t="s">
        <v>4842</v>
      </c>
      <c r="D734" s="15">
        <v>40</v>
      </c>
      <c r="E734" s="6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0">
        <f>((( J734 / 60 ) /60) /24 + DATE(1970, 1,1 ))</f>
        <v>41486.424317129626</v>
      </c>
      <c r="P734" s="9">
        <f>YEAR(O734)</f>
        <v>2013</v>
      </c>
    </row>
    <row r="735" spans="1:16" ht="48" x14ac:dyDescent="0.2">
      <c r="A735">
        <v>733</v>
      </c>
      <c r="B735" s="3" t="s">
        <v>734</v>
      </c>
      <c r="C735" s="3" t="s">
        <v>4843</v>
      </c>
      <c r="D735" s="15">
        <v>2500</v>
      </c>
      <c r="E735" s="6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0">
        <f>((( J735 / 60 ) /60) /24 + DATE(1970, 1,1 ))</f>
        <v>41598.420046296298</v>
      </c>
      <c r="P735" s="9">
        <f>YEAR(O735)</f>
        <v>2013</v>
      </c>
    </row>
    <row r="736" spans="1:16" ht="32" x14ac:dyDescent="0.2">
      <c r="A736">
        <v>734</v>
      </c>
      <c r="B736" s="3" t="s">
        <v>735</v>
      </c>
      <c r="C736" s="3" t="s">
        <v>4844</v>
      </c>
      <c r="D736" s="15">
        <v>8500</v>
      </c>
      <c r="E736" s="6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0">
        <f>((( J736 / 60 ) /60) /24 + DATE(1970, 1,1 ))</f>
        <v>42102.164583333331</v>
      </c>
      <c r="P736" s="9">
        <f>YEAR(O736)</f>
        <v>2015</v>
      </c>
    </row>
    <row r="737" spans="1:16" ht="48" x14ac:dyDescent="0.2">
      <c r="A737">
        <v>735</v>
      </c>
      <c r="B737" s="3" t="s">
        <v>736</v>
      </c>
      <c r="C737" s="3" t="s">
        <v>4845</v>
      </c>
      <c r="D737" s="15">
        <v>47000</v>
      </c>
      <c r="E737" s="6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0">
        <f>((( J737 / 60 ) /60) /24 + DATE(1970, 1,1 ))</f>
        <v>41946.029467592591</v>
      </c>
      <c r="P737" s="9">
        <f>YEAR(O737)</f>
        <v>2014</v>
      </c>
    </row>
    <row r="738" spans="1:16" ht="48" x14ac:dyDescent="0.2">
      <c r="A738">
        <v>736</v>
      </c>
      <c r="B738" s="3" t="s">
        <v>737</v>
      </c>
      <c r="C738" s="3" t="s">
        <v>4846</v>
      </c>
      <c r="D738" s="15">
        <v>3600</v>
      </c>
      <c r="E738" s="6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0">
        <f>((( J738 / 60 ) /60) /24 + DATE(1970, 1,1 ))</f>
        <v>41579.734259259261</v>
      </c>
      <c r="P738" s="9">
        <f>YEAR(O738)</f>
        <v>2013</v>
      </c>
    </row>
    <row r="739" spans="1:16" ht="48" x14ac:dyDescent="0.2">
      <c r="A739">
        <v>737</v>
      </c>
      <c r="B739" s="3" t="s">
        <v>738</v>
      </c>
      <c r="C739" s="3" t="s">
        <v>4847</v>
      </c>
      <c r="D739" s="15">
        <v>5000</v>
      </c>
      <c r="E739" s="6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0">
        <f>((( J739 / 60 ) /60) /24 + DATE(1970, 1,1 ))</f>
        <v>41667.275312500002</v>
      </c>
      <c r="P739" s="9">
        <f>YEAR(O739)</f>
        <v>2014</v>
      </c>
    </row>
    <row r="740" spans="1:16" ht="32" x14ac:dyDescent="0.2">
      <c r="A740">
        <v>738</v>
      </c>
      <c r="B740" s="3" t="s">
        <v>739</v>
      </c>
      <c r="C740" s="3" t="s">
        <v>4848</v>
      </c>
      <c r="D740" s="15">
        <v>1500</v>
      </c>
      <c r="E740" s="6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0">
        <f>((( J740 / 60 ) /60) /24 + DATE(1970, 1,1 ))</f>
        <v>41943.604097222218</v>
      </c>
      <c r="P740" s="9">
        <f>YEAR(O740)</f>
        <v>2014</v>
      </c>
    </row>
    <row r="741" spans="1:16" ht="48" x14ac:dyDescent="0.2">
      <c r="A741">
        <v>739</v>
      </c>
      <c r="B741" s="3" t="s">
        <v>740</v>
      </c>
      <c r="C741" s="3" t="s">
        <v>4849</v>
      </c>
      <c r="D741" s="15">
        <v>6000</v>
      </c>
      <c r="E741" s="6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0">
        <f>((( J741 / 60 ) /60) /24 + DATE(1970, 1,1 ))</f>
        <v>41829.502650462964</v>
      </c>
      <c r="P741" s="9">
        <f>YEAR(O741)</f>
        <v>2014</v>
      </c>
    </row>
    <row r="742" spans="1:16" ht="48" x14ac:dyDescent="0.2">
      <c r="A742">
        <v>740</v>
      </c>
      <c r="B742" s="3" t="s">
        <v>741</v>
      </c>
      <c r="C742" s="3" t="s">
        <v>4850</v>
      </c>
      <c r="D742" s="15">
        <v>3000</v>
      </c>
      <c r="E742" s="6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0">
        <f>((( J742 / 60 ) /60) /24 + DATE(1970, 1,1 ))</f>
        <v>42162.146782407406</v>
      </c>
      <c r="P742" s="9">
        <f>YEAR(O742)</f>
        <v>2015</v>
      </c>
    </row>
    <row r="743" spans="1:16" ht="32" x14ac:dyDescent="0.2">
      <c r="A743">
        <v>741</v>
      </c>
      <c r="B743" s="3" t="s">
        <v>742</v>
      </c>
      <c r="C743" s="3" t="s">
        <v>4851</v>
      </c>
      <c r="D743" s="15">
        <v>13000</v>
      </c>
      <c r="E743" s="6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0">
        <f>((( J743 / 60 ) /60) /24 + DATE(1970, 1,1 ))</f>
        <v>41401.648217592592</v>
      </c>
      <c r="P743" s="9">
        <f>YEAR(O743)</f>
        <v>2013</v>
      </c>
    </row>
    <row r="744" spans="1:16" ht="48" x14ac:dyDescent="0.2">
      <c r="A744">
        <v>742</v>
      </c>
      <c r="B744" s="3" t="s">
        <v>743</v>
      </c>
      <c r="C744" s="3" t="s">
        <v>4852</v>
      </c>
      <c r="D744" s="15">
        <v>1400</v>
      </c>
      <c r="E744" s="6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0">
        <f>((( J744 / 60 ) /60) /24 + DATE(1970, 1,1 ))</f>
        <v>41689.917962962965</v>
      </c>
      <c r="P744" s="9">
        <f>YEAR(O744)</f>
        <v>2014</v>
      </c>
    </row>
    <row r="745" spans="1:16" ht="48" x14ac:dyDescent="0.2">
      <c r="A745">
        <v>743</v>
      </c>
      <c r="B745" s="3" t="s">
        <v>744</v>
      </c>
      <c r="C745" s="3" t="s">
        <v>4853</v>
      </c>
      <c r="D745" s="15">
        <v>550</v>
      </c>
      <c r="E745" s="6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0">
        <f>((( J745 / 60 ) /60) /24 + DATE(1970, 1,1 ))</f>
        <v>40990.709317129629</v>
      </c>
      <c r="P745" s="9">
        <f>YEAR(O745)</f>
        <v>2012</v>
      </c>
    </row>
    <row r="746" spans="1:16" ht="32" x14ac:dyDescent="0.2">
      <c r="A746">
        <v>744</v>
      </c>
      <c r="B746" s="3" t="s">
        <v>745</v>
      </c>
      <c r="C746" s="3" t="s">
        <v>4854</v>
      </c>
      <c r="D746" s="15">
        <v>5000</v>
      </c>
      <c r="E746" s="6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0">
        <f>((( J746 / 60 ) /60) /24 + DATE(1970, 1,1 ))</f>
        <v>41226.95721064815</v>
      </c>
      <c r="P746" s="9">
        <f>YEAR(O746)</f>
        <v>2012</v>
      </c>
    </row>
    <row r="747" spans="1:16" ht="48" x14ac:dyDescent="0.2">
      <c r="A747">
        <v>745</v>
      </c>
      <c r="B747" s="3" t="s">
        <v>746</v>
      </c>
      <c r="C747" s="3" t="s">
        <v>4855</v>
      </c>
      <c r="D747" s="15">
        <v>2220</v>
      </c>
      <c r="E747" s="6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0">
        <f>((( J747 / 60 ) /60) /24 + DATE(1970, 1,1 ))</f>
        <v>41367.572280092594</v>
      </c>
      <c r="P747" s="9">
        <f>YEAR(O747)</f>
        <v>2013</v>
      </c>
    </row>
    <row r="748" spans="1:16" ht="19" x14ac:dyDescent="0.2">
      <c r="A748">
        <v>746</v>
      </c>
      <c r="B748" s="3" t="s">
        <v>747</v>
      </c>
      <c r="C748" s="3" t="s">
        <v>4856</v>
      </c>
      <c r="D748" s="15">
        <v>2987</v>
      </c>
      <c r="E748" s="6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0">
        <f>((( J748 / 60 ) /60) /24 + DATE(1970, 1,1 ))</f>
        <v>41157.042928240742</v>
      </c>
      <c r="P748" s="9">
        <f>YEAR(O748)</f>
        <v>2012</v>
      </c>
    </row>
    <row r="749" spans="1:16" ht="48" x14ac:dyDescent="0.2">
      <c r="A749">
        <v>747</v>
      </c>
      <c r="B749" s="3" t="s">
        <v>748</v>
      </c>
      <c r="C749" s="3" t="s">
        <v>4857</v>
      </c>
      <c r="D749" s="15">
        <v>7000</v>
      </c>
      <c r="E749" s="6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0">
        <f>((( J749 / 60 ) /60) /24 + DATE(1970, 1,1 ))</f>
        <v>41988.548831018517</v>
      </c>
      <c r="P749" s="9">
        <f>YEAR(O749)</f>
        <v>2014</v>
      </c>
    </row>
    <row r="750" spans="1:16" ht="48" x14ac:dyDescent="0.2">
      <c r="A750">
        <v>748</v>
      </c>
      <c r="B750" s="3" t="s">
        <v>749</v>
      </c>
      <c r="C750" s="3" t="s">
        <v>4858</v>
      </c>
      <c r="D750" s="15">
        <v>2000</v>
      </c>
      <c r="E750" s="6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0">
        <f>((( J750 / 60 ) /60) /24 + DATE(1970, 1,1 ))</f>
        <v>41831.846828703703</v>
      </c>
      <c r="P750" s="9">
        <f>YEAR(O750)</f>
        <v>2014</v>
      </c>
    </row>
    <row r="751" spans="1:16" ht="48" x14ac:dyDescent="0.2">
      <c r="A751">
        <v>749</v>
      </c>
      <c r="B751" s="3" t="s">
        <v>750</v>
      </c>
      <c r="C751" s="3" t="s">
        <v>4859</v>
      </c>
      <c r="D751" s="15">
        <v>10000</v>
      </c>
      <c r="E751" s="6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0">
        <f>((( J751 / 60 ) /60) /24 + DATE(1970, 1,1 ))</f>
        <v>42733.94131944445</v>
      </c>
      <c r="P751" s="9">
        <f>YEAR(O751)</f>
        <v>2016</v>
      </c>
    </row>
    <row r="752" spans="1:16" ht="48" x14ac:dyDescent="0.2">
      <c r="A752">
        <v>750</v>
      </c>
      <c r="B752" s="3" t="s">
        <v>751</v>
      </c>
      <c r="C752" s="3" t="s">
        <v>4860</v>
      </c>
      <c r="D752" s="15">
        <v>4444</v>
      </c>
      <c r="E752" s="6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0">
        <f>((( J752 / 60 ) /60) /24 + DATE(1970, 1,1 ))</f>
        <v>41299.878148148149</v>
      </c>
      <c r="P752" s="9">
        <f>YEAR(O752)</f>
        <v>2013</v>
      </c>
    </row>
    <row r="753" spans="1:16" ht="48" x14ac:dyDescent="0.2">
      <c r="A753">
        <v>751</v>
      </c>
      <c r="B753" s="3" t="s">
        <v>752</v>
      </c>
      <c r="C753" s="3" t="s">
        <v>4861</v>
      </c>
      <c r="D753" s="15">
        <v>3000</v>
      </c>
      <c r="E753" s="6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0">
        <f>((( J753 / 60 ) /60) /24 + DATE(1970, 1,1 ))</f>
        <v>40713.630497685182</v>
      </c>
      <c r="P753" s="9">
        <f>YEAR(O753)</f>
        <v>2011</v>
      </c>
    </row>
    <row r="754" spans="1:16" ht="48" x14ac:dyDescent="0.2">
      <c r="A754">
        <v>752</v>
      </c>
      <c r="B754" s="3" t="s">
        <v>753</v>
      </c>
      <c r="C754" s="3" t="s">
        <v>4862</v>
      </c>
      <c r="D754" s="15">
        <v>5000</v>
      </c>
      <c r="E754" s="6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0">
        <f>((( J754 / 60 ) /60) /24 + DATE(1970, 1,1 ))</f>
        <v>42639.421493055561</v>
      </c>
      <c r="P754" s="9">
        <f>YEAR(O754)</f>
        <v>2016</v>
      </c>
    </row>
    <row r="755" spans="1:16" ht="48" x14ac:dyDescent="0.2">
      <c r="A755">
        <v>753</v>
      </c>
      <c r="B755" s="3" t="s">
        <v>754</v>
      </c>
      <c r="C755" s="3" t="s">
        <v>4863</v>
      </c>
      <c r="D755" s="15">
        <v>10000</v>
      </c>
      <c r="E755" s="6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0">
        <f>((( J755 / 60 ) /60) /24 + DATE(1970, 1,1 ))</f>
        <v>42019.590173611112</v>
      </c>
      <c r="P755" s="9">
        <f>YEAR(O755)</f>
        <v>2015</v>
      </c>
    </row>
    <row r="756" spans="1:16" ht="48" x14ac:dyDescent="0.2">
      <c r="A756">
        <v>754</v>
      </c>
      <c r="B756" s="3" t="s">
        <v>755</v>
      </c>
      <c r="C756" s="3" t="s">
        <v>4864</v>
      </c>
      <c r="D756" s="15">
        <v>2000</v>
      </c>
      <c r="E756" s="6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0">
        <f>((( J756 / 60 ) /60) /24 + DATE(1970, 1,1 ))</f>
        <v>41249.749085648145</v>
      </c>
      <c r="P756" s="9">
        <f>YEAR(O756)</f>
        <v>2012</v>
      </c>
    </row>
    <row r="757" spans="1:16" ht="48" x14ac:dyDescent="0.2">
      <c r="A757">
        <v>755</v>
      </c>
      <c r="B757" s="3" t="s">
        <v>756</v>
      </c>
      <c r="C757" s="3" t="s">
        <v>4865</v>
      </c>
      <c r="D757" s="15">
        <v>2500</v>
      </c>
      <c r="E757" s="6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0">
        <f>((( J757 / 60 ) /60) /24 + DATE(1970, 1,1 ))</f>
        <v>41383.605057870373</v>
      </c>
      <c r="P757" s="9">
        <f>YEAR(O757)</f>
        <v>2013</v>
      </c>
    </row>
    <row r="758" spans="1:16" ht="48" x14ac:dyDescent="0.2">
      <c r="A758">
        <v>756</v>
      </c>
      <c r="B758" s="3" t="s">
        <v>757</v>
      </c>
      <c r="C758" s="3" t="s">
        <v>4866</v>
      </c>
      <c r="D758" s="15">
        <v>700</v>
      </c>
      <c r="E758" s="6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0">
        <f>((( J758 / 60 ) /60) /24 + DATE(1970, 1,1 ))</f>
        <v>40590.766886574071</v>
      </c>
      <c r="P758" s="9">
        <f>YEAR(O758)</f>
        <v>2011</v>
      </c>
    </row>
    <row r="759" spans="1:16" ht="48" x14ac:dyDescent="0.2">
      <c r="A759">
        <v>757</v>
      </c>
      <c r="B759" s="3" t="s">
        <v>758</v>
      </c>
      <c r="C759" s="3" t="s">
        <v>4867</v>
      </c>
      <c r="D759" s="15">
        <v>250</v>
      </c>
      <c r="E759" s="6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0">
        <f>((( J759 / 60 ) /60) /24 + DATE(1970, 1,1 ))</f>
        <v>41235.054560185185</v>
      </c>
      <c r="P759" s="9">
        <f>YEAR(O759)</f>
        <v>2012</v>
      </c>
    </row>
    <row r="760" spans="1:16" ht="32" x14ac:dyDescent="0.2">
      <c r="A760">
        <v>758</v>
      </c>
      <c r="B760" s="3" t="s">
        <v>759</v>
      </c>
      <c r="C760" s="3" t="s">
        <v>4868</v>
      </c>
      <c r="D760" s="15">
        <v>2500</v>
      </c>
      <c r="E760" s="6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0">
        <f>((( J760 / 60 ) /60) /24 + DATE(1970, 1,1 ))</f>
        <v>40429.836435185185</v>
      </c>
      <c r="P760" s="9">
        <f>YEAR(O760)</f>
        <v>2010</v>
      </c>
    </row>
    <row r="761" spans="1:16" ht="48" x14ac:dyDescent="0.2">
      <c r="A761">
        <v>759</v>
      </c>
      <c r="B761" s="3" t="s">
        <v>760</v>
      </c>
      <c r="C761" s="3" t="s">
        <v>4869</v>
      </c>
      <c r="D761" s="15">
        <v>5000</v>
      </c>
      <c r="E761" s="6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0">
        <f>((( J761 / 60 ) /60) /24 + DATE(1970, 1,1 ))</f>
        <v>41789.330312500002</v>
      </c>
      <c r="P761" s="9">
        <f>YEAR(O761)</f>
        <v>2014</v>
      </c>
    </row>
    <row r="762" spans="1:16" ht="48" x14ac:dyDescent="0.2">
      <c r="A762">
        <v>760</v>
      </c>
      <c r="B762" s="3" t="s">
        <v>761</v>
      </c>
      <c r="C762" s="3" t="s">
        <v>4870</v>
      </c>
      <c r="D762" s="15">
        <v>2200</v>
      </c>
      <c r="E762" s="6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0">
        <f>((( J762 / 60 ) /60) /24 + DATE(1970, 1,1 ))</f>
        <v>42670.764039351852</v>
      </c>
      <c r="P762" s="9">
        <f>YEAR(O762)</f>
        <v>2016</v>
      </c>
    </row>
    <row r="763" spans="1:16" ht="48" x14ac:dyDescent="0.2">
      <c r="A763">
        <v>761</v>
      </c>
      <c r="B763" s="3" t="s">
        <v>762</v>
      </c>
      <c r="C763" s="3" t="s">
        <v>4871</v>
      </c>
      <c r="D763" s="15">
        <v>5000</v>
      </c>
      <c r="E763" s="6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0">
        <f>((( J763 / 60 ) /60) /24 + DATE(1970, 1,1 ))</f>
        <v>41642.751458333332</v>
      </c>
      <c r="P763" s="9">
        <f>YEAR(O763)</f>
        <v>2014</v>
      </c>
    </row>
    <row r="764" spans="1:16" ht="48" x14ac:dyDescent="0.2">
      <c r="A764">
        <v>762</v>
      </c>
      <c r="B764" s="3" t="s">
        <v>763</v>
      </c>
      <c r="C764" s="3" t="s">
        <v>4872</v>
      </c>
      <c r="D764" s="15">
        <v>3500</v>
      </c>
      <c r="E764" s="6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0">
        <f>((( J764 / 60 ) /60) /24 + DATE(1970, 1,1 ))</f>
        <v>42690.858449074076</v>
      </c>
      <c r="P764" s="9">
        <f>YEAR(O764)</f>
        <v>2016</v>
      </c>
    </row>
    <row r="765" spans="1:16" ht="48" x14ac:dyDescent="0.2">
      <c r="A765">
        <v>763</v>
      </c>
      <c r="B765" s="3" t="s">
        <v>764</v>
      </c>
      <c r="C765" s="3" t="s">
        <v>4873</v>
      </c>
      <c r="D765" s="15">
        <v>4290</v>
      </c>
      <c r="E765" s="6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0">
        <f>((( J765 / 60 ) /60) /24 + DATE(1970, 1,1 ))</f>
        <v>41471.446851851848</v>
      </c>
      <c r="P765" s="9">
        <f>YEAR(O765)</f>
        <v>2013</v>
      </c>
    </row>
    <row r="766" spans="1:16" ht="48" x14ac:dyDescent="0.2">
      <c r="A766">
        <v>764</v>
      </c>
      <c r="B766" s="3" t="s">
        <v>765</v>
      </c>
      <c r="C766" s="3" t="s">
        <v>4874</v>
      </c>
      <c r="D766" s="15">
        <v>5000</v>
      </c>
      <c r="E766" s="6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0">
        <f>((( J766 / 60 ) /60) /24 + DATE(1970, 1,1 ))</f>
        <v>42227.173159722224</v>
      </c>
      <c r="P766" s="9">
        <f>YEAR(O766)</f>
        <v>2015</v>
      </c>
    </row>
    <row r="767" spans="1:16" ht="48" x14ac:dyDescent="0.2">
      <c r="A767">
        <v>765</v>
      </c>
      <c r="B767" s="3" t="s">
        <v>766</v>
      </c>
      <c r="C767" s="3" t="s">
        <v>4875</v>
      </c>
      <c r="D767" s="15">
        <v>7000</v>
      </c>
      <c r="E767" s="6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0">
        <f>((( J767 / 60 ) /60) /24 + DATE(1970, 1,1 ))</f>
        <v>41901.542638888888</v>
      </c>
      <c r="P767" s="9">
        <f>YEAR(O767)</f>
        <v>2014</v>
      </c>
    </row>
    <row r="768" spans="1:16" ht="48" x14ac:dyDescent="0.2">
      <c r="A768">
        <v>766</v>
      </c>
      <c r="B768" s="3" t="s">
        <v>767</v>
      </c>
      <c r="C768" s="3" t="s">
        <v>4876</v>
      </c>
      <c r="D768" s="15">
        <v>4000</v>
      </c>
      <c r="E768" s="6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0">
        <f>((( J768 / 60 ) /60) /24 + DATE(1970, 1,1 ))</f>
        <v>42021.783368055556</v>
      </c>
      <c r="P768" s="9">
        <f>YEAR(O768)</f>
        <v>2015</v>
      </c>
    </row>
    <row r="769" spans="1:16" ht="64" x14ac:dyDescent="0.2">
      <c r="A769">
        <v>767</v>
      </c>
      <c r="B769" s="3" t="s">
        <v>768</v>
      </c>
      <c r="C769" s="3" t="s">
        <v>4877</v>
      </c>
      <c r="D769" s="15">
        <v>5000</v>
      </c>
      <c r="E769" s="6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0">
        <f>((( J769 / 60 ) /60) /24 + DATE(1970, 1,1 ))</f>
        <v>42115.143634259264</v>
      </c>
      <c r="P769" s="9">
        <f>YEAR(O769)</f>
        <v>2015</v>
      </c>
    </row>
    <row r="770" spans="1:16" ht="48" x14ac:dyDescent="0.2">
      <c r="A770">
        <v>768</v>
      </c>
      <c r="B770" s="3" t="s">
        <v>769</v>
      </c>
      <c r="C770" s="3" t="s">
        <v>4878</v>
      </c>
      <c r="D770" s="15">
        <v>2500</v>
      </c>
      <c r="E770" s="6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0">
        <f>((( J770 / 60 ) /60) /24 + DATE(1970, 1,1 ))</f>
        <v>41594.207060185188</v>
      </c>
      <c r="P770" s="9">
        <f>YEAR(O770)</f>
        <v>2013</v>
      </c>
    </row>
    <row r="771" spans="1:16" ht="48" x14ac:dyDescent="0.2">
      <c r="A771">
        <v>769</v>
      </c>
      <c r="B771" s="3" t="s">
        <v>770</v>
      </c>
      <c r="C771" s="3" t="s">
        <v>4879</v>
      </c>
      <c r="D771" s="15">
        <v>4000</v>
      </c>
      <c r="E771" s="6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0">
        <f>((( J771 / 60 ) /60) /24 + DATE(1970, 1,1 ))</f>
        <v>41604.996458333335</v>
      </c>
      <c r="P771" s="9">
        <f>YEAR(O771)</f>
        <v>2013</v>
      </c>
    </row>
    <row r="772" spans="1:16" ht="48" x14ac:dyDescent="0.2">
      <c r="A772">
        <v>770</v>
      </c>
      <c r="B772" s="3" t="s">
        <v>771</v>
      </c>
      <c r="C772" s="3" t="s">
        <v>4880</v>
      </c>
      <c r="D772" s="15">
        <v>17500</v>
      </c>
      <c r="E772" s="6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0">
        <f>((( J772 / 60 ) /60) /24 + DATE(1970, 1,1 ))</f>
        <v>41289.999641203707</v>
      </c>
      <c r="P772" s="9">
        <f>YEAR(O772)</f>
        <v>2013</v>
      </c>
    </row>
    <row r="773" spans="1:16" ht="48" x14ac:dyDescent="0.2">
      <c r="A773">
        <v>771</v>
      </c>
      <c r="B773" s="3" t="s">
        <v>772</v>
      </c>
      <c r="C773" s="3" t="s">
        <v>4881</v>
      </c>
      <c r="D773" s="15">
        <v>38000</v>
      </c>
      <c r="E773" s="6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0">
        <f>((( J773 / 60 ) /60) /24 + DATE(1970, 1,1 ))</f>
        <v>42349.824097222227</v>
      </c>
      <c r="P773" s="9">
        <f>YEAR(O773)</f>
        <v>2015</v>
      </c>
    </row>
    <row r="774" spans="1:16" ht="64" x14ac:dyDescent="0.2">
      <c r="A774">
        <v>772</v>
      </c>
      <c r="B774" s="3" t="s">
        <v>773</v>
      </c>
      <c r="C774" s="3" t="s">
        <v>4882</v>
      </c>
      <c r="D774" s="15">
        <v>1500</v>
      </c>
      <c r="E774" s="6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0">
        <f>((( J774 / 60 ) /60) /24 + DATE(1970, 1,1 ))</f>
        <v>40068.056932870371</v>
      </c>
      <c r="P774" s="9">
        <f>YEAR(O774)</f>
        <v>2009</v>
      </c>
    </row>
    <row r="775" spans="1:16" ht="48" x14ac:dyDescent="0.2">
      <c r="A775">
        <v>773</v>
      </c>
      <c r="B775" s="3" t="s">
        <v>774</v>
      </c>
      <c r="C775" s="3" t="s">
        <v>4883</v>
      </c>
      <c r="D775" s="15">
        <v>3759</v>
      </c>
      <c r="E775" s="6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0">
        <f>((( J775 / 60 ) /60) /24 + DATE(1970, 1,1 ))</f>
        <v>42100.735937499994</v>
      </c>
      <c r="P775" s="9">
        <f>YEAR(O775)</f>
        <v>2015</v>
      </c>
    </row>
    <row r="776" spans="1:16" ht="48" x14ac:dyDescent="0.2">
      <c r="A776">
        <v>774</v>
      </c>
      <c r="B776" s="3" t="s">
        <v>775</v>
      </c>
      <c r="C776" s="3" t="s">
        <v>4884</v>
      </c>
      <c r="D776" s="15">
        <v>500</v>
      </c>
      <c r="E776" s="6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0">
        <f>((( J776 / 60 ) /60) /24 + DATE(1970, 1,1 ))</f>
        <v>41663.780300925922</v>
      </c>
      <c r="P776" s="9">
        <f>YEAR(O776)</f>
        <v>2014</v>
      </c>
    </row>
    <row r="777" spans="1:16" ht="48" x14ac:dyDescent="0.2">
      <c r="A777">
        <v>775</v>
      </c>
      <c r="B777" s="3" t="s">
        <v>776</v>
      </c>
      <c r="C777" s="3" t="s">
        <v>4885</v>
      </c>
      <c r="D777" s="15">
        <v>10000</v>
      </c>
      <c r="E777" s="6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0">
        <f>((( J777 / 60 ) /60) /24 + DATE(1970, 1,1 ))</f>
        <v>40863.060127314813</v>
      </c>
      <c r="P777" s="9">
        <f>YEAR(O777)</f>
        <v>2011</v>
      </c>
    </row>
    <row r="778" spans="1:16" ht="48" x14ac:dyDescent="0.2">
      <c r="A778">
        <v>776</v>
      </c>
      <c r="B778" s="3" t="s">
        <v>777</v>
      </c>
      <c r="C778" s="3" t="s">
        <v>4886</v>
      </c>
      <c r="D778" s="15">
        <v>7000</v>
      </c>
      <c r="E778" s="6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0">
        <f>((( J778 / 60 ) /60) /24 + DATE(1970, 1,1 ))</f>
        <v>42250.685706018514</v>
      </c>
      <c r="P778" s="9">
        <f>YEAR(O778)</f>
        <v>2015</v>
      </c>
    </row>
    <row r="779" spans="1:16" ht="48" x14ac:dyDescent="0.2">
      <c r="A779">
        <v>777</v>
      </c>
      <c r="B779" s="3" t="s">
        <v>778</v>
      </c>
      <c r="C779" s="3" t="s">
        <v>4887</v>
      </c>
      <c r="D779" s="15">
        <v>3000</v>
      </c>
      <c r="E779" s="6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0">
        <f>((( J779 / 60 ) /60) /24 + DATE(1970, 1,1 ))</f>
        <v>41456.981215277774</v>
      </c>
      <c r="P779" s="9">
        <f>YEAR(O779)</f>
        <v>2013</v>
      </c>
    </row>
    <row r="780" spans="1:16" ht="48" x14ac:dyDescent="0.2">
      <c r="A780">
        <v>778</v>
      </c>
      <c r="B780" s="3" t="s">
        <v>779</v>
      </c>
      <c r="C780" s="3" t="s">
        <v>4888</v>
      </c>
      <c r="D780" s="15">
        <v>500</v>
      </c>
      <c r="E780" s="6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0">
        <f>((( J780 / 60 ) /60) /24 + DATE(1970, 1,1 ))</f>
        <v>41729.702314814815</v>
      </c>
      <c r="P780" s="9">
        <f>YEAR(O780)</f>
        <v>2014</v>
      </c>
    </row>
    <row r="781" spans="1:16" ht="48" x14ac:dyDescent="0.2">
      <c r="A781">
        <v>779</v>
      </c>
      <c r="B781" s="3" t="s">
        <v>780</v>
      </c>
      <c r="C781" s="3" t="s">
        <v>4889</v>
      </c>
      <c r="D781" s="15">
        <v>15000</v>
      </c>
      <c r="E781" s="6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0">
        <f>((( J781 / 60 ) /60) /24 + DATE(1970, 1,1 ))</f>
        <v>40436.68408564815</v>
      </c>
      <c r="P781" s="9">
        <f>YEAR(O781)</f>
        <v>2010</v>
      </c>
    </row>
    <row r="782" spans="1:16" ht="32" x14ac:dyDescent="0.2">
      <c r="A782">
        <v>780</v>
      </c>
      <c r="B782" s="3" t="s">
        <v>781</v>
      </c>
      <c r="C782" s="3" t="s">
        <v>4890</v>
      </c>
      <c r="D782" s="15">
        <v>1000</v>
      </c>
      <c r="E782" s="6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0">
        <f>((( J782 / 60 ) /60) /24 + DATE(1970, 1,1 ))</f>
        <v>40636.673900462964</v>
      </c>
      <c r="P782" s="9">
        <f>YEAR(O782)</f>
        <v>2011</v>
      </c>
    </row>
    <row r="783" spans="1:16" ht="48" x14ac:dyDescent="0.2">
      <c r="A783">
        <v>781</v>
      </c>
      <c r="B783" s="3" t="s">
        <v>782</v>
      </c>
      <c r="C783" s="3" t="s">
        <v>4891</v>
      </c>
      <c r="D783" s="15">
        <v>800</v>
      </c>
      <c r="E783" s="6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0">
        <f>((( J783 / 60 ) /60) /24 + DATE(1970, 1,1 ))</f>
        <v>41403.000856481485</v>
      </c>
      <c r="P783" s="9">
        <f>YEAR(O783)</f>
        <v>2013</v>
      </c>
    </row>
    <row r="784" spans="1:16" ht="48" x14ac:dyDescent="0.2">
      <c r="A784">
        <v>782</v>
      </c>
      <c r="B784" s="3" t="s">
        <v>783</v>
      </c>
      <c r="C784" s="3" t="s">
        <v>4892</v>
      </c>
      <c r="D784" s="15">
        <v>700</v>
      </c>
      <c r="E784" s="6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0">
        <f>((( J784 / 60 ) /60) /24 + DATE(1970, 1,1 ))</f>
        <v>41116.758125</v>
      </c>
      <c r="P784" s="9">
        <f>YEAR(O784)</f>
        <v>2012</v>
      </c>
    </row>
    <row r="785" spans="1:16" ht="48" x14ac:dyDescent="0.2">
      <c r="A785">
        <v>783</v>
      </c>
      <c r="B785" s="3" t="s">
        <v>784</v>
      </c>
      <c r="C785" s="3" t="s">
        <v>4893</v>
      </c>
      <c r="D785" s="15">
        <v>1500</v>
      </c>
      <c r="E785" s="6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0">
        <f>((( J785 / 60 ) /60) /24 + DATE(1970, 1,1 ))</f>
        <v>40987.773715277777</v>
      </c>
      <c r="P785" s="9">
        <f>YEAR(O785)</f>
        <v>2012</v>
      </c>
    </row>
    <row r="786" spans="1:16" ht="48" x14ac:dyDescent="0.2">
      <c r="A786">
        <v>784</v>
      </c>
      <c r="B786" s="3" t="s">
        <v>785</v>
      </c>
      <c r="C786" s="3" t="s">
        <v>4894</v>
      </c>
      <c r="D786" s="15">
        <v>1000</v>
      </c>
      <c r="E786" s="6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0">
        <f>((( J786 / 60 ) /60) /24 + DATE(1970, 1,1 ))</f>
        <v>41675.149525462963</v>
      </c>
      <c r="P786" s="9">
        <f>YEAR(O786)</f>
        <v>2014</v>
      </c>
    </row>
    <row r="787" spans="1:16" ht="48" x14ac:dyDescent="0.2">
      <c r="A787">
        <v>785</v>
      </c>
      <c r="B787" s="3" t="s">
        <v>786</v>
      </c>
      <c r="C787" s="3" t="s">
        <v>4895</v>
      </c>
      <c r="D787" s="15">
        <v>500</v>
      </c>
      <c r="E787" s="6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0">
        <f>((( J787 / 60 ) /60) /24 + DATE(1970, 1,1 ))</f>
        <v>41303.593923611108</v>
      </c>
      <c r="P787" s="9">
        <f>YEAR(O787)</f>
        <v>2013</v>
      </c>
    </row>
    <row r="788" spans="1:16" ht="48" x14ac:dyDescent="0.2">
      <c r="A788">
        <v>786</v>
      </c>
      <c r="B788" s="3" t="s">
        <v>787</v>
      </c>
      <c r="C788" s="3" t="s">
        <v>4896</v>
      </c>
      <c r="D788" s="15">
        <v>5000</v>
      </c>
      <c r="E788" s="6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0">
        <f>((( J788 / 60 ) /60) /24 + DATE(1970, 1,1 ))</f>
        <v>40983.055949074071</v>
      </c>
      <c r="P788" s="9">
        <f>YEAR(O788)</f>
        <v>2012</v>
      </c>
    </row>
    <row r="789" spans="1:16" ht="48" x14ac:dyDescent="0.2">
      <c r="A789">
        <v>787</v>
      </c>
      <c r="B789" s="3" t="s">
        <v>788</v>
      </c>
      <c r="C789" s="3" t="s">
        <v>4897</v>
      </c>
      <c r="D789" s="15">
        <v>1200</v>
      </c>
      <c r="E789" s="6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0">
        <f>((( J789 / 60 ) /60) /24 + DATE(1970, 1,1 ))</f>
        <v>41549.627615740741</v>
      </c>
      <c r="P789" s="9">
        <f>YEAR(O789)</f>
        <v>2013</v>
      </c>
    </row>
    <row r="790" spans="1:16" ht="48" x14ac:dyDescent="0.2">
      <c r="A790">
        <v>788</v>
      </c>
      <c r="B790" s="3" t="s">
        <v>789</v>
      </c>
      <c r="C790" s="3" t="s">
        <v>4898</v>
      </c>
      <c r="D790" s="15">
        <v>1000</v>
      </c>
      <c r="E790" s="6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0">
        <f>((( J790 / 60 ) /60) /24 + DATE(1970, 1,1 ))</f>
        <v>41059.006805555553</v>
      </c>
      <c r="P790" s="9">
        <f>YEAR(O790)</f>
        <v>2012</v>
      </c>
    </row>
    <row r="791" spans="1:16" ht="48" x14ac:dyDescent="0.2">
      <c r="A791">
        <v>789</v>
      </c>
      <c r="B791" s="3" t="s">
        <v>790</v>
      </c>
      <c r="C791" s="3" t="s">
        <v>4899</v>
      </c>
      <c r="D791" s="15">
        <v>1700</v>
      </c>
      <c r="E791" s="6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0">
        <f>((( J791 / 60 ) /60) /24 + DATE(1970, 1,1 ))</f>
        <v>41277.186111111114</v>
      </c>
      <c r="P791" s="9">
        <f>YEAR(O791)</f>
        <v>2013</v>
      </c>
    </row>
    <row r="792" spans="1:16" ht="48" x14ac:dyDescent="0.2">
      <c r="A792">
        <v>790</v>
      </c>
      <c r="B792" s="3" t="s">
        <v>791</v>
      </c>
      <c r="C792" s="3" t="s">
        <v>4900</v>
      </c>
      <c r="D792" s="15">
        <v>10000</v>
      </c>
      <c r="E792" s="6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0">
        <f>((( J792 / 60 ) /60) /24 + DATE(1970, 1,1 ))</f>
        <v>41276.047905092593</v>
      </c>
      <c r="P792" s="9">
        <f>YEAR(O792)</f>
        <v>2013</v>
      </c>
    </row>
    <row r="793" spans="1:16" ht="48" x14ac:dyDescent="0.2">
      <c r="A793">
        <v>791</v>
      </c>
      <c r="B793" s="3" t="s">
        <v>792</v>
      </c>
      <c r="C793" s="3" t="s">
        <v>4901</v>
      </c>
      <c r="D793" s="15">
        <v>7500</v>
      </c>
      <c r="E793" s="6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0">
        <f>((( J793 / 60 ) /60) /24 + DATE(1970, 1,1 ))</f>
        <v>41557.780624999999</v>
      </c>
      <c r="P793" s="9">
        <f>YEAR(O793)</f>
        <v>2013</v>
      </c>
    </row>
    <row r="794" spans="1:16" ht="32" x14ac:dyDescent="0.2">
      <c r="A794">
        <v>792</v>
      </c>
      <c r="B794" s="3" t="s">
        <v>793</v>
      </c>
      <c r="C794" s="3" t="s">
        <v>4902</v>
      </c>
      <c r="D794" s="15">
        <v>2500</v>
      </c>
      <c r="E794" s="6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0">
        <f>((( J794 / 60 ) /60) /24 + DATE(1970, 1,1 ))</f>
        <v>41555.873645833337</v>
      </c>
      <c r="P794" s="9">
        <f>YEAR(O794)</f>
        <v>2013</v>
      </c>
    </row>
    <row r="795" spans="1:16" ht="48" x14ac:dyDescent="0.2">
      <c r="A795">
        <v>793</v>
      </c>
      <c r="B795" s="3" t="s">
        <v>794</v>
      </c>
      <c r="C795" s="3" t="s">
        <v>4903</v>
      </c>
      <c r="D795" s="15">
        <v>2750</v>
      </c>
      <c r="E795" s="6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0">
        <f>((( J795 / 60 ) /60) /24 + DATE(1970, 1,1 ))</f>
        <v>41442.741249999999</v>
      </c>
      <c r="P795" s="9">
        <f>YEAR(O795)</f>
        <v>2013</v>
      </c>
    </row>
    <row r="796" spans="1:16" ht="48" x14ac:dyDescent="0.2">
      <c r="A796">
        <v>794</v>
      </c>
      <c r="B796" s="3" t="s">
        <v>795</v>
      </c>
      <c r="C796" s="3" t="s">
        <v>4904</v>
      </c>
      <c r="D796" s="15">
        <v>8000</v>
      </c>
      <c r="E796" s="6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0">
        <f>((( J796 / 60 ) /60) /24 + DATE(1970, 1,1 ))</f>
        <v>40736.115011574075</v>
      </c>
      <c r="P796" s="9">
        <f>YEAR(O796)</f>
        <v>2011</v>
      </c>
    </row>
    <row r="797" spans="1:16" ht="48" x14ac:dyDescent="0.2">
      <c r="A797">
        <v>795</v>
      </c>
      <c r="B797" s="3" t="s">
        <v>796</v>
      </c>
      <c r="C797" s="3" t="s">
        <v>4905</v>
      </c>
      <c r="D797" s="15">
        <v>14000</v>
      </c>
      <c r="E797" s="6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0">
        <f>((( J797 / 60 ) /60) /24 + DATE(1970, 1,1 ))</f>
        <v>40963.613032407404</v>
      </c>
      <c r="P797" s="9">
        <f>YEAR(O797)</f>
        <v>2012</v>
      </c>
    </row>
    <row r="798" spans="1:16" ht="64" x14ac:dyDescent="0.2">
      <c r="A798">
        <v>796</v>
      </c>
      <c r="B798" s="3" t="s">
        <v>797</v>
      </c>
      <c r="C798" s="3" t="s">
        <v>4906</v>
      </c>
      <c r="D798" s="15">
        <v>10000</v>
      </c>
      <c r="E798" s="6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0">
        <f>((( J798 / 60 ) /60) /24 + DATE(1970, 1,1 ))</f>
        <v>41502.882928240739</v>
      </c>
      <c r="P798" s="9">
        <f>YEAR(O798)</f>
        <v>2013</v>
      </c>
    </row>
    <row r="799" spans="1:16" ht="48" x14ac:dyDescent="0.2">
      <c r="A799">
        <v>797</v>
      </c>
      <c r="B799" s="3" t="s">
        <v>798</v>
      </c>
      <c r="C799" s="3" t="s">
        <v>4907</v>
      </c>
      <c r="D799" s="15">
        <v>3000</v>
      </c>
      <c r="E799" s="6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0">
        <f>((( J799 / 60 ) /60) /24 + DATE(1970, 1,1 ))</f>
        <v>40996.994074074071</v>
      </c>
      <c r="P799" s="9">
        <f>YEAR(O799)</f>
        <v>2012</v>
      </c>
    </row>
    <row r="800" spans="1:16" ht="48" x14ac:dyDescent="0.2">
      <c r="A800">
        <v>798</v>
      </c>
      <c r="B800" s="3" t="s">
        <v>799</v>
      </c>
      <c r="C800" s="3" t="s">
        <v>4908</v>
      </c>
      <c r="D800" s="15">
        <v>3500</v>
      </c>
      <c r="E800" s="6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0">
        <f>((( J800 / 60 ) /60) /24 + DATE(1970, 1,1 ))</f>
        <v>41882.590127314819</v>
      </c>
      <c r="P800" s="9">
        <f>YEAR(O800)</f>
        <v>2014</v>
      </c>
    </row>
    <row r="801" spans="1:16" ht="48" x14ac:dyDescent="0.2">
      <c r="A801">
        <v>799</v>
      </c>
      <c r="B801" s="3" t="s">
        <v>800</v>
      </c>
      <c r="C801" s="3" t="s">
        <v>4909</v>
      </c>
      <c r="D801" s="15">
        <v>5000</v>
      </c>
      <c r="E801" s="6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0">
        <f>((( J801 / 60 ) /60) /24 + DATE(1970, 1,1 ))</f>
        <v>40996.667199074072</v>
      </c>
      <c r="P801" s="9">
        <f>YEAR(O801)</f>
        <v>2012</v>
      </c>
    </row>
    <row r="802" spans="1:16" ht="48" x14ac:dyDescent="0.2">
      <c r="A802">
        <v>800</v>
      </c>
      <c r="B802" s="3" t="s">
        <v>801</v>
      </c>
      <c r="C802" s="3" t="s">
        <v>4910</v>
      </c>
      <c r="D802" s="15">
        <v>1500</v>
      </c>
      <c r="E802" s="6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0">
        <f>((( J802 / 60 ) /60) /24 + DATE(1970, 1,1 ))</f>
        <v>41863.433495370373</v>
      </c>
      <c r="P802" s="9">
        <f>YEAR(O802)</f>
        <v>2014</v>
      </c>
    </row>
    <row r="803" spans="1:16" ht="48" x14ac:dyDescent="0.2">
      <c r="A803">
        <v>801</v>
      </c>
      <c r="B803" s="3" t="s">
        <v>802</v>
      </c>
      <c r="C803" s="3" t="s">
        <v>4911</v>
      </c>
      <c r="D803" s="15">
        <v>2000</v>
      </c>
      <c r="E803" s="6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0">
        <f>((( J803 / 60 ) /60) /24 + DATE(1970, 1,1 ))</f>
        <v>40695.795370370368</v>
      </c>
      <c r="P803" s="9">
        <f>YEAR(O803)</f>
        <v>2011</v>
      </c>
    </row>
    <row r="804" spans="1:16" ht="48" x14ac:dyDescent="0.2">
      <c r="A804">
        <v>802</v>
      </c>
      <c r="B804" s="3" t="s">
        <v>803</v>
      </c>
      <c r="C804" s="3" t="s">
        <v>4912</v>
      </c>
      <c r="D804" s="15">
        <v>6000</v>
      </c>
      <c r="E804" s="6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0">
        <f>((( J804 / 60 ) /60) /24 + DATE(1970, 1,1 ))</f>
        <v>41123.022268518522</v>
      </c>
      <c r="P804" s="9">
        <f>YEAR(O804)</f>
        <v>2012</v>
      </c>
    </row>
    <row r="805" spans="1:16" ht="48" x14ac:dyDescent="0.2">
      <c r="A805">
        <v>803</v>
      </c>
      <c r="B805" s="3" t="s">
        <v>804</v>
      </c>
      <c r="C805" s="3" t="s">
        <v>4913</v>
      </c>
      <c r="D805" s="15">
        <v>2300</v>
      </c>
      <c r="E805" s="6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0">
        <f>((( J805 / 60 ) /60) /24 + DATE(1970, 1,1 ))</f>
        <v>40665.949976851851</v>
      </c>
      <c r="P805" s="9">
        <f>YEAR(O805)</f>
        <v>2011</v>
      </c>
    </row>
    <row r="806" spans="1:16" ht="48" x14ac:dyDescent="0.2">
      <c r="A806">
        <v>804</v>
      </c>
      <c r="B806" s="3" t="s">
        <v>805</v>
      </c>
      <c r="C806" s="3" t="s">
        <v>4914</v>
      </c>
      <c r="D806" s="15">
        <v>5500</v>
      </c>
      <c r="E806" s="6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0">
        <f>((( J806 / 60 ) /60) /24 + DATE(1970, 1,1 ))</f>
        <v>40730.105625000004</v>
      </c>
      <c r="P806" s="9">
        <f>YEAR(O806)</f>
        <v>2011</v>
      </c>
    </row>
    <row r="807" spans="1:16" ht="48" x14ac:dyDescent="0.2">
      <c r="A807">
        <v>805</v>
      </c>
      <c r="B807" s="3" t="s">
        <v>806</v>
      </c>
      <c r="C807" s="3" t="s">
        <v>4915</v>
      </c>
      <c r="D807" s="15">
        <v>3000</v>
      </c>
      <c r="E807" s="6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0">
        <f>((( J807 / 60 ) /60) /24 + DATE(1970, 1,1 ))</f>
        <v>40690.823055555556</v>
      </c>
      <c r="P807" s="9">
        <f>YEAR(O807)</f>
        <v>2011</v>
      </c>
    </row>
    <row r="808" spans="1:16" ht="19" x14ac:dyDescent="0.2">
      <c r="A808">
        <v>806</v>
      </c>
      <c r="B808" s="3" t="s">
        <v>807</v>
      </c>
      <c r="C808" s="3" t="s">
        <v>4916</v>
      </c>
      <c r="D808" s="15">
        <v>8000</v>
      </c>
      <c r="E808" s="6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0">
        <f>((( J808 / 60 ) /60) /24 + DATE(1970, 1,1 ))</f>
        <v>40763.691423611112</v>
      </c>
      <c r="P808" s="9">
        <f>YEAR(O808)</f>
        <v>2011</v>
      </c>
    </row>
    <row r="809" spans="1:16" ht="32" x14ac:dyDescent="0.2">
      <c r="A809">
        <v>807</v>
      </c>
      <c r="B809" s="3" t="s">
        <v>808</v>
      </c>
      <c r="C809" s="3" t="s">
        <v>4917</v>
      </c>
      <c r="D809" s="15">
        <v>4000</v>
      </c>
      <c r="E809" s="6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0">
        <f>((( J809 / 60 ) /60) /24 + DATE(1970, 1,1 ))</f>
        <v>42759.628599537042</v>
      </c>
      <c r="P809" s="9">
        <f>YEAR(O809)</f>
        <v>2017</v>
      </c>
    </row>
    <row r="810" spans="1:16" ht="48" x14ac:dyDescent="0.2">
      <c r="A810">
        <v>808</v>
      </c>
      <c r="B810" s="3" t="s">
        <v>809</v>
      </c>
      <c r="C810" s="3" t="s">
        <v>4918</v>
      </c>
      <c r="D810" s="15">
        <v>4500</v>
      </c>
      <c r="E810" s="6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0">
        <f>((( J810 / 60 ) /60) /24 + DATE(1970, 1,1 ))</f>
        <v>41962.100532407407</v>
      </c>
      <c r="P810" s="9">
        <f>YEAR(O810)</f>
        <v>2014</v>
      </c>
    </row>
    <row r="811" spans="1:16" ht="32" x14ac:dyDescent="0.2">
      <c r="A811">
        <v>809</v>
      </c>
      <c r="B811" s="3" t="s">
        <v>810</v>
      </c>
      <c r="C811" s="3" t="s">
        <v>4919</v>
      </c>
      <c r="D811" s="15">
        <v>4000</v>
      </c>
      <c r="E811" s="6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0">
        <f>((( J811 / 60 ) /60) /24 + DATE(1970, 1,1 ))</f>
        <v>41628.833680555559</v>
      </c>
      <c r="P811" s="9">
        <f>YEAR(O811)</f>
        <v>2013</v>
      </c>
    </row>
    <row r="812" spans="1:16" ht="48" x14ac:dyDescent="0.2">
      <c r="A812">
        <v>810</v>
      </c>
      <c r="B812" s="3" t="s">
        <v>811</v>
      </c>
      <c r="C812" s="3" t="s">
        <v>4920</v>
      </c>
      <c r="D812" s="15">
        <v>1500</v>
      </c>
      <c r="E812" s="6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0">
        <f>((( J812 / 60 ) /60) /24 + DATE(1970, 1,1 ))</f>
        <v>41123.056273148148</v>
      </c>
      <c r="P812" s="9">
        <f>YEAR(O812)</f>
        <v>2012</v>
      </c>
    </row>
    <row r="813" spans="1:16" ht="32" x14ac:dyDescent="0.2">
      <c r="A813">
        <v>811</v>
      </c>
      <c r="B813" s="3" t="s">
        <v>812</v>
      </c>
      <c r="C813" s="3" t="s">
        <v>4921</v>
      </c>
      <c r="D813" s="15">
        <v>1000</v>
      </c>
      <c r="E813" s="6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0">
        <f>((( J813 / 60 ) /60) /24 + DATE(1970, 1,1 ))</f>
        <v>41443.643541666665</v>
      </c>
      <c r="P813" s="9">
        <f>YEAR(O813)</f>
        <v>2013</v>
      </c>
    </row>
    <row r="814" spans="1:16" ht="48" x14ac:dyDescent="0.2">
      <c r="A814">
        <v>812</v>
      </c>
      <c r="B814" s="3" t="s">
        <v>813</v>
      </c>
      <c r="C814" s="3" t="s">
        <v>4922</v>
      </c>
      <c r="D814" s="15">
        <v>600</v>
      </c>
      <c r="E814" s="6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0">
        <f>((( J814 / 60 ) /60) /24 + DATE(1970, 1,1 ))</f>
        <v>41282.017962962964</v>
      </c>
      <c r="P814" s="9">
        <f>YEAR(O814)</f>
        <v>2013</v>
      </c>
    </row>
    <row r="815" spans="1:16" ht="32" x14ac:dyDescent="0.2">
      <c r="A815">
        <v>813</v>
      </c>
      <c r="B815" s="3" t="s">
        <v>814</v>
      </c>
      <c r="C815" s="3" t="s">
        <v>4923</v>
      </c>
      <c r="D815" s="15">
        <v>1500</v>
      </c>
      <c r="E815" s="6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0">
        <f>((( J815 / 60 ) /60) /24 + DATE(1970, 1,1 ))</f>
        <v>41080.960243055553</v>
      </c>
      <c r="P815" s="9">
        <f>YEAR(O815)</f>
        <v>2012</v>
      </c>
    </row>
    <row r="816" spans="1:16" ht="48" x14ac:dyDescent="0.2">
      <c r="A816">
        <v>814</v>
      </c>
      <c r="B816" s="3" t="s">
        <v>815</v>
      </c>
      <c r="C816" s="3" t="s">
        <v>4924</v>
      </c>
      <c r="D816" s="15">
        <v>1000</v>
      </c>
      <c r="E816" s="6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0">
        <f>((( J816 / 60 ) /60) /24 + DATE(1970, 1,1 ))</f>
        <v>40679.743067129632</v>
      </c>
      <c r="P816" s="9">
        <f>YEAR(O816)</f>
        <v>2011</v>
      </c>
    </row>
    <row r="817" spans="1:16" ht="32" x14ac:dyDescent="0.2">
      <c r="A817">
        <v>815</v>
      </c>
      <c r="B817" s="3" t="s">
        <v>816</v>
      </c>
      <c r="C817" s="3" t="s">
        <v>4925</v>
      </c>
      <c r="D817" s="15">
        <v>4000</v>
      </c>
      <c r="E817" s="6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0">
        <f>((( J817 / 60 ) /60) /24 + DATE(1970, 1,1 ))</f>
        <v>41914.917858796296</v>
      </c>
      <c r="P817" s="9">
        <f>YEAR(O817)</f>
        <v>2014</v>
      </c>
    </row>
    <row r="818" spans="1:16" ht="32" x14ac:dyDescent="0.2">
      <c r="A818">
        <v>816</v>
      </c>
      <c r="B818" s="3" t="s">
        <v>817</v>
      </c>
      <c r="C818" s="3" t="s">
        <v>4926</v>
      </c>
      <c r="D818" s="15">
        <v>7000</v>
      </c>
      <c r="E818" s="6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0">
        <f>((( J818 / 60 ) /60) /24 + DATE(1970, 1,1 ))</f>
        <v>41341.870868055557</v>
      </c>
      <c r="P818" s="9">
        <f>YEAR(O818)</f>
        <v>2013</v>
      </c>
    </row>
    <row r="819" spans="1:16" ht="48" x14ac:dyDescent="0.2">
      <c r="A819">
        <v>817</v>
      </c>
      <c r="B819" s="3" t="s">
        <v>818</v>
      </c>
      <c r="C819" s="3" t="s">
        <v>4927</v>
      </c>
      <c r="D819" s="15">
        <v>1500</v>
      </c>
      <c r="E819" s="6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0">
        <f>((( J819 / 60 ) /60) /24 + DATE(1970, 1,1 ))</f>
        <v>40925.599664351852</v>
      </c>
      <c r="P819" s="9">
        <f>YEAR(O819)</f>
        <v>2012</v>
      </c>
    </row>
    <row r="820" spans="1:16" ht="48" x14ac:dyDescent="0.2">
      <c r="A820">
        <v>818</v>
      </c>
      <c r="B820" s="3" t="s">
        <v>819</v>
      </c>
      <c r="C820" s="3" t="s">
        <v>4928</v>
      </c>
      <c r="D820" s="15">
        <v>350</v>
      </c>
      <c r="E820" s="6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0">
        <f>((( J820 / 60 ) /60) /24 + DATE(1970, 1,1 ))</f>
        <v>41120.882881944446</v>
      </c>
      <c r="P820" s="9">
        <f>YEAR(O820)</f>
        <v>2012</v>
      </c>
    </row>
    <row r="821" spans="1:16" ht="32" x14ac:dyDescent="0.2">
      <c r="A821">
        <v>819</v>
      </c>
      <c r="B821" s="3" t="s">
        <v>820</v>
      </c>
      <c r="C821" s="3" t="s">
        <v>4929</v>
      </c>
      <c r="D821" s="15">
        <v>400</v>
      </c>
      <c r="E821" s="6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0">
        <f>((( J821 / 60 ) /60) /24 + DATE(1970, 1,1 ))</f>
        <v>41619.998310185183</v>
      </c>
      <c r="P821" s="9">
        <f>YEAR(O821)</f>
        <v>2013</v>
      </c>
    </row>
    <row r="822" spans="1:16" ht="48" x14ac:dyDescent="0.2">
      <c r="A822">
        <v>820</v>
      </c>
      <c r="B822" s="3" t="s">
        <v>821</v>
      </c>
      <c r="C822" s="3" t="s">
        <v>4930</v>
      </c>
      <c r="D822" s="15">
        <v>2000</v>
      </c>
      <c r="E822" s="6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0">
        <f>((( J822 / 60 ) /60) /24 + DATE(1970, 1,1 ))</f>
        <v>41768.841921296298</v>
      </c>
      <c r="P822" s="9">
        <f>YEAR(O822)</f>
        <v>2014</v>
      </c>
    </row>
    <row r="823" spans="1:16" ht="48" x14ac:dyDescent="0.2">
      <c r="A823">
        <v>821</v>
      </c>
      <c r="B823" s="3" t="s">
        <v>822</v>
      </c>
      <c r="C823" s="3" t="s">
        <v>4931</v>
      </c>
      <c r="D823" s="15">
        <v>17482</v>
      </c>
      <c r="E823" s="6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0">
        <f>((( J823 / 60 ) /60) /24 + DATE(1970, 1,1 ))</f>
        <v>42093.922048611115</v>
      </c>
      <c r="P823" s="9">
        <f>YEAR(O823)</f>
        <v>2015</v>
      </c>
    </row>
    <row r="824" spans="1:16" ht="32" x14ac:dyDescent="0.2">
      <c r="A824">
        <v>822</v>
      </c>
      <c r="B824" s="3" t="s">
        <v>823</v>
      </c>
      <c r="C824" s="3" t="s">
        <v>4932</v>
      </c>
      <c r="D824" s="15">
        <v>3000</v>
      </c>
      <c r="E824" s="6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0">
        <f>((( J824 / 60 ) /60) /24 + DATE(1970, 1,1 ))</f>
        <v>41157.947337962964</v>
      </c>
      <c r="P824" s="9">
        <f>YEAR(O824)</f>
        <v>2012</v>
      </c>
    </row>
    <row r="825" spans="1:16" ht="48" x14ac:dyDescent="0.2">
      <c r="A825">
        <v>823</v>
      </c>
      <c r="B825" s="3" t="s">
        <v>824</v>
      </c>
      <c r="C825" s="3" t="s">
        <v>4933</v>
      </c>
      <c r="D825" s="15">
        <v>800</v>
      </c>
      <c r="E825" s="6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0">
        <f>((( J825 / 60 ) /60) /24 + DATE(1970, 1,1 ))</f>
        <v>42055.972824074073</v>
      </c>
      <c r="P825" s="9">
        <f>YEAR(O825)</f>
        <v>2015</v>
      </c>
    </row>
    <row r="826" spans="1:16" ht="48" x14ac:dyDescent="0.2">
      <c r="A826">
        <v>824</v>
      </c>
      <c r="B826" s="3" t="s">
        <v>825</v>
      </c>
      <c r="C826" s="3" t="s">
        <v>4934</v>
      </c>
      <c r="D826" s="15">
        <v>1600</v>
      </c>
      <c r="E826" s="6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0">
        <f>((( J826 / 60 ) /60) /24 + DATE(1970, 1,1 ))</f>
        <v>40250.242106481484</v>
      </c>
      <c r="P826" s="9">
        <f>YEAR(O826)</f>
        <v>2010</v>
      </c>
    </row>
    <row r="827" spans="1:16" ht="32" x14ac:dyDescent="0.2">
      <c r="A827">
        <v>825</v>
      </c>
      <c r="B827" s="3" t="s">
        <v>826</v>
      </c>
      <c r="C827" s="3" t="s">
        <v>4935</v>
      </c>
      <c r="D827" s="15">
        <v>12500</v>
      </c>
      <c r="E827" s="6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0">
        <f>((( J827 / 60 ) /60) /24 + DATE(1970, 1,1 ))</f>
        <v>41186.306527777779</v>
      </c>
      <c r="P827" s="9">
        <f>YEAR(O827)</f>
        <v>2012</v>
      </c>
    </row>
    <row r="828" spans="1:16" ht="48" x14ac:dyDescent="0.2">
      <c r="A828">
        <v>826</v>
      </c>
      <c r="B828" s="3" t="s">
        <v>827</v>
      </c>
      <c r="C828" s="3" t="s">
        <v>4936</v>
      </c>
      <c r="D828" s="15">
        <v>5500</v>
      </c>
      <c r="E828" s="6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0">
        <f>((( J828 / 60 ) /60) /24 + DATE(1970, 1,1 ))</f>
        <v>40973.038541666669</v>
      </c>
      <c r="P828" s="9">
        <f>YEAR(O828)</f>
        <v>2012</v>
      </c>
    </row>
    <row r="829" spans="1:16" ht="48" x14ac:dyDescent="0.2">
      <c r="A829">
        <v>827</v>
      </c>
      <c r="B829" s="3" t="s">
        <v>828</v>
      </c>
      <c r="C829" s="3" t="s">
        <v>4937</v>
      </c>
      <c r="D829" s="15">
        <v>300</v>
      </c>
      <c r="E829" s="6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0">
        <f>((( J829 / 60 ) /60) /24 + DATE(1970, 1,1 ))</f>
        <v>40927.473460648151</v>
      </c>
      <c r="P829" s="9">
        <f>YEAR(O829)</f>
        <v>2012</v>
      </c>
    </row>
    <row r="830" spans="1:16" ht="48" x14ac:dyDescent="0.2">
      <c r="A830">
        <v>828</v>
      </c>
      <c r="B830" s="3" t="s">
        <v>829</v>
      </c>
      <c r="C830" s="3" t="s">
        <v>4938</v>
      </c>
      <c r="D830" s="15">
        <v>1300</v>
      </c>
      <c r="E830" s="6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0">
        <f>((( J830 / 60 ) /60) /24 + DATE(1970, 1,1 ))</f>
        <v>41073.050717592596</v>
      </c>
      <c r="P830" s="9">
        <f>YEAR(O830)</f>
        <v>2012</v>
      </c>
    </row>
    <row r="831" spans="1:16" ht="48" x14ac:dyDescent="0.2">
      <c r="A831">
        <v>829</v>
      </c>
      <c r="B831" s="3" t="s">
        <v>830</v>
      </c>
      <c r="C831" s="3" t="s">
        <v>4939</v>
      </c>
      <c r="D831" s="15">
        <v>500</v>
      </c>
      <c r="E831" s="6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0">
        <f>((( J831 / 60 ) /60) /24 + DATE(1970, 1,1 ))</f>
        <v>42504.801388888889</v>
      </c>
      <c r="P831" s="9">
        <f>YEAR(O831)</f>
        <v>2016</v>
      </c>
    </row>
    <row r="832" spans="1:16" ht="48" x14ac:dyDescent="0.2">
      <c r="A832">
        <v>830</v>
      </c>
      <c r="B832" s="3" t="s">
        <v>831</v>
      </c>
      <c r="C832" s="3" t="s">
        <v>4940</v>
      </c>
      <c r="D832" s="15">
        <v>1800</v>
      </c>
      <c r="E832" s="6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0">
        <f>((( J832 / 60 ) /60) /24 + DATE(1970, 1,1 ))</f>
        <v>41325.525752314818</v>
      </c>
      <c r="P832" s="9">
        <f>YEAR(O832)</f>
        <v>2013</v>
      </c>
    </row>
    <row r="833" spans="1:16" ht="32" x14ac:dyDescent="0.2">
      <c r="A833">
        <v>831</v>
      </c>
      <c r="B833" s="3" t="s">
        <v>832</v>
      </c>
      <c r="C833" s="3" t="s">
        <v>4941</v>
      </c>
      <c r="D833" s="15">
        <v>1500</v>
      </c>
      <c r="E833" s="6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0">
        <f>((( J833 / 60 ) /60) /24 + DATE(1970, 1,1 ))</f>
        <v>40996.646921296298</v>
      </c>
      <c r="P833" s="9">
        <f>YEAR(O833)</f>
        <v>2012</v>
      </c>
    </row>
    <row r="834" spans="1:16" ht="48" x14ac:dyDescent="0.2">
      <c r="A834">
        <v>832</v>
      </c>
      <c r="B834" s="3" t="s">
        <v>833</v>
      </c>
      <c r="C834" s="3" t="s">
        <v>4942</v>
      </c>
      <c r="D834" s="15">
        <v>15000</v>
      </c>
      <c r="E834" s="6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0">
        <f>((( J834 / 60 ) /60) /24 + DATE(1970, 1,1 ))</f>
        <v>40869.675173611111</v>
      </c>
      <c r="P834" s="9">
        <f>YEAR(O834)</f>
        <v>2011</v>
      </c>
    </row>
    <row r="835" spans="1:16" ht="19" x14ac:dyDescent="0.2">
      <c r="A835">
        <v>833</v>
      </c>
      <c r="B835" s="3" t="s">
        <v>834</v>
      </c>
      <c r="C835" s="3" t="s">
        <v>4943</v>
      </c>
      <c r="D835" s="15">
        <v>6000</v>
      </c>
      <c r="E835" s="6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0">
        <f>((( J835 / 60 ) /60) /24 + DATE(1970, 1,1 ))</f>
        <v>41718.878182870372</v>
      </c>
      <c r="P835" s="9">
        <f>YEAR(O835)</f>
        <v>2014</v>
      </c>
    </row>
    <row r="836" spans="1:16" ht="48" x14ac:dyDescent="0.2">
      <c r="A836">
        <v>834</v>
      </c>
      <c r="B836" s="3" t="s">
        <v>835</v>
      </c>
      <c r="C836" s="3" t="s">
        <v>4944</v>
      </c>
      <c r="D836" s="15">
        <v>5500</v>
      </c>
      <c r="E836" s="6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0">
        <f>((( J836 / 60 ) /60) /24 + DATE(1970, 1,1 ))</f>
        <v>41422.822824074072</v>
      </c>
      <c r="P836" s="9">
        <f>YEAR(O836)</f>
        <v>2013</v>
      </c>
    </row>
    <row r="837" spans="1:16" ht="48" x14ac:dyDescent="0.2">
      <c r="A837">
        <v>835</v>
      </c>
      <c r="B837" s="3" t="s">
        <v>836</v>
      </c>
      <c r="C837" s="3" t="s">
        <v>4945</v>
      </c>
      <c r="D837" s="15">
        <v>2000</v>
      </c>
      <c r="E837" s="6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0">
        <f>((( J837 / 60 ) /60) /24 + DATE(1970, 1,1 ))</f>
        <v>41005.45784722222</v>
      </c>
      <c r="P837" s="9">
        <f>YEAR(O837)</f>
        <v>2012</v>
      </c>
    </row>
    <row r="838" spans="1:16" ht="19" x14ac:dyDescent="0.2">
      <c r="A838">
        <v>836</v>
      </c>
      <c r="B838" s="3" t="s">
        <v>837</v>
      </c>
      <c r="C838" s="3" t="s">
        <v>4946</v>
      </c>
      <c r="D838" s="15">
        <v>5000</v>
      </c>
      <c r="E838" s="6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0">
        <f>((( J838 / 60 ) /60) /24 + DATE(1970, 1,1 ))</f>
        <v>41524.056921296295</v>
      </c>
      <c r="P838" s="9">
        <f>YEAR(O838)</f>
        <v>2013</v>
      </c>
    </row>
    <row r="839" spans="1:16" ht="32" x14ac:dyDescent="0.2">
      <c r="A839">
        <v>837</v>
      </c>
      <c r="B839" s="3" t="s">
        <v>838</v>
      </c>
      <c r="C839" s="3" t="s">
        <v>4947</v>
      </c>
      <c r="D839" s="15">
        <v>2500</v>
      </c>
      <c r="E839" s="6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0">
        <f>((( J839 / 60 ) /60) /24 + DATE(1970, 1,1 ))</f>
        <v>41730.998402777775</v>
      </c>
      <c r="P839" s="9">
        <f>YEAR(O839)</f>
        <v>2014</v>
      </c>
    </row>
    <row r="840" spans="1:16" ht="48" x14ac:dyDescent="0.2">
      <c r="A840">
        <v>838</v>
      </c>
      <c r="B840" s="3" t="s">
        <v>839</v>
      </c>
      <c r="C840" s="3" t="s">
        <v>4948</v>
      </c>
      <c r="D840" s="15">
        <v>2000</v>
      </c>
      <c r="E840" s="6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0">
        <f>((( J840 / 60 ) /60) /24 + DATE(1970, 1,1 ))</f>
        <v>40895.897974537038</v>
      </c>
      <c r="P840" s="9">
        <f>YEAR(O840)</f>
        <v>2011</v>
      </c>
    </row>
    <row r="841" spans="1:16" ht="48" x14ac:dyDescent="0.2">
      <c r="A841">
        <v>839</v>
      </c>
      <c r="B841" s="3" t="s">
        <v>840</v>
      </c>
      <c r="C841" s="3" t="s">
        <v>4949</v>
      </c>
      <c r="D841" s="15">
        <v>5000</v>
      </c>
      <c r="E841" s="6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0">
        <f>((( J841 / 60 ) /60) /24 + DATE(1970, 1,1 ))</f>
        <v>41144.763379629629</v>
      </c>
      <c r="P841" s="9">
        <f>YEAR(O841)</f>
        <v>2012</v>
      </c>
    </row>
    <row r="842" spans="1:16" ht="32" x14ac:dyDescent="0.2">
      <c r="A842">
        <v>840</v>
      </c>
      <c r="B842" s="3" t="s">
        <v>841</v>
      </c>
      <c r="C842" s="3" t="s">
        <v>4950</v>
      </c>
      <c r="D842" s="15">
        <v>10000</v>
      </c>
      <c r="E842" s="6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0">
        <f>((( J842 / 60 ) /60) /24 + DATE(1970, 1,1 ))</f>
        <v>42607.226701388892</v>
      </c>
      <c r="P842" s="9">
        <f>YEAR(O842)</f>
        <v>2016</v>
      </c>
    </row>
    <row r="843" spans="1:16" ht="48" x14ac:dyDescent="0.2">
      <c r="A843">
        <v>841</v>
      </c>
      <c r="B843" s="3" t="s">
        <v>842</v>
      </c>
      <c r="C843" s="3" t="s">
        <v>4951</v>
      </c>
      <c r="D843" s="15">
        <v>5000</v>
      </c>
      <c r="E843" s="6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0">
        <f>((( J843 / 60 ) /60) /24 + DATE(1970, 1,1 ))</f>
        <v>41923.838692129626</v>
      </c>
      <c r="P843" s="9">
        <f>YEAR(O843)</f>
        <v>2014</v>
      </c>
    </row>
    <row r="844" spans="1:16" ht="48" x14ac:dyDescent="0.2">
      <c r="A844">
        <v>842</v>
      </c>
      <c r="B844" s="3" t="s">
        <v>843</v>
      </c>
      <c r="C844" s="3" t="s">
        <v>4952</v>
      </c>
      <c r="D844" s="15">
        <v>2500</v>
      </c>
      <c r="E844" s="6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0">
        <f>((( J844 / 60 ) /60) /24 + DATE(1970, 1,1 ))</f>
        <v>41526.592395833337</v>
      </c>
      <c r="P844" s="9">
        <f>YEAR(O844)</f>
        <v>2013</v>
      </c>
    </row>
    <row r="845" spans="1:16" ht="48" x14ac:dyDescent="0.2">
      <c r="A845">
        <v>843</v>
      </c>
      <c r="B845" s="3" t="s">
        <v>844</v>
      </c>
      <c r="C845" s="3" t="s">
        <v>4953</v>
      </c>
      <c r="D845" s="15">
        <v>3000</v>
      </c>
      <c r="E845" s="6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0">
        <f>((( J845 / 60 ) /60) /24 + DATE(1970, 1,1 ))</f>
        <v>42695.257870370369</v>
      </c>
      <c r="P845" s="9">
        <f>YEAR(O845)</f>
        <v>2016</v>
      </c>
    </row>
    <row r="846" spans="1:16" ht="48" x14ac:dyDescent="0.2">
      <c r="A846">
        <v>844</v>
      </c>
      <c r="B846" s="3" t="s">
        <v>845</v>
      </c>
      <c r="C846" s="3" t="s">
        <v>4954</v>
      </c>
      <c r="D846" s="15">
        <v>3000</v>
      </c>
      <c r="E846" s="6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0">
        <f>((( J846 / 60 ) /60) /24 + DATE(1970, 1,1 ))</f>
        <v>41905.684629629628</v>
      </c>
      <c r="P846" s="9">
        <f>YEAR(O846)</f>
        <v>2014</v>
      </c>
    </row>
    <row r="847" spans="1:16" ht="48" x14ac:dyDescent="0.2">
      <c r="A847">
        <v>845</v>
      </c>
      <c r="B847" s="3" t="s">
        <v>846</v>
      </c>
      <c r="C847" s="3" t="s">
        <v>4955</v>
      </c>
      <c r="D847" s="15">
        <v>5000</v>
      </c>
      <c r="E847" s="6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0">
        <f>((( J847 / 60 ) /60) /24 + DATE(1970, 1,1 ))</f>
        <v>42578.205972222218</v>
      </c>
      <c r="P847" s="9">
        <f>YEAR(O847)</f>
        <v>2016</v>
      </c>
    </row>
    <row r="848" spans="1:16" ht="32" x14ac:dyDescent="0.2">
      <c r="A848">
        <v>846</v>
      </c>
      <c r="B848" s="3" t="s">
        <v>847</v>
      </c>
      <c r="C848" s="3" t="s">
        <v>4956</v>
      </c>
      <c r="D848" s="15">
        <v>1100</v>
      </c>
      <c r="E848" s="6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0">
        <f>((( J848 / 60 ) /60) /24 + DATE(1970, 1,1 ))</f>
        <v>41694.391840277778</v>
      </c>
      <c r="P848" s="9">
        <f>YEAR(O848)</f>
        <v>2014</v>
      </c>
    </row>
    <row r="849" spans="1:16" ht="19" x14ac:dyDescent="0.2">
      <c r="A849">
        <v>847</v>
      </c>
      <c r="B849" s="3" t="s">
        <v>848</v>
      </c>
      <c r="C849" s="3" t="s">
        <v>4957</v>
      </c>
      <c r="D849" s="15">
        <v>10</v>
      </c>
      <c r="E849" s="6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0">
        <f>((( J849 / 60 ) /60) /24 + DATE(1970, 1,1 ))</f>
        <v>42165.79833333334</v>
      </c>
      <c r="P849" s="9">
        <f>YEAR(O849)</f>
        <v>2015</v>
      </c>
    </row>
    <row r="850" spans="1:16" ht="48" x14ac:dyDescent="0.2">
      <c r="A850">
        <v>848</v>
      </c>
      <c r="B850" s="3" t="s">
        <v>849</v>
      </c>
      <c r="C850" s="3" t="s">
        <v>4958</v>
      </c>
      <c r="D850" s="15">
        <v>300</v>
      </c>
      <c r="E850" s="6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0">
        <f>((( J850 / 60 ) /60) /24 + DATE(1970, 1,1 ))</f>
        <v>42078.792048611111</v>
      </c>
      <c r="P850" s="9">
        <f>YEAR(O850)</f>
        <v>2015</v>
      </c>
    </row>
    <row r="851" spans="1:16" ht="64" x14ac:dyDescent="0.2">
      <c r="A851">
        <v>849</v>
      </c>
      <c r="B851" s="3" t="s">
        <v>850</v>
      </c>
      <c r="C851" s="3" t="s">
        <v>4959</v>
      </c>
      <c r="D851" s="15">
        <v>4000</v>
      </c>
      <c r="E851" s="6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0">
        <f>((( J851 / 60 ) /60) /24 + DATE(1970, 1,1 ))</f>
        <v>42051.148888888885</v>
      </c>
      <c r="P851" s="9">
        <f>YEAR(O851)</f>
        <v>2015</v>
      </c>
    </row>
    <row r="852" spans="1:16" ht="48" x14ac:dyDescent="0.2">
      <c r="A852">
        <v>850</v>
      </c>
      <c r="B852" s="3" t="s">
        <v>851</v>
      </c>
      <c r="C852" s="3" t="s">
        <v>4960</v>
      </c>
      <c r="D852" s="15">
        <v>4000</v>
      </c>
      <c r="E852" s="6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0">
        <f>((( J852 / 60 ) /60) /24 + DATE(1970, 1,1 ))</f>
        <v>42452.827743055561</v>
      </c>
      <c r="P852" s="9">
        <f>YEAR(O852)</f>
        <v>2016</v>
      </c>
    </row>
    <row r="853" spans="1:16" ht="32" x14ac:dyDescent="0.2">
      <c r="A853">
        <v>851</v>
      </c>
      <c r="B853" s="3" t="s">
        <v>852</v>
      </c>
      <c r="C853" s="3" t="s">
        <v>4961</v>
      </c>
      <c r="D853" s="15">
        <v>2000</v>
      </c>
      <c r="E853" s="6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0">
        <f>((( J853 / 60 ) /60) /24 + DATE(1970, 1,1 ))</f>
        <v>42522.880243055552</v>
      </c>
      <c r="P853" s="9">
        <f>YEAR(O853)</f>
        <v>2016</v>
      </c>
    </row>
    <row r="854" spans="1:16" ht="32" x14ac:dyDescent="0.2">
      <c r="A854">
        <v>852</v>
      </c>
      <c r="B854" s="3" t="s">
        <v>853</v>
      </c>
      <c r="C854" s="3" t="s">
        <v>4962</v>
      </c>
      <c r="D854" s="15">
        <v>3500</v>
      </c>
      <c r="E854" s="6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0">
        <f>((( J854 / 60 ) /60) /24 + DATE(1970, 1,1 ))</f>
        <v>42656.805497685185</v>
      </c>
      <c r="P854" s="9">
        <f>YEAR(O854)</f>
        <v>2016</v>
      </c>
    </row>
    <row r="855" spans="1:16" ht="48" x14ac:dyDescent="0.2">
      <c r="A855">
        <v>853</v>
      </c>
      <c r="B855" s="3" t="s">
        <v>854</v>
      </c>
      <c r="C855" s="3" t="s">
        <v>4963</v>
      </c>
      <c r="D855" s="15">
        <v>300</v>
      </c>
      <c r="E855" s="6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0">
        <f>((( J855 / 60 ) /60) /24 + DATE(1970, 1,1 ))</f>
        <v>42021.832280092596</v>
      </c>
      <c r="P855" s="9">
        <f>YEAR(O855)</f>
        <v>2015</v>
      </c>
    </row>
    <row r="856" spans="1:16" ht="48" x14ac:dyDescent="0.2">
      <c r="A856">
        <v>854</v>
      </c>
      <c r="B856" s="3" t="s">
        <v>855</v>
      </c>
      <c r="C856" s="3" t="s">
        <v>4964</v>
      </c>
      <c r="D856" s="15">
        <v>27800</v>
      </c>
      <c r="E856" s="6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0">
        <f>((( J856 / 60 ) /60) /24 + DATE(1970, 1,1 ))</f>
        <v>42702.212337962963</v>
      </c>
      <c r="P856" s="9">
        <f>YEAR(O856)</f>
        <v>2016</v>
      </c>
    </row>
    <row r="857" spans="1:16" ht="32" x14ac:dyDescent="0.2">
      <c r="A857">
        <v>855</v>
      </c>
      <c r="B857" s="3" t="s">
        <v>856</v>
      </c>
      <c r="C857" s="3" t="s">
        <v>4965</v>
      </c>
      <c r="D857" s="15">
        <v>1450</v>
      </c>
      <c r="E857" s="6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0">
        <f>((( J857 / 60 ) /60) /24 + DATE(1970, 1,1 ))</f>
        <v>42545.125196759262</v>
      </c>
      <c r="P857" s="9">
        <f>YEAR(O857)</f>
        <v>2016</v>
      </c>
    </row>
    <row r="858" spans="1:16" ht="48" x14ac:dyDescent="0.2">
      <c r="A858">
        <v>856</v>
      </c>
      <c r="B858" s="3" t="s">
        <v>857</v>
      </c>
      <c r="C858" s="3" t="s">
        <v>4966</v>
      </c>
      <c r="D858" s="15">
        <v>250</v>
      </c>
      <c r="E858" s="6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0">
        <f>((( J858 / 60 ) /60) /24 + DATE(1970, 1,1 ))</f>
        <v>42609.311990740738</v>
      </c>
      <c r="P858" s="9">
        <f>YEAR(O858)</f>
        <v>2016</v>
      </c>
    </row>
    <row r="859" spans="1:16" ht="32" x14ac:dyDescent="0.2">
      <c r="A859">
        <v>857</v>
      </c>
      <c r="B859" s="3" t="s">
        <v>858</v>
      </c>
      <c r="C859" s="3" t="s">
        <v>4967</v>
      </c>
      <c r="D859" s="15">
        <v>1200</v>
      </c>
      <c r="E859" s="6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0">
        <f>((( J859 / 60 ) /60) /24 + DATE(1970, 1,1 ))</f>
        <v>42291.581377314811</v>
      </c>
      <c r="P859" s="9">
        <f>YEAR(O859)</f>
        <v>2015</v>
      </c>
    </row>
    <row r="860" spans="1:16" ht="48" x14ac:dyDescent="0.2">
      <c r="A860">
        <v>858</v>
      </c>
      <c r="B860" s="3" t="s">
        <v>859</v>
      </c>
      <c r="C860" s="3" t="s">
        <v>4968</v>
      </c>
      <c r="D860" s="15">
        <v>1200</v>
      </c>
      <c r="E860" s="6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0">
        <f>((( J860 / 60 ) /60) /24 + DATE(1970, 1,1 ))</f>
        <v>42079.745578703703</v>
      </c>
      <c r="P860" s="9">
        <f>YEAR(O860)</f>
        <v>2015</v>
      </c>
    </row>
    <row r="861" spans="1:16" ht="32" x14ac:dyDescent="0.2">
      <c r="A861">
        <v>859</v>
      </c>
      <c r="B861" s="3" t="s">
        <v>860</v>
      </c>
      <c r="C861" s="3" t="s">
        <v>4969</v>
      </c>
      <c r="D861" s="15">
        <v>4000</v>
      </c>
      <c r="E861" s="6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0">
        <f>((( J861 / 60 ) /60) /24 + DATE(1970, 1,1 ))</f>
        <v>42128.820231481484</v>
      </c>
      <c r="P861" s="9">
        <f>YEAR(O861)</f>
        <v>2015</v>
      </c>
    </row>
    <row r="862" spans="1:16" ht="48" x14ac:dyDescent="0.2">
      <c r="A862">
        <v>860</v>
      </c>
      <c r="B862" s="3" t="s">
        <v>861</v>
      </c>
      <c r="C862" s="3" t="s">
        <v>4970</v>
      </c>
      <c r="D862" s="15">
        <v>14000</v>
      </c>
      <c r="E862" s="6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0">
        <f>((( J862 / 60 ) /60) /24 + DATE(1970, 1,1 ))</f>
        <v>41570.482789351852</v>
      </c>
      <c r="P862" s="9">
        <f>YEAR(O862)</f>
        <v>2013</v>
      </c>
    </row>
    <row r="863" spans="1:16" ht="48" x14ac:dyDescent="0.2">
      <c r="A863">
        <v>861</v>
      </c>
      <c r="B863" s="3" t="s">
        <v>862</v>
      </c>
      <c r="C863" s="3" t="s">
        <v>4971</v>
      </c>
      <c r="D863" s="15">
        <v>4500</v>
      </c>
      <c r="E863" s="6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0">
        <f>((( J863 / 60 ) /60) /24 + DATE(1970, 1,1 ))</f>
        <v>42599.965324074074</v>
      </c>
      <c r="P863" s="9">
        <f>YEAR(O863)</f>
        <v>2016</v>
      </c>
    </row>
    <row r="864" spans="1:16" ht="48" x14ac:dyDescent="0.2">
      <c r="A864">
        <v>862</v>
      </c>
      <c r="B864" s="3" t="s">
        <v>863</v>
      </c>
      <c r="C864" s="3" t="s">
        <v>4972</v>
      </c>
      <c r="D864" s="15">
        <v>50000</v>
      </c>
      <c r="E864" s="6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0">
        <f>((( J864 / 60 ) /60) /24 + DATE(1970, 1,1 ))</f>
        <v>41559.5549537037</v>
      </c>
      <c r="P864" s="9">
        <f>YEAR(O864)</f>
        <v>2013</v>
      </c>
    </row>
    <row r="865" spans="1:16" ht="48" x14ac:dyDescent="0.2">
      <c r="A865">
        <v>863</v>
      </c>
      <c r="B865" s="3" t="s">
        <v>864</v>
      </c>
      <c r="C865" s="3" t="s">
        <v>4973</v>
      </c>
      <c r="D865" s="15">
        <v>2000</v>
      </c>
      <c r="E865" s="6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0">
        <f>((( J865 / 60 ) /60) /24 + DATE(1970, 1,1 ))</f>
        <v>40921.117662037039</v>
      </c>
      <c r="P865" s="9">
        <f>YEAR(O865)</f>
        <v>2012</v>
      </c>
    </row>
    <row r="866" spans="1:16" ht="48" x14ac:dyDescent="0.2">
      <c r="A866">
        <v>864</v>
      </c>
      <c r="B866" s="3" t="s">
        <v>865</v>
      </c>
      <c r="C866" s="3" t="s">
        <v>4974</v>
      </c>
      <c r="D866" s="15">
        <v>6500</v>
      </c>
      <c r="E866" s="6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0">
        <f>((( J866 / 60 ) /60) /24 + DATE(1970, 1,1 ))</f>
        <v>41541.106921296298</v>
      </c>
      <c r="P866" s="9">
        <f>YEAR(O866)</f>
        <v>2013</v>
      </c>
    </row>
    <row r="867" spans="1:16" ht="48" x14ac:dyDescent="0.2">
      <c r="A867">
        <v>865</v>
      </c>
      <c r="B867" s="3" t="s">
        <v>866</v>
      </c>
      <c r="C867" s="3" t="s">
        <v>4975</v>
      </c>
      <c r="D867" s="15">
        <v>2200</v>
      </c>
      <c r="E867" s="6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0">
        <f>((( J867 / 60 ) /60) /24 + DATE(1970, 1,1 ))</f>
        <v>41230.77311342593</v>
      </c>
      <c r="P867" s="9">
        <f>YEAR(O867)</f>
        <v>2012</v>
      </c>
    </row>
    <row r="868" spans="1:16" ht="48" x14ac:dyDescent="0.2">
      <c r="A868">
        <v>866</v>
      </c>
      <c r="B868" s="3" t="s">
        <v>867</v>
      </c>
      <c r="C868" s="3" t="s">
        <v>4976</v>
      </c>
      <c r="D868" s="15">
        <v>3500</v>
      </c>
      <c r="E868" s="6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0">
        <f>((( J868 / 60 ) /60) /24 + DATE(1970, 1,1 ))</f>
        <v>42025.637939814813</v>
      </c>
      <c r="P868" s="9">
        <f>YEAR(O868)</f>
        <v>2015</v>
      </c>
    </row>
    <row r="869" spans="1:16" ht="48" x14ac:dyDescent="0.2">
      <c r="A869">
        <v>867</v>
      </c>
      <c r="B869" s="3" t="s">
        <v>868</v>
      </c>
      <c r="C869" s="3" t="s">
        <v>4977</v>
      </c>
      <c r="D869" s="15">
        <v>5000</v>
      </c>
      <c r="E869" s="6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0">
        <f>((( J869 / 60 ) /60) /24 + DATE(1970, 1,1 ))</f>
        <v>40088.105393518519</v>
      </c>
      <c r="P869" s="9">
        <f>YEAR(O869)</f>
        <v>2009</v>
      </c>
    </row>
    <row r="870" spans="1:16" ht="64" x14ac:dyDescent="0.2">
      <c r="A870">
        <v>868</v>
      </c>
      <c r="B870" s="3" t="s">
        <v>869</v>
      </c>
      <c r="C870" s="3" t="s">
        <v>4978</v>
      </c>
      <c r="D870" s="15">
        <v>45000</v>
      </c>
      <c r="E870" s="6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0">
        <f>((( J870 / 60 ) /60) /24 + DATE(1970, 1,1 ))</f>
        <v>41616.027754629627</v>
      </c>
      <c r="P870" s="9">
        <f>YEAR(O870)</f>
        <v>2013</v>
      </c>
    </row>
    <row r="871" spans="1:16" ht="48" x14ac:dyDescent="0.2">
      <c r="A871">
        <v>869</v>
      </c>
      <c r="B871" s="3" t="s">
        <v>870</v>
      </c>
      <c r="C871" s="3" t="s">
        <v>4979</v>
      </c>
      <c r="D871" s="15">
        <v>8800</v>
      </c>
      <c r="E871" s="6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0">
        <f>((( J871 / 60 ) /60) /24 + DATE(1970, 1,1 ))</f>
        <v>41342.845567129632</v>
      </c>
      <c r="P871" s="9">
        <f>YEAR(O871)</f>
        <v>2013</v>
      </c>
    </row>
    <row r="872" spans="1:16" ht="48" x14ac:dyDescent="0.2">
      <c r="A872">
        <v>870</v>
      </c>
      <c r="B872" s="3" t="s">
        <v>871</v>
      </c>
      <c r="C872" s="3" t="s">
        <v>4980</v>
      </c>
      <c r="D872" s="15">
        <v>20000</v>
      </c>
      <c r="E872" s="6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0">
        <f>((( J872 / 60 ) /60) /24 + DATE(1970, 1,1 ))</f>
        <v>41488.022256944445</v>
      </c>
      <c r="P872" s="9">
        <f>YEAR(O872)</f>
        <v>2013</v>
      </c>
    </row>
    <row r="873" spans="1:16" ht="48" x14ac:dyDescent="0.2">
      <c r="A873">
        <v>871</v>
      </c>
      <c r="B873" s="3" t="s">
        <v>872</v>
      </c>
      <c r="C873" s="3" t="s">
        <v>4981</v>
      </c>
      <c r="D873" s="15">
        <v>6000</v>
      </c>
      <c r="E873" s="6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0">
        <f>((( J873 / 60 ) /60) /24 + DATE(1970, 1,1 ))</f>
        <v>41577.561284722222</v>
      </c>
      <c r="P873" s="9">
        <f>YEAR(O873)</f>
        <v>2013</v>
      </c>
    </row>
    <row r="874" spans="1:16" ht="48" x14ac:dyDescent="0.2">
      <c r="A874">
        <v>872</v>
      </c>
      <c r="B874" s="3" t="s">
        <v>873</v>
      </c>
      <c r="C874" s="3" t="s">
        <v>4982</v>
      </c>
      <c r="D874" s="15">
        <v>8000</v>
      </c>
      <c r="E874" s="6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0">
        <f>((( J874 / 60 ) /60) /24 + DATE(1970, 1,1 ))</f>
        <v>40567.825543981482</v>
      </c>
      <c r="P874" s="9">
        <f>YEAR(O874)</f>
        <v>2011</v>
      </c>
    </row>
    <row r="875" spans="1:16" ht="32" x14ac:dyDescent="0.2">
      <c r="A875">
        <v>873</v>
      </c>
      <c r="B875" s="3" t="s">
        <v>874</v>
      </c>
      <c r="C875" s="3" t="s">
        <v>4983</v>
      </c>
      <c r="D875" s="15">
        <v>3500</v>
      </c>
      <c r="E875" s="6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0">
        <f>((( J875 / 60 ) /60) /24 + DATE(1970, 1,1 ))</f>
        <v>41184.167129629634</v>
      </c>
      <c r="P875" s="9">
        <f>YEAR(O875)</f>
        <v>2012</v>
      </c>
    </row>
    <row r="876" spans="1:16" ht="48" x14ac:dyDescent="0.2">
      <c r="A876">
        <v>874</v>
      </c>
      <c r="B876" s="3" t="s">
        <v>875</v>
      </c>
      <c r="C876" s="3" t="s">
        <v>4984</v>
      </c>
      <c r="D876" s="15">
        <v>3000</v>
      </c>
      <c r="E876" s="6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0">
        <f>((( J876 / 60 ) /60) /24 + DATE(1970, 1,1 ))</f>
        <v>41368.583726851852</v>
      </c>
      <c r="P876" s="9">
        <f>YEAR(O876)</f>
        <v>2013</v>
      </c>
    </row>
    <row r="877" spans="1:16" ht="64" x14ac:dyDescent="0.2">
      <c r="A877">
        <v>875</v>
      </c>
      <c r="B877" s="3" t="s">
        <v>876</v>
      </c>
      <c r="C877" s="3" t="s">
        <v>4985</v>
      </c>
      <c r="D877" s="15">
        <v>5000</v>
      </c>
      <c r="E877" s="6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0">
        <f>((( J877 / 60 ) /60) /24 + DATE(1970, 1,1 ))</f>
        <v>42248.723738425921</v>
      </c>
      <c r="P877" s="9">
        <f>YEAR(O877)</f>
        <v>2015</v>
      </c>
    </row>
    <row r="878" spans="1:16" ht="19" x14ac:dyDescent="0.2">
      <c r="A878">
        <v>876</v>
      </c>
      <c r="B878" s="3" t="s">
        <v>877</v>
      </c>
      <c r="C878" s="3" t="s">
        <v>4986</v>
      </c>
      <c r="D878" s="15">
        <v>3152</v>
      </c>
      <c r="E878" s="6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0">
        <f>((( J878 / 60 ) /60) /24 + DATE(1970, 1,1 ))</f>
        <v>41276.496840277774</v>
      </c>
      <c r="P878" s="9">
        <f>YEAR(O878)</f>
        <v>2013</v>
      </c>
    </row>
    <row r="879" spans="1:16" ht="48" x14ac:dyDescent="0.2">
      <c r="A879">
        <v>877</v>
      </c>
      <c r="B879" s="3" t="s">
        <v>878</v>
      </c>
      <c r="C879" s="3" t="s">
        <v>4987</v>
      </c>
      <c r="D879" s="15">
        <v>2000</v>
      </c>
      <c r="E879" s="6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0">
        <f>((( J879 / 60 ) /60) /24 + DATE(1970, 1,1 ))</f>
        <v>41597.788888888892</v>
      </c>
      <c r="P879" s="9">
        <f>YEAR(O879)</f>
        <v>2013</v>
      </c>
    </row>
    <row r="880" spans="1:16" ht="48" x14ac:dyDescent="0.2">
      <c r="A880">
        <v>878</v>
      </c>
      <c r="B880" s="3" t="s">
        <v>879</v>
      </c>
      <c r="C880" s="3" t="s">
        <v>4988</v>
      </c>
      <c r="D880" s="15">
        <v>5000</v>
      </c>
      <c r="E880" s="6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0">
        <f>((( J880 / 60 ) /60) /24 + DATE(1970, 1,1 ))</f>
        <v>40505.232916666668</v>
      </c>
      <c r="P880" s="9">
        <f>YEAR(O880)</f>
        <v>2010</v>
      </c>
    </row>
    <row r="881" spans="1:16" ht="48" x14ac:dyDescent="0.2">
      <c r="A881">
        <v>879</v>
      </c>
      <c r="B881" s="3" t="s">
        <v>880</v>
      </c>
      <c r="C881" s="3" t="s">
        <v>4989</v>
      </c>
      <c r="D881" s="15">
        <v>2100</v>
      </c>
      <c r="E881" s="6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0">
        <f>((( J881 / 60 ) /60) /24 + DATE(1970, 1,1 ))</f>
        <v>41037.829918981479</v>
      </c>
      <c r="P881" s="9">
        <f>YEAR(O881)</f>
        <v>2012</v>
      </c>
    </row>
    <row r="882" spans="1:16" ht="48" x14ac:dyDescent="0.2">
      <c r="A882">
        <v>880</v>
      </c>
      <c r="B882" s="3" t="s">
        <v>881</v>
      </c>
      <c r="C882" s="3" t="s">
        <v>4990</v>
      </c>
      <c r="D882" s="15">
        <v>3780</v>
      </c>
      <c r="E882" s="6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0">
        <f>((( J882 / 60 ) /60) /24 + DATE(1970, 1,1 ))</f>
        <v>41179.32104166667</v>
      </c>
      <c r="P882" s="9">
        <f>YEAR(O882)</f>
        <v>2012</v>
      </c>
    </row>
    <row r="883" spans="1:16" ht="48" x14ac:dyDescent="0.2">
      <c r="A883">
        <v>881</v>
      </c>
      <c r="B883" s="3" t="s">
        <v>882</v>
      </c>
      <c r="C883" s="3" t="s">
        <v>4991</v>
      </c>
      <c r="D883" s="15">
        <v>3750</v>
      </c>
      <c r="E883" s="6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0">
        <f>((( J883 / 60 ) /60) /24 + DATE(1970, 1,1 ))</f>
        <v>40877.25099537037</v>
      </c>
      <c r="P883" s="9">
        <f>YEAR(O883)</f>
        <v>2011</v>
      </c>
    </row>
    <row r="884" spans="1:16" ht="48" x14ac:dyDescent="0.2">
      <c r="A884">
        <v>882</v>
      </c>
      <c r="B884" s="3" t="s">
        <v>883</v>
      </c>
      <c r="C884" s="3" t="s">
        <v>4992</v>
      </c>
      <c r="D884" s="15">
        <v>1500</v>
      </c>
      <c r="E884" s="6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0">
        <f>((( J884 / 60 ) /60) /24 + DATE(1970, 1,1 ))</f>
        <v>40759.860532407409</v>
      </c>
      <c r="P884" s="9">
        <f>YEAR(O884)</f>
        <v>2011</v>
      </c>
    </row>
    <row r="885" spans="1:16" ht="48" x14ac:dyDescent="0.2">
      <c r="A885">
        <v>883</v>
      </c>
      <c r="B885" s="3" t="s">
        <v>884</v>
      </c>
      <c r="C885" s="3" t="s">
        <v>4993</v>
      </c>
      <c r="D885" s="15">
        <v>5000</v>
      </c>
      <c r="E885" s="6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0">
        <f>((( J885 / 60 ) /60) /24 + DATE(1970, 1,1 ))</f>
        <v>42371.935590277775</v>
      </c>
      <c r="P885" s="9">
        <f>YEAR(O885)</f>
        <v>2016</v>
      </c>
    </row>
    <row r="886" spans="1:16" ht="48" x14ac:dyDescent="0.2">
      <c r="A886">
        <v>884</v>
      </c>
      <c r="B886" s="3" t="s">
        <v>885</v>
      </c>
      <c r="C886" s="3" t="s">
        <v>4994</v>
      </c>
      <c r="D886" s="15">
        <v>2000</v>
      </c>
      <c r="E886" s="6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0">
        <f>((( J886 / 60 ) /60) /24 + DATE(1970, 1,1 ))</f>
        <v>40981.802615740737</v>
      </c>
      <c r="P886" s="9">
        <f>YEAR(O886)</f>
        <v>2012</v>
      </c>
    </row>
    <row r="887" spans="1:16" ht="48" x14ac:dyDescent="0.2">
      <c r="A887">
        <v>885</v>
      </c>
      <c r="B887" s="3" t="s">
        <v>886</v>
      </c>
      <c r="C887" s="3" t="s">
        <v>4995</v>
      </c>
      <c r="D887" s="15">
        <v>1000</v>
      </c>
      <c r="E887" s="6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0">
        <f>((( J887 / 60 ) /60) /24 + DATE(1970, 1,1 ))</f>
        <v>42713.941099537042</v>
      </c>
      <c r="P887" s="9">
        <f>YEAR(O887)</f>
        <v>2016</v>
      </c>
    </row>
    <row r="888" spans="1:16" ht="48" x14ac:dyDescent="0.2">
      <c r="A888">
        <v>886</v>
      </c>
      <c r="B888" s="3" t="s">
        <v>887</v>
      </c>
      <c r="C888" s="3" t="s">
        <v>4996</v>
      </c>
      <c r="D888" s="15">
        <v>500</v>
      </c>
      <c r="E888" s="6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0">
        <f>((( J888 / 60 ) /60) /24 + DATE(1970, 1,1 ))</f>
        <v>42603.870520833334</v>
      </c>
      <c r="P888" s="9">
        <f>YEAR(O888)</f>
        <v>2016</v>
      </c>
    </row>
    <row r="889" spans="1:16" ht="48" x14ac:dyDescent="0.2">
      <c r="A889">
        <v>887</v>
      </c>
      <c r="B889" s="3" t="s">
        <v>888</v>
      </c>
      <c r="C889" s="3" t="s">
        <v>4997</v>
      </c>
      <c r="D889" s="15">
        <v>1000</v>
      </c>
      <c r="E889" s="6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0">
        <f>((( J889 / 60 ) /60) /24 + DATE(1970, 1,1 ))</f>
        <v>41026.958969907406</v>
      </c>
      <c r="P889" s="9">
        <f>YEAR(O889)</f>
        <v>2012</v>
      </c>
    </row>
    <row r="890" spans="1:16" ht="48" x14ac:dyDescent="0.2">
      <c r="A890">
        <v>888</v>
      </c>
      <c r="B890" s="3" t="s">
        <v>889</v>
      </c>
      <c r="C890" s="3" t="s">
        <v>4998</v>
      </c>
      <c r="D890" s="15">
        <v>1000</v>
      </c>
      <c r="E890" s="6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0">
        <f>((( J890 / 60 ) /60) /24 + DATE(1970, 1,1 ))</f>
        <v>40751.753298611111</v>
      </c>
      <c r="P890" s="9">
        <f>YEAR(O890)</f>
        <v>2011</v>
      </c>
    </row>
    <row r="891" spans="1:16" ht="48" x14ac:dyDescent="0.2">
      <c r="A891">
        <v>889</v>
      </c>
      <c r="B891" s="3" t="s">
        <v>890</v>
      </c>
      <c r="C891" s="3" t="s">
        <v>4999</v>
      </c>
      <c r="D891" s="15">
        <v>25000</v>
      </c>
      <c r="E891" s="6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0">
        <f>((( J891 / 60 ) /60) /24 + DATE(1970, 1,1 ))</f>
        <v>41887.784062500003</v>
      </c>
      <c r="P891" s="9">
        <f>YEAR(O891)</f>
        <v>2014</v>
      </c>
    </row>
    <row r="892" spans="1:16" ht="48" x14ac:dyDescent="0.2">
      <c r="A892">
        <v>890</v>
      </c>
      <c r="B892" s="3" t="s">
        <v>891</v>
      </c>
      <c r="C892" s="3" t="s">
        <v>5000</v>
      </c>
      <c r="D892" s="15">
        <v>3000</v>
      </c>
      <c r="E892" s="6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0">
        <f>((( J892 / 60 ) /60) /24 + DATE(1970, 1,1 ))</f>
        <v>41569.698831018519</v>
      </c>
      <c r="P892" s="9">
        <f>YEAR(O892)</f>
        <v>2013</v>
      </c>
    </row>
    <row r="893" spans="1:16" ht="48" x14ac:dyDescent="0.2">
      <c r="A893">
        <v>891</v>
      </c>
      <c r="B893" s="3" t="s">
        <v>892</v>
      </c>
      <c r="C893" s="3" t="s">
        <v>5001</v>
      </c>
      <c r="D893" s="15">
        <v>8000</v>
      </c>
      <c r="E893" s="6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0">
        <f>((( J893 / 60 ) /60) /24 + DATE(1970, 1,1 ))</f>
        <v>41842.031597222223</v>
      </c>
      <c r="P893" s="9">
        <f>YEAR(O893)</f>
        <v>2014</v>
      </c>
    </row>
    <row r="894" spans="1:16" ht="48" x14ac:dyDescent="0.2">
      <c r="A894">
        <v>892</v>
      </c>
      <c r="B894" s="3" t="s">
        <v>893</v>
      </c>
      <c r="C894" s="3" t="s">
        <v>5002</v>
      </c>
      <c r="D894" s="15">
        <v>6000</v>
      </c>
      <c r="E894" s="6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0">
        <f>((( J894 / 60 ) /60) /24 + DATE(1970, 1,1 ))</f>
        <v>40304.20003472222</v>
      </c>
      <c r="P894" s="9">
        <f>YEAR(O894)</f>
        <v>2010</v>
      </c>
    </row>
    <row r="895" spans="1:16" ht="48" x14ac:dyDescent="0.2">
      <c r="A895">
        <v>893</v>
      </c>
      <c r="B895" s="3" t="s">
        <v>894</v>
      </c>
      <c r="C895" s="3" t="s">
        <v>5003</v>
      </c>
      <c r="D895" s="15">
        <v>2000</v>
      </c>
      <c r="E895" s="6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0">
        <f>((( J895 / 60 ) /60) /24 + DATE(1970, 1,1 ))</f>
        <v>42065.897719907407</v>
      </c>
      <c r="P895" s="9">
        <f>YEAR(O895)</f>
        <v>2015</v>
      </c>
    </row>
    <row r="896" spans="1:16" ht="48" x14ac:dyDescent="0.2">
      <c r="A896">
        <v>894</v>
      </c>
      <c r="B896" s="3" t="s">
        <v>895</v>
      </c>
      <c r="C896" s="3" t="s">
        <v>5004</v>
      </c>
      <c r="D896" s="15">
        <v>20000</v>
      </c>
      <c r="E896" s="6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0">
        <f>((( J896 / 60 ) /60) /24 + DATE(1970, 1,1 ))</f>
        <v>42496.981597222228</v>
      </c>
      <c r="P896" s="9">
        <f>YEAR(O896)</f>
        <v>2016</v>
      </c>
    </row>
    <row r="897" spans="1:16" ht="48" x14ac:dyDescent="0.2">
      <c r="A897">
        <v>895</v>
      </c>
      <c r="B897" s="3" t="s">
        <v>896</v>
      </c>
      <c r="C897" s="3" t="s">
        <v>5005</v>
      </c>
      <c r="D897" s="15">
        <v>8000</v>
      </c>
      <c r="E897" s="6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0">
        <f>((( J897 / 60 ) /60) /24 + DATE(1970, 1,1 ))</f>
        <v>40431.127650462964</v>
      </c>
      <c r="P897" s="9">
        <f>YEAR(O897)</f>
        <v>2010</v>
      </c>
    </row>
    <row r="898" spans="1:16" ht="48" x14ac:dyDescent="0.2">
      <c r="A898">
        <v>896</v>
      </c>
      <c r="B898" s="3" t="s">
        <v>897</v>
      </c>
      <c r="C898" s="3" t="s">
        <v>5006</v>
      </c>
      <c r="D898" s="15">
        <v>8000</v>
      </c>
      <c r="E898" s="6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0">
        <f>((( J898 / 60 ) /60) /24 + DATE(1970, 1,1 ))</f>
        <v>42218.872986111113</v>
      </c>
      <c r="P898" s="9">
        <f>YEAR(O898)</f>
        <v>2015</v>
      </c>
    </row>
    <row r="899" spans="1:16" ht="48" x14ac:dyDescent="0.2">
      <c r="A899">
        <v>897</v>
      </c>
      <c r="B899" s="3" t="s">
        <v>898</v>
      </c>
      <c r="C899" s="3" t="s">
        <v>5007</v>
      </c>
      <c r="D899" s="15">
        <v>3000</v>
      </c>
      <c r="E899" s="6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0">
        <f>((( J899 / 60 ) /60) /24 + DATE(1970, 1,1 ))</f>
        <v>41211.688750000001</v>
      </c>
      <c r="P899" s="9">
        <f>YEAR(O899)</f>
        <v>2012</v>
      </c>
    </row>
    <row r="900" spans="1:16" ht="48" x14ac:dyDescent="0.2">
      <c r="A900">
        <v>898</v>
      </c>
      <c r="B900" s="3" t="s">
        <v>899</v>
      </c>
      <c r="C900" s="3" t="s">
        <v>5008</v>
      </c>
      <c r="D900" s="15">
        <v>2500</v>
      </c>
      <c r="E900" s="6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0">
        <f>((( J900 / 60 ) /60) /24 + DATE(1970, 1,1 ))</f>
        <v>40878.758217592593</v>
      </c>
      <c r="P900" s="9">
        <f>YEAR(O900)</f>
        <v>2011</v>
      </c>
    </row>
    <row r="901" spans="1:16" ht="48" x14ac:dyDescent="0.2">
      <c r="A901">
        <v>899</v>
      </c>
      <c r="B901" s="3" t="s">
        <v>900</v>
      </c>
      <c r="C901" s="3" t="s">
        <v>5009</v>
      </c>
      <c r="D901" s="15">
        <v>750</v>
      </c>
      <c r="E901" s="6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0">
        <f>((( J901 / 60 ) /60) /24 + DATE(1970, 1,1 ))</f>
        <v>40646.099097222221</v>
      </c>
      <c r="P901" s="9">
        <f>YEAR(O901)</f>
        <v>2011</v>
      </c>
    </row>
    <row r="902" spans="1:16" ht="32" x14ac:dyDescent="0.2">
      <c r="A902">
        <v>900</v>
      </c>
      <c r="B902" s="3" t="s">
        <v>901</v>
      </c>
      <c r="C902" s="3" t="s">
        <v>5010</v>
      </c>
      <c r="D902" s="15">
        <v>5000</v>
      </c>
      <c r="E902" s="6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0">
        <f>((( J902 / 60 ) /60) /24 + DATE(1970, 1,1 ))</f>
        <v>42429.84956018519</v>
      </c>
      <c r="P902" s="9">
        <f>YEAR(O902)</f>
        <v>2016</v>
      </c>
    </row>
    <row r="903" spans="1:16" ht="64" x14ac:dyDescent="0.2">
      <c r="A903">
        <v>901</v>
      </c>
      <c r="B903" s="3" t="s">
        <v>902</v>
      </c>
      <c r="C903" s="3" t="s">
        <v>5011</v>
      </c>
      <c r="D903" s="15">
        <v>6500</v>
      </c>
      <c r="E903" s="6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0">
        <f>((( J903 / 60 ) /60) /24 + DATE(1970, 1,1 ))</f>
        <v>40291.81150462963</v>
      </c>
      <c r="P903" s="9">
        <f>YEAR(O903)</f>
        <v>2010</v>
      </c>
    </row>
    <row r="904" spans="1:16" ht="48" x14ac:dyDescent="0.2">
      <c r="A904">
        <v>902</v>
      </c>
      <c r="B904" s="3" t="s">
        <v>903</v>
      </c>
      <c r="C904" s="3" t="s">
        <v>5012</v>
      </c>
      <c r="D904" s="15">
        <v>30000</v>
      </c>
      <c r="E904" s="6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0">
        <f>((( J904 / 60 ) /60) /24 + DATE(1970, 1,1 ))</f>
        <v>41829.965532407405</v>
      </c>
      <c r="P904" s="9">
        <f>YEAR(O904)</f>
        <v>2014</v>
      </c>
    </row>
    <row r="905" spans="1:16" ht="48" x14ac:dyDescent="0.2">
      <c r="A905">
        <v>903</v>
      </c>
      <c r="B905" s="3" t="s">
        <v>904</v>
      </c>
      <c r="C905" s="3" t="s">
        <v>5013</v>
      </c>
      <c r="D905" s="15">
        <v>5000</v>
      </c>
      <c r="E905" s="6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0">
        <f>((( J905 / 60 ) /60) /24 + DATE(1970, 1,1 ))</f>
        <v>41149.796064814815</v>
      </c>
      <c r="P905" s="9">
        <f>YEAR(O905)</f>
        <v>2012</v>
      </c>
    </row>
    <row r="906" spans="1:16" ht="48" x14ac:dyDescent="0.2">
      <c r="A906">
        <v>904</v>
      </c>
      <c r="B906" s="3" t="s">
        <v>905</v>
      </c>
      <c r="C906" s="3" t="s">
        <v>5014</v>
      </c>
      <c r="D906" s="15">
        <v>50000</v>
      </c>
      <c r="E906" s="6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0">
        <f>((( J906 / 60 ) /60) /24 + DATE(1970, 1,1 ))</f>
        <v>42342.080289351856</v>
      </c>
      <c r="P906" s="9">
        <f>YEAR(O906)</f>
        <v>2015</v>
      </c>
    </row>
    <row r="907" spans="1:16" ht="48" x14ac:dyDescent="0.2">
      <c r="A907">
        <v>905</v>
      </c>
      <c r="B907" s="3" t="s">
        <v>906</v>
      </c>
      <c r="C907" s="3" t="s">
        <v>5015</v>
      </c>
      <c r="D907" s="15">
        <v>6500</v>
      </c>
      <c r="E907" s="6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0">
        <f>((( J907 / 60 ) /60) /24 + DATE(1970, 1,1 ))</f>
        <v>40507.239884259259</v>
      </c>
      <c r="P907" s="9">
        <f>YEAR(O907)</f>
        <v>2010</v>
      </c>
    </row>
    <row r="908" spans="1:16" ht="32" x14ac:dyDescent="0.2">
      <c r="A908">
        <v>906</v>
      </c>
      <c r="B908" s="3" t="s">
        <v>907</v>
      </c>
      <c r="C908" s="3" t="s">
        <v>5016</v>
      </c>
      <c r="D908" s="15">
        <v>15000</v>
      </c>
      <c r="E908" s="6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0">
        <f>((( J908 / 60 ) /60) /24 + DATE(1970, 1,1 ))</f>
        <v>41681.189699074072</v>
      </c>
      <c r="P908" s="9">
        <f>YEAR(O908)</f>
        <v>2014</v>
      </c>
    </row>
    <row r="909" spans="1:16" ht="32" x14ac:dyDescent="0.2">
      <c r="A909">
        <v>907</v>
      </c>
      <c r="B909" s="3" t="s">
        <v>908</v>
      </c>
      <c r="C909" s="3" t="s">
        <v>5017</v>
      </c>
      <c r="D909" s="15">
        <v>2900</v>
      </c>
      <c r="E909" s="6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0">
        <f>((( J909 / 60 ) /60) /24 + DATE(1970, 1,1 ))</f>
        <v>40767.192395833335</v>
      </c>
      <c r="P909" s="9">
        <f>YEAR(O909)</f>
        <v>2011</v>
      </c>
    </row>
    <row r="910" spans="1:16" ht="48" x14ac:dyDescent="0.2">
      <c r="A910">
        <v>908</v>
      </c>
      <c r="B910" s="3" t="s">
        <v>909</v>
      </c>
      <c r="C910" s="3" t="s">
        <v>5018</v>
      </c>
      <c r="D910" s="15">
        <v>2500</v>
      </c>
      <c r="E910" s="6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0">
        <f>((( J910 / 60 ) /60) /24 + DATE(1970, 1,1 ))</f>
        <v>40340.801562499997</v>
      </c>
      <c r="P910" s="9">
        <f>YEAR(O910)</f>
        <v>2010</v>
      </c>
    </row>
    <row r="911" spans="1:16" ht="48" x14ac:dyDescent="0.2">
      <c r="A911">
        <v>909</v>
      </c>
      <c r="B911" s="3" t="s">
        <v>910</v>
      </c>
      <c r="C911" s="3" t="s">
        <v>5019</v>
      </c>
      <c r="D911" s="15">
        <v>16000</v>
      </c>
      <c r="E911" s="6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0">
        <f>((( J911 / 60 ) /60) /24 + DATE(1970, 1,1 ))</f>
        <v>41081.69027777778</v>
      </c>
      <c r="P911" s="9">
        <f>YEAR(O911)</f>
        <v>2012</v>
      </c>
    </row>
    <row r="912" spans="1:16" ht="48" x14ac:dyDescent="0.2">
      <c r="A912">
        <v>910</v>
      </c>
      <c r="B912" s="3" t="s">
        <v>911</v>
      </c>
      <c r="C912" s="3" t="s">
        <v>5020</v>
      </c>
      <c r="D912" s="15">
        <v>550</v>
      </c>
      <c r="E912" s="6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0">
        <f>((( J912 / 60 ) /60) /24 + DATE(1970, 1,1 ))</f>
        <v>42737.545358796298</v>
      </c>
      <c r="P912" s="9">
        <f>YEAR(O912)</f>
        <v>2017</v>
      </c>
    </row>
    <row r="913" spans="1:16" ht="48" x14ac:dyDescent="0.2">
      <c r="A913">
        <v>911</v>
      </c>
      <c r="B913" s="3" t="s">
        <v>912</v>
      </c>
      <c r="C913" s="3" t="s">
        <v>5021</v>
      </c>
      <c r="D913" s="15">
        <v>100000</v>
      </c>
      <c r="E913" s="6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0">
        <f>((( J913 / 60 ) /60) /24 + DATE(1970, 1,1 ))</f>
        <v>41642.005150462966</v>
      </c>
      <c r="P913" s="9">
        <f>YEAR(O913)</f>
        <v>2014</v>
      </c>
    </row>
    <row r="914" spans="1:16" ht="48" x14ac:dyDescent="0.2">
      <c r="A914">
        <v>912</v>
      </c>
      <c r="B914" s="3" t="s">
        <v>913</v>
      </c>
      <c r="C914" s="3" t="s">
        <v>5022</v>
      </c>
      <c r="D914" s="15">
        <v>3500</v>
      </c>
      <c r="E914" s="6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0">
        <f>((( J914 / 60 ) /60) /24 + DATE(1970, 1,1 ))</f>
        <v>41194.109340277777</v>
      </c>
      <c r="P914" s="9">
        <f>YEAR(O914)</f>
        <v>2012</v>
      </c>
    </row>
    <row r="915" spans="1:16" ht="48" x14ac:dyDescent="0.2">
      <c r="A915">
        <v>913</v>
      </c>
      <c r="B915" s="3" t="s">
        <v>914</v>
      </c>
      <c r="C915" s="3" t="s">
        <v>5023</v>
      </c>
      <c r="D915" s="15">
        <v>30000</v>
      </c>
      <c r="E915" s="6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0">
        <f>((( J915 / 60 ) /60) /24 + DATE(1970, 1,1 ))</f>
        <v>41004.139108796298</v>
      </c>
      <c r="P915" s="9">
        <f>YEAR(O915)</f>
        <v>2012</v>
      </c>
    </row>
    <row r="916" spans="1:16" ht="48" x14ac:dyDescent="0.2">
      <c r="A916">
        <v>914</v>
      </c>
      <c r="B916" s="3" t="s">
        <v>915</v>
      </c>
      <c r="C916" s="3" t="s">
        <v>5024</v>
      </c>
      <c r="D916" s="15">
        <v>1500</v>
      </c>
      <c r="E916" s="6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0">
        <f>((( J916 / 60 ) /60) /24 + DATE(1970, 1,1 ))</f>
        <v>41116.763275462967</v>
      </c>
      <c r="P916" s="9">
        <f>YEAR(O916)</f>
        <v>2012</v>
      </c>
    </row>
    <row r="917" spans="1:16" ht="48" x14ac:dyDescent="0.2">
      <c r="A917">
        <v>915</v>
      </c>
      <c r="B917" s="3" t="s">
        <v>916</v>
      </c>
      <c r="C917" s="3" t="s">
        <v>5025</v>
      </c>
      <c r="D917" s="15">
        <v>6500</v>
      </c>
      <c r="E917" s="6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0">
        <f>((( J917 / 60 ) /60) /24 + DATE(1970, 1,1 ))</f>
        <v>40937.679560185185</v>
      </c>
      <c r="P917" s="9">
        <f>YEAR(O917)</f>
        <v>2012</v>
      </c>
    </row>
    <row r="918" spans="1:16" ht="48" x14ac:dyDescent="0.2">
      <c r="A918">
        <v>916</v>
      </c>
      <c r="B918" s="3" t="s">
        <v>917</v>
      </c>
      <c r="C918" s="3" t="s">
        <v>5026</v>
      </c>
      <c r="D918" s="15">
        <v>3300</v>
      </c>
      <c r="E918" s="6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0">
        <f>((( J918 / 60 ) /60) /24 + DATE(1970, 1,1 ))</f>
        <v>40434.853402777779</v>
      </c>
      <c r="P918" s="9">
        <f>YEAR(O918)</f>
        <v>2010</v>
      </c>
    </row>
    <row r="919" spans="1:16" ht="48" x14ac:dyDescent="0.2">
      <c r="A919">
        <v>917</v>
      </c>
      <c r="B919" s="3" t="s">
        <v>918</v>
      </c>
      <c r="C919" s="3" t="s">
        <v>5027</v>
      </c>
      <c r="D919" s="15">
        <v>5000</v>
      </c>
      <c r="E919" s="6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0">
        <f>((( J919 / 60 ) /60) /24 + DATE(1970, 1,1 ))</f>
        <v>41802.94363425926</v>
      </c>
      <c r="P919" s="9">
        <f>YEAR(O919)</f>
        <v>2014</v>
      </c>
    </row>
    <row r="920" spans="1:16" ht="48" x14ac:dyDescent="0.2">
      <c r="A920">
        <v>918</v>
      </c>
      <c r="B920" s="3" t="s">
        <v>919</v>
      </c>
      <c r="C920" s="3" t="s">
        <v>5028</v>
      </c>
      <c r="D920" s="15">
        <v>3900</v>
      </c>
      <c r="E920" s="6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0">
        <f>((( J920 / 60 ) /60) /24 + DATE(1970, 1,1 ))</f>
        <v>41944.916215277779</v>
      </c>
      <c r="P920" s="9">
        <f>YEAR(O920)</f>
        <v>2014</v>
      </c>
    </row>
    <row r="921" spans="1:16" ht="19" x14ac:dyDescent="0.2">
      <c r="A921">
        <v>919</v>
      </c>
      <c r="B921" s="3" t="s">
        <v>920</v>
      </c>
      <c r="C921" s="3" t="s">
        <v>5029</v>
      </c>
      <c r="D921" s="15">
        <v>20000</v>
      </c>
      <c r="E921" s="6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0">
        <f>((( J921 / 60 ) /60) /24 + DATE(1970, 1,1 ))</f>
        <v>41227.641724537039</v>
      </c>
      <c r="P921" s="9">
        <f>YEAR(O921)</f>
        <v>2012</v>
      </c>
    </row>
    <row r="922" spans="1:16" ht="48" x14ac:dyDescent="0.2">
      <c r="A922">
        <v>920</v>
      </c>
      <c r="B922" s="3" t="s">
        <v>921</v>
      </c>
      <c r="C922" s="3" t="s">
        <v>5030</v>
      </c>
      <c r="D922" s="15">
        <v>5500</v>
      </c>
      <c r="E922" s="6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0">
        <f>((( J922 / 60 ) /60) /24 + DATE(1970, 1,1 ))</f>
        <v>41562.67155092593</v>
      </c>
      <c r="P922" s="9">
        <f>YEAR(O922)</f>
        <v>2013</v>
      </c>
    </row>
    <row r="923" spans="1:16" ht="48" x14ac:dyDescent="0.2">
      <c r="A923">
        <v>921</v>
      </c>
      <c r="B923" s="3" t="s">
        <v>922</v>
      </c>
      <c r="C923" s="3" t="s">
        <v>5031</v>
      </c>
      <c r="D923" s="15">
        <v>15000</v>
      </c>
      <c r="E923" s="6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0">
        <f>((( J923 / 60 ) /60) /24 + DATE(1970, 1,1 ))</f>
        <v>40847.171018518515</v>
      </c>
      <c r="P923" s="9">
        <f>YEAR(O923)</f>
        <v>2011</v>
      </c>
    </row>
    <row r="924" spans="1:16" ht="48" x14ac:dyDescent="0.2">
      <c r="A924">
        <v>922</v>
      </c>
      <c r="B924" s="3" t="s">
        <v>923</v>
      </c>
      <c r="C924" s="3" t="s">
        <v>5032</v>
      </c>
      <c r="D924" s="15">
        <v>27000</v>
      </c>
      <c r="E924" s="6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0">
        <f>((( J924 / 60 ) /60) /24 + DATE(1970, 1,1 ))</f>
        <v>41878.530011574076</v>
      </c>
      <c r="P924" s="9">
        <f>YEAR(O924)</f>
        <v>2014</v>
      </c>
    </row>
    <row r="925" spans="1:16" ht="48" x14ac:dyDescent="0.2">
      <c r="A925">
        <v>923</v>
      </c>
      <c r="B925" s="3" t="s">
        <v>924</v>
      </c>
      <c r="C925" s="3" t="s">
        <v>5033</v>
      </c>
      <c r="D925" s="15">
        <v>15000</v>
      </c>
      <c r="E925" s="6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0">
        <f>((( J925 / 60 ) /60) /24 + DATE(1970, 1,1 ))</f>
        <v>41934.959756944445</v>
      </c>
      <c r="P925" s="9">
        <f>YEAR(O925)</f>
        <v>2014</v>
      </c>
    </row>
    <row r="926" spans="1:16" ht="48" x14ac:dyDescent="0.2">
      <c r="A926">
        <v>924</v>
      </c>
      <c r="B926" s="3" t="s">
        <v>925</v>
      </c>
      <c r="C926" s="3" t="s">
        <v>5034</v>
      </c>
      <c r="D926" s="15">
        <v>3000</v>
      </c>
      <c r="E926" s="6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0">
        <f>((( J926 / 60 ) /60) /24 + DATE(1970, 1,1 ))</f>
        <v>41288.942928240744</v>
      </c>
      <c r="P926" s="9">
        <f>YEAR(O926)</f>
        <v>2013</v>
      </c>
    </row>
    <row r="927" spans="1:16" ht="48" x14ac:dyDescent="0.2">
      <c r="A927">
        <v>925</v>
      </c>
      <c r="B927" s="3" t="s">
        <v>926</v>
      </c>
      <c r="C927" s="3" t="s">
        <v>5035</v>
      </c>
      <c r="D927" s="15">
        <v>6000</v>
      </c>
      <c r="E927" s="6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0">
        <f>((( J927 / 60 ) /60) /24 + DATE(1970, 1,1 ))</f>
        <v>41575.880914351852</v>
      </c>
      <c r="P927" s="9">
        <f>YEAR(O927)</f>
        <v>2013</v>
      </c>
    </row>
    <row r="928" spans="1:16" ht="64" x14ac:dyDescent="0.2">
      <c r="A928">
        <v>926</v>
      </c>
      <c r="B928" s="3" t="s">
        <v>927</v>
      </c>
      <c r="C928" s="3" t="s">
        <v>5036</v>
      </c>
      <c r="D928" s="15">
        <v>7000</v>
      </c>
      <c r="E928" s="6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0">
        <f>((( J928 / 60 ) /60) /24 + DATE(1970, 1,1 ))</f>
        <v>40338.02002314815</v>
      </c>
      <c r="P928" s="9">
        <f>YEAR(O928)</f>
        <v>2010</v>
      </c>
    </row>
    <row r="929" spans="1:16" ht="32" x14ac:dyDescent="0.2">
      <c r="A929">
        <v>927</v>
      </c>
      <c r="B929" s="3" t="s">
        <v>928</v>
      </c>
      <c r="C929" s="3" t="s">
        <v>5037</v>
      </c>
      <c r="D929" s="15">
        <v>20000</v>
      </c>
      <c r="E929" s="6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0">
        <f>((( J929 / 60 ) /60) /24 + DATE(1970, 1,1 ))</f>
        <v>41013.822858796295</v>
      </c>
      <c r="P929" s="9">
        <f>YEAR(O929)</f>
        <v>2012</v>
      </c>
    </row>
    <row r="930" spans="1:16" ht="48" x14ac:dyDescent="0.2">
      <c r="A930">
        <v>928</v>
      </c>
      <c r="B930" s="3" t="s">
        <v>929</v>
      </c>
      <c r="C930" s="3" t="s">
        <v>5038</v>
      </c>
      <c r="D930" s="15">
        <v>14500</v>
      </c>
      <c r="E930" s="6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0">
        <f>((( J930 / 60 ) /60) /24 + DATE(1970, 1,1 ))</f>
        <v>41180.86241898148</v>
      </c>
      <c r="P930" s="9">
        <f>YEAR(O930)</f>
        <v>2012</v>
      </c>
    </row>
    <row r="931" spans="1:16" ht="48" x14ac:dyDescent="0.2">
      <c r="A931">
        <v>929</v>
      </c>
      <c r="B931" s="3" t="s">
        <v>930</v>
      </c>
      <c r="C931" s="3" t="s">
        <v>5039</v>
      </c>
      <c r="D931" s="15">
        <v>500</v>
      </c>
      <c r="E931" s="6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0">
        <f>((( J931 / 60 ) /60) /24 + DATE(1970, 1,1 ))</f>
        <v>40978.238067129627</v>
      </c>
      <c r="P931" s="9">
        <f>YEAR(O931)</f>
        <v>2012</v>
      </c>
    </row>
    <row r="932" spans="1:16" ht="48" x14ac:dyDescent="0.2">
      <c r="A932">
        <v>930</v>
      </c>
      <c r="B932" s="3" t="s">
        <v>931</v>
      </c>
      <c r="C932" s="3" t="s">
        <v>5040</v>
      </c>
      <c r="D932" s="15">
        <v>900</v>
      </c>
      <c r="E932" s="6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0">
        <f>((( J932 / 60 ) /60) /24 + DATE(1970, 1,1 ))</f>
        <v>40312.915578703702</v>
      </c>
      <c r="P932" s="9">
        <f>YEAR(O932)</f>
        <v>2010</v>
      </c>
    </row>
    <row r="933" spans="1:16" ht="48" x14ac:dyDescent="0.2">
      <c r="A933">
        <v>931</v>
      </c>
      <c r="B933" s="3" t="s">
        <v>932</v>
      </c>
      <c r="C933" s="3" t="s">
        <v>5041</v>
      </c>
      <c r="D933" s="15">
        <v>2000</v>
      </c>
      <c r="E933" s="6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0">
        <f>((( J933 / 60 ) /60) /24 + DATE(1970, 1,1 ))</f>
        <v>41680.359976851854</v>
      </c>
      <c r="P933" s="9">
        <f>YEAR(O933)</f>
        <v>2014</v>
      </c>
    </row>
    <row r="934" spans="1:16" ht="32" x14ac:dyDescent="0.2">
      <c r="A934">
        <v>932</v>
      </c>
      <c r="B934" s="3" t="s">
        <v>933</v>
      </c>
      <c r="C934" s="3" t="s">
        <v>5042</v>
      </c>
      <c r="D934" s="15">
        <v>9500</v>
      </c>
      <c r="E934" s="6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0">
        <f>((( J934 / 60 ) /60) /24 + DATE(1970, 1,1 ))</f>
        <v>41310.969270833331</v>
      </c>
      <c r="P934" s="9">
        <f>YEAR(O934)</f>
        <v>2013</v>
      </c>
    </row>
    <row r="935" spans="1:16" ht="48" x14ac:dyDescent="0.2">
      <c r="A935">
        <v>933</v>
      </c>
      <c r="B935" s="3" t="s">
        <v>934</v>
      </c>
      <c r="C935" s="3" t="s">
        <v>5043</v>
      </c>
      <c r="D935" s="15">
        <v>2000</v>
      </c>
      <c r="E935" s="6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0">
        <f>((( J935 / 60 ) /60) /24 + DATE(1970, 1,1 ))</f>
        <v>41711.169085648151</v>
      </c>
      <c r="P935" s="9">
        <f>YEAR(O935)</f>
        <v>2014</v>
      </c>
    </row>
    <row r="936" spans="1:16" ht="48" x14ac:dyDescent="0.2">
      <c r="A936">
        <v>934</v>
      </c>
      <c r="B936" s="3" t="s">
        <v>935</v>
      </c>
      <c r="C936" s="3" t="s">
        <v>5044</v>
      </c>
      <c r="D936" s="15">
        <v>5000</v>
      </c>
      <c r="E936" s="6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0">
        <f>((( J936 / 60 ) /60) /24 + DATE(1970, 1,1 ))</f>
        <v>41733.737083333333</v>
      </c>
      <c r="P936" s="9">
        <f>YEAR(O936)</f>
        <v>2014</v>
      </c>
    </row>
    <row r="937" spans="1:16" ht="48" x14ac:dyDescent="0.2">
      <c r="A937">
        <v>935</v>
      </c>
      <c r="B937" s="3" t="s">
        <v>936</v>
      </c>
      <c r="C937" s="3" t="s">
        <v>5045</v>
      </c>
      <c r="D937" s="15">
        <v>3500</v>
      </c>
      <c r="E937" s="6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0">
        <f>((( J937 / 60 ) /60) /24 + DATE(1970, 1,1 ))</f>
        <v>42368.333668981482</v>
      </c>
      <c r="P937" s="9">
        <f>YEAR(O937)</f>
        <v>2015</v>
      </c>
    </row>
    <row r="938" spans="1:16" ht="48" x14ac:dyDescent="0.2">
      <c r="A938">
        <v>936</v>
      </c>
      <c r="B938" s="3" t="s">
        <v>937</v>
      </c>
      <c r="C938" s="3" t="s">
        <v>5046</v>
      </c>
      <c r="D938" s="15">
        <v>1400</v>
      </c>
      <c r="E938" s="6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0">
        <f>((( J938 / 60 ) /60) /24 + DATE(1970, 1,1 ))</f>
        <v>40883.024178240739</v>
      </c>
      <c r="P938" s="9">
        <f>YEAR(O938)</f>
        <v>2011</v>
      </c>
    </row>
    <row r="939" spans="1:16" ht="48" x14ac:dyDescent="0.2">
      <c r="A939">
        <v>937</v>
      </c>
      <c r="B939" s="3" t="s">
        <v>938</v>
      </c>
      <c r="C939" s="3" t="s">
        <v>5047</v>
      </c>
      <c r="D939" s="15">
        <v>3500</v>
      </c>
      <c r="E939" s="6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0">
        <f>((( J939 / 60 ) /60) /24 + DATE(1970, 1,1 ))</f>
        <v>41551.798113425924</v>
      </c>
      <c r="P939" s="9">
        <f>YEAR(O939)</f>
        <v>2013</v>
      </c>
    </row>
    <row r="940" spans="1:16" ht="48" x14ac:dyDescent="0.2">
      <c r="A940">
        <v>938</v>
      </c>
      <c r="B940" s="3" t="s">
        <v>939</v>
      </c>
      <c r="C940" s="3" t="s">
        <v>5048</v>
      </c>
      <c r="D940" s="15">
        <v>7000</v>
      </c>
      <c r="E940" s="6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0">
        <f>((( J940 / 60 ) /60) /24 + DATE(1970, 1,1 ))</f>
        <v>41124.479722222226</v>
      </c>
      <c r="P940" s="9">
        <f>YEAR(O940)</f>
        <v>2012</v>
      </c>
    </row>
    <row r="941" spans="1:16" ht="48" x14ac:dyDescent="0.2">
      <c r="A941">
        <v>939</v>
      </c>
      <c r="B941" s="3" t="s">
        <v>940</v>
      </c>
      <c r="C941" s="3" t="s">
        <v>5049</v>
      </c>
      <c r="D941" s="15">
        <v>2750</v>
      </c>
      <c r="E941" s="6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0">
        <f>((( J941 / 60 ) /60) /24 + DATE(1970, 1,1 ))</f>
        <v>41416.763171296298</v>
      </c>
      <c r="P941" s="9">
        <f>YEAR(O941)</f>
        <v>2013</v>
      </c>
    </row>
    <row r="942" spans="1:16" ht="48" x14ac:dyDescent="0.2">
      <c r="A942">
        <v>940</v>
      </c>
      <c r="B942" s="3" t="s">
        <v>941</v>
      </c>
      <c r="C942" s="3" t="s">
        <v>5050</v>
      </c>
      <c r="D942" s="15">
        <v>9000</v>
      </c>
      <c r="E942" s="6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0">
        <f>((( J942 / 60 ) /60) /24 + DATE(1970, 1,1 ))</f>
        <v>42182.008402777778</v>
      </c>
      <c r="P942" s="9">
        <f>YEAR(O942)</f>
        <v>2015</v>
      </c>
    </row>
    <row r="943" spans="1:16" ht="48" x14ac:dyDescent="0.2">
      <c r="A943">
        <v>941</v>
      </c>
      <c r="B943" s="3" t="s">
        <v>942</v>
      </c>
      <c r="C943" s="3" t="s">
        <v>5051</v>
      </c>
      <c r="D943" s="15">
        <v>50000</v>
      </c>
      <c r="E943" s="6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0">
        <f>((( J943 / 60 ) /60) /24 + DATE(1970, 1,1 ))</f>
        <v>42746.096585648149</v>
      </c>
      <c r="P943" s="9">
        <f>YEAR(O943)</f>
        <v>2017</v>
      </c>
    </row>
    <row r="944" spans="1:16" ht="48" x14ac:dyDescent="0.2">
      <c r="A944">
        <v>942</v>
      </c>
      <c r="B944" s="3" t="s">
        <v>943</v>
      </c>
      <c r="C944" s="3" t="s">
        <v>5052</v>
      </c>
      <c r="D944" s="15">
        <v>7500</v>
      </c>
      <c r="E944" s="6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0">
        <f>((( J944 / 60 ) /60) /24 + DATE(1970, 1,1 ))</f>
        <v>42382.843287037031</v>
      </c>
      <c r="P944" s="9">
        <f>YEAR(O944)</f>
        <v>2016</v>
      </c>
    </row>
    <row r="945" spans="1:16" ht="32" x14ac:dyDescent="0.2">
      <c r="A945">
        <v>943</v>
      </c>
      <c r="B945" s="3" t="s">
        <v>944</v>
      </c>
      <c r="C945" s="3" t="s">
        <v>5053</v>
      </c>
      <c r="D945" s="15">
        <v>3000</v>
      </c>
      <c r="E945" s="6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0">
        <f>((( J945 / 60 ) /60) /24 + DATE(1970, 1,1 ))</f>
        <v>42673.66788194445</v>
      </c>
      <c r="P945" s="9">
        <f>YEAR(O945)</f>
        <v>2016</v>
      </c>
    </row>
    <row r="946" spans="1:16" ht="48" x14ac:dyDescent="0.2">
      <c r="A946">
        <v>944</v>
      </c>
      <c r="B946" s="3" t="s">
        <v>945</v>
      </c>
      <c r="C946" s="3" t="s">
        <v>5054</v>
      </c>
      <c r="D946" s="15">
        <v>50000</v>
      </c>
      <c r="E946" s="6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0">
        <f>((( J946 / 60 ) /60) /24 + DATE(1970, 1,1 ))</f>
        <v>42444.583912037036</v>
      </c>
      <c r="P946" s="9">
        <f>YEAR(O946)</f>
        <v>2016</v>
      </c>
    </row>
    <row r="947" spans="1:16" ht="48" x14ac:dyDescent="0.2">
      <c r="A947">
        <v>945</v>
      </c>
      <c r="B947" s="3" t="s">
        <v>946</v>
      </c>
      <c r="C947" s="3" t="s">
        <v>5055</v>
      </c>
      <c r="D947" s="15">
        <v>100000</v>
      </c>
      <c r="E947" s="6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0">
        <f>((( J947 / 60 ) /60) /24 + DATE(1970, 1,1 ))</f>
        <v>42732.872986111113</v>
      </c>
      <c r="P947" s="9">
        <f>YEAR(O947)</f>
        <v>2016</v>
      </c>
    </row>
    <row r="948" spans="1:16" ht="32" x14ac:dyDescent="0.2">
      <c r="A948">
        <v>946</v>
      </c>
      <c r="B948" s="3" t="s">
        <v>947</v>
      </c>
      <c r="C948" s="3" t="s">
        <v>5056</v>
      </c>
      <c r="D948" s="15">
        <v>15000</v>
      </c>
      <c r="E948" s="6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0">
        <f>((( J948 / 60 ) /60) /24 + DATE(1970, 1,1 ))</f>
        <v>42592.750555555554</v>
      </c>
      <c r="P948" s="9">
        <f>YEAR(O948)</f>
        <v>2016</v>
      </c>
    </row>
    <row r="949" spans="1:16" ht="48" x14ac:dyDescent="0.2">
      <c r="A949">
        <v>947</v>
      </c>
      <c r="B949" s="3" t="s">
        <v>948</v>
      </c>
      <c r="C949" s="3" t="s">
        <v>5057</v>
      </c>
      <c r="D949" s="15">
        <v>850</v>
      </c>
      <c r="E949" s="6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0">
        <f>((( J949 / 60 ) /60) /24 + DATE(1970, 1,1 ))</f>
        <v>42491.781319444446</v>
      </c>
      <c r="P949" s="9">
        <f>YEAR(O949)</f>
        <v>2016</v>
      </c>
    </row>
    <row r="950" spans="1:16" ht="48" x14ac:dyDescent="0.2">
      <c r="A950">
        <v>948</v>
      </c>
      <c r="B950" s="3" t="s">
        <v>949</v>
      </c>
      <c r="C950" s="3" t="s">
        <v>5058</v>
      </c>
      <c r="D950" s="15">
        <v>4000</v>
      </c>
      <c r="E950" s="6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0">
        <f>((( J950 / 60 ) /60) /24 + DATE(1970, 1,1 ))</f>
        <v>42411.828287037039</v>
      </c>
      <c r="P950" s="9">
        <f>YEAR(O950)</f>
        <v>2016</v>
      </c>
    </row>
    <row r="951" spans="1:16" ht="48" x14ac:dyDescent="0.2">
      <c r="A951">
        <v>949</v>
      </c>
      <c r="B951" s="3" t="s">
        <v>950</v>
      </c>
      <c r="C951" s="3" t="s">
        <v>5059</v>
      </c>
      <c r="D951" s="15">
        <v>20000</v>
      </c>
      <c r="E951" s="6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0">
        <f>((( J951 / 60 ) /60) /24 + DATE(1970, 1,1 ))</f>
        <v>42361.043703703705</v>
      </c>
      <c r="P951" s="9">
        <f>YEAR(O951)</f>
        <v>2015</v>
      </c>
    </row>
    <row r="952" spans="1:16" ht="48" x14ac:dyDescent="0.2">
      <c r="A952">
        <v>950</v>
      </c>
      <c r="B952" s="3" t="s">
        <v>951</v>
      </c>
      <c r="C952" s="3" t="s">
        <v>5060</v>
      </c>
      <c r="D952" s="15">
        <v>5000</v>
      </c>
      <c r="E952" s="6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0">
        <f>((( J952 / 60 ) /60) /24 + DATE(1970, 1,1 ))</f>
        <v>42356.750706018516</v>
      </c>
      <c r="P952" s="9">
        <f>YEAR(O952)</f>
        <v>2015</v>
      </c>
    </row>
    <row r="953" spans="1:16" ht="19" x14ac:dyDescent="0.2">
      <c r="A953">
        <v>951</v>
      </c>
      <c r="B953" s="3" t="s">
        <v>952</v>
      </c>
      <c r="C953" s="3" t="s">
        <v>5061</v>
      </c>
      <c r="D953" s="15">
        <v>50000</v>
      </c>
      <c r="E953" s="6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0">
        <f>((( J953 / 60 ) /60) /24 + DATE(1970, 1,1 ))</f>
        <v>42480.653611111105</v>
      </c>
      <c r="P953" s="9">
        <f>YEAR(O953)</f>
        <v>2016</v>
      </c>
    </row>
    <row r="954" spans="1:16" ht="32" x14ac:dyDescent="0.2">
      <c r="A954">
        <v>952</v>
      </c>
      <c r="B954" s="3" t="s">
        <v>953</v>
      </c>
      <c r="C954" s="3" t="s">
        <v>5062</v>
      </c>
      <c r="D954" s="15">
        <v>49000</v>
      </c>
      <c r="E954" s="6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0">
        <f>((( J954 / 60 ) /60) /24 + DATE(1970, 1,1 ))</f>
        <v>42662.613564814819</v>
      </c>
      <c r="P954" s="9">
        <f>YEAR(O954)</f>
        <v>2016</v>
      </c>
    </row>
    <row r="955" spans="1:16" ht="48" x14ac:dyDescent="0.2">
      <c r="A955">
        <v>953</v>
      </c>
      <c r="B955" s="3" t="s">
        <v>954</v>
      </c>
      <c r="C955" s="3" t="s">
        <v>5063</v>
      </c>
      <c r="D955" s="15">
        <v>15000</v>
      </c>
      <c r="E955" s="6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0">
        <f>((( J955 / 60 ) /60) /24 + DATE(1970, 1,1 ))</f>
        <v>41999.164340277777</v>
      </c>
      <c r="P955" s="9">
        <f>YEAR(O955)</f>
        <v>2014</v>
      </c>
    </row>
    <row r="956" spans="1:16" ht="48" x14ac:dyDescent="0.2">
      <c r="A956">
        <v>954</v>
      </c>
      <c r="B956" s="3" t="s">
        <v>955</v>
      </c>
      <c r="C956" s="3" t="s">
        <v>5064</v>
      </c>
      <c r="D956" s="15">
        <v>15000</v>
      </c>
      <c r="E956" s="6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0">
        <f>((( J956 / 60 ) /60) /24 + DATE(1970, 1,1 ))</f>
        <v>42194.833784722221</v>
      </c>
      <c r="P956" s="9">
        <f>YEAR(O956)</f>
        <v>2015</v>
      </c>
    </row>
    <row r="957" spans="1:16" ht="48" x14ac:dyDescent="0.2">
      <c r="A957">
        <v>955</v>
      </c>
      <c r="B957" s="3" t="s">
        <v>956</v>
      </c>
      <c r="C957" s="3" t="s">
        <v>5065</v>
      </c>
      <c r="D957" s="15">
        <v>300000</v>
      </c>
      <c r="E957" s="6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0">
        <f>((( J957 / 60 ) /60) /24 + DATE(1970, 1,1 ))</f>
        <v>42586.295138888891</v>
      </c>
      <c r="P957" s="9">
        <f>YEAR(O957)</f>
        <v>2016</v>
      </c>
    </row>
    <row r="958" spans="1:16" ht="64" x14ac:dyDescent="0.2">
      <c r="A958">
        <v>956</v>
      </c>
      <c r="B958" s="3" t="s">
        <v>957</v>
      </c>
      <c r="C958" s="3" t="s">
        <v>5066</v>
      </c>
      <c r="D958" s="15">
        <v>50000</v>
      </c>
      <c r="E958" s="6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0">
        <f>((( J958 / 60 ) /60) /24 + DATE(1970, 1,1 ))</f>
        <v>42060.913877314815</v>
      </c>
      <c r="P958" s="9">
        <f>YEAR(O958)</f>
        <v>2015</v>
      </c>
    </row>
    <row r="959" spans="1:16" ht="32" x14ac:dyDescent="0.2">
      <c r="A959">
        <v>957</v>
      </c>
      <c r="B959" s="3" t="s">
        <v>958</v>
      </c>
      <c r="C959" s="3" t="s">
        <v>5067</v>
      </c>
      <c r="D959" s="15">
        <v>12000</v>
      </c>
      <c r="E959" s="6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0">
        <f>((( J959 / 60 ) /60) /24 + DATE(1970, 1,1 ))</f>
        <v>42660.552465277782</v>
      </c>
      <c r="P959" s="9">
        <f>YEAR(O959)</f>
        <v>2016</v>
      </c>
    </row>
    <row r="960" spans="1:16" ht="48" x14ac:dyDescent="0.2">
      <c r="A960">
        <v>958</v>
      </c>
      <c r="B960" s="3" t="s">
        <v>959</v>
      </c>
      <c r="C960" s="3" t="s">
        <v>5068</v>
      </c>
      <c r="D960" s="15">
        <v>7777</v>
      </c>
      <c r="E960" s="6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0">
        <f>((( J960 / 60 ) /60) /24 + DATE(1970, 1,1 ))</f>
        <v>42082.802812499998</v>
      </c>
      <c r="P960" s="9">
        <f>YEAR(O960)</f>
        <v>2015</v>
      </c>
    </row>
    <row r="961" spans="1:16" ht="48" x14ac:dyDescent="0.2">
      <c r="A961">
        <v>959</v>
      </c>
      <c r="B961" s="3" t="s">
        <v>960</v>
      </c>
      <c r="C961" s="3" t="s">
        <v>5069</v>
      </c>
      <c r="D961" s="15">
        <v>50000</v>
      </c>
      <c r="E961" s="6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0">
        <f>((( J961 / 60 ) /60) /24 + DATE(1970, 1,1 ))</f>
        <v>41993.174363425926</v>
      </c>
      <c r="P961" s="9">
        <f>YEAR(O961)</f>
        <v>2014</v>
      </c>
    </row>
    <row r="962" spans="1:16" ht="48" x14ac:dyDescent="0.2">
      <c r="A962">
        <v>960</v>
      </c>
      <c r="B962" s="3" t="s">
        <v>961</v>
      </c>
      <c r="C962" s="3" t="s">
        <v>5070</v>
      </c>
      <c r="D962" s="15">
        <v>55650</v>
      </c>
      <c r="E962" s="6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0">
        <f>((( J962 / 60 ) /60) /24 + DATE(1970, 1,1 ))</f>
        <v>42766.626793981486</v>
      </c>
      <c r="P962" s="9">
        <f>YEAR(O962)</f>
        <v>2017</v>
      </c>
    </row>
    <row r="963" spans="1:16" ht="48" x14ac:dyDescent="0.2">
      <c r="A963">
        <v>961</v>
      </c>
      <c r="B963" s="3" t="s">
        <v>962</v>
      </c>
      <c r="C963" s="3" t="s">
        <v>5071</v>
      </c>
      <c r="D963" s="15">
        <v>95000</v>
      </c>
      <c r="E963" s="6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0">
        <f>((( J963 / 60 ) /60) /24 + DATE(1970, 1,1 ))</f>
        <v>42740.693692129629</v>
      </c>
      <c r="P963" s="9">
        <f>YEAR(O963)</f>
        <v>2017</v>
      </c>
    </row>
    <row r="964" spans="1:16" ht="48" x14ac:dyDescent="0.2">
      <c r="A964">
        <v>962</v>
      </c>
      <c r="B964" s="3" t="s">
        <v>963</v>
      </c>
      <c r="C964" s="3" t="s">
        <v>5072</v>
      </c>
      <c r="D964" s="15">
        <v>2500</v>
      </c>
      <c r="E964" s="6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0">
        <f>((( J964 / 60 ) /60) /24 + DATE(1970, 1,1 ))</f>
        <v>42373.712418981479</v>
      </c>
      <c r="P964" s="9">
        <f>YEAR(O964)</f>
        <v>2016</v>
      </c>
    </row>
    <row r="965" spans="1:16" ht="32" x14ac:dyDescent="0.2">
      <c r="A965">
        <v>963</v>
      </c>
      <c r="B965" s="3" t="s">
        <v>964</v>
      </c>
      <c r="C965" s="3" t="s">
        <v>5073</v>
      </c>
      <c r="D965" s="15">
        <v>35000</v>
      </c>
      <c r="E965" s="6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0">
        <f>((( J965 / 60 ) /60) /24 + DATE(1970, 1,1 ))</f>
        <v>42625.635636574079</v>
      </c>
      <c r="P965" s="9">
        <f>YEAR(O965)</f>
        <v>2016</v>
      </c>
    </row>
    <row r="966" spans="1:16" ht="48" x14ac:dyDescent="0.2">
      <c r="A966">
        <v>964</v>
      </c>
      <c r="B966" s="3" t="s">
        <v>965</v>
      </c>
      <c r="C966" s="3" t="s">
        <v>5074</v>
      </c>
      <c r="D966" s="15">
        <v>110000</v>
      </c>
      <c r="E966" s="6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0">
        <f>((( J966 / 60 ) /60) /24 + DATE(1970, 1,1 ))</f>
        <v>42208.628692129627</v>
      </c>
      <c r="P966" s="9">
        <f>YEAR(O966)</f>
        <v>2015</v>
      </c>
    </row>
    <row r="967" spans="1:16" ht="48" x14ac:dyDescent="0.2">
      <c r="A967">
        <v>965</v>
      </c>
      <c r="B967" s="3" t="s">
        <v>966</v>
      </c>
      <c r="C967" s="3" t="s">
        <v>5075</v>
      </c>
      <c r="D967" s="15">
        <v>25000</v>
      </c>
      <c r="E967" s="6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0">
        <f>((( J967 / 60 ) /60) /24 + DATE(1970, 1,1 ))</f>
        <v>42637.016736111109</v>
      </c>
      <c r="P967" s="9">
        <f>YEAR(O967)</f>
        <v>2016</v>
      </c>
    </row>
    <row r="968" spans="1:16" ht="48" x14ac:dyDescent="0.2">
      <c r="A968">
        <v>966</v>
      </c>
      <c r="B968" s="3" t="s">
        <v>967</v>
      </c>
      <c r="C968" s="3" t="s">
        <v>5076</v>
      </c>
      <c r="D968" s="15">
        <v>12000</v>
      </c>
      <c r="E968" s="6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0">
        <f>((( J968 / 60 ) /60) /24 + DATE(1970, 1,1 ))</f>
        <v>42619.635787037041</v>
      </c>
      <c r="P968" s="9">
        <f>YEAR(O968)</f>
        <v>2016</v>
      </c>
    </row>
    <row r="969" spans="1:16" ht="48" x14ac:dyDescent="0.2">
      <c r="A969">
        <v>967</v>
      </c>
      <c r="B969" s="3" t="s">
        <v>968</v>
      </c>
      <c r="C969" s="3" t="s">
        <v>5077</v>
      </c>
      <c r="D969" s="15">
        <v>20000</v>
      </c>
      <c r="E969" s="6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0">
        <f>((( J969 / 60 ) /60) /24 + DATE(1970, 1,1 ))</f>
        <v>42422.254328703704</v>
      </c>
      <c r="P969" s="9">
        <f>YEAR(O969)</f>
        <v>2016</v>
      </c>
    </row>
    <row r="970" spans="1:16" ht="48" x14ac:dyDescent="0.2">
      <c r="A970">
        <v>968</v>
      </c>
      <c r="B970" s="3" t="s">
        <v>969</v>
      </c>
      <c r="C970" s="3" t="s">
        <v>5078</v>
      </c>
      <c r="D970" s="15">
        <v>8000</v>
      </c>
      <c r="E970" s="6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0">
        <f>((( J970 / 60 ) /60) /24 + DATE(1970, 1,1 ))</f>
        <v>41836.847615740742</v>
      </c>
      <c r="P970" s="9">
        <f>YEAR(O970)</f>
        <v>2014</v>
      </c>
    </row>
    <row r="971" spans="1:16" ht="32" x14ac:dyDescent="0.2">
      <c r="A971">
        <v>969</v>
      </c>
      <c r="B971" s="3" t="s">
        <v>970</v>
      </c>
      <c r="C971" s="3" t="s">
        <v>5079</v>
      </c>
      <c r="D971" s="15">
        <v>30000</v>
      </c>
      <c r="E971" s="6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0">
        <f>((( J971 / 60 ) /60) /24 + DATE(1970, 1,1 ))</f>
        <v>42742.30332175926</v>
      </c>
      <c r="P971" s="9">
        <f>YEAR(O971)</f>
        <v>2017</v>
      </c>
    </row>
    <row r="972" spans="1:16" ht="48" x14ac:dyDescent="0.2">
      <c r="A972">
        <v>970</v>
      </c>
      <c r="B972" s="3" t="s">
        <v>971</v>
      </c>
      <c r="C972" s="3" t="s">
        <v>5080</v>
      </c>
      <c r="D972" s="15">
        <v>5000</v>
      </c>
      <c r="E972" s="6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0">
        <f>((( J972 / 60 ) /60) /24 + DATE(1970, 1,1 ))</f>
        <v>42721.220520833333</v>
      </c>
      <c r="P972" s="9">
        <f>YEAR(O972)</f>
        <v>2016</v>
      </c>
    </row>
    <row r="973" spans="1:16" ht="48" x14ac:dyDescent="0.2">
      <c r="A973">
        <v>971</v>
      </c>
      <c r="B973" s="3" t="s">
        <v>972</v>
      </c>
      <c r="C973" s="3" t="s">
        <v>5081</v>
      </c>
      <c r="D973" s="15">
        <v>100000</v>
      </c>
      <c r="E973" s="6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0">
        <f>((( J973 / 60 ) /60) /24 + DATE(1970, 1,1 ))</f>
        <v>42111.709027777775</v>
      </c>
      <c r="P973" s="9">
        <f>YEAR(O973)</f>
        <v>2015</v>
      </c>
    </row>
    <row r="974" spans="1:16" ht="48" x14ac:dyDescent="0.2">
      <c r="A974">
        <v>972</v>
      </c>
      <c r="B974" s="3" t="s">
        <v>973</v>
      </c>
      <c r="C974" s="3" t="s">
        <v>5082</v>
      </c>
      <c r="D974" s="15">
        <v>20000</v>
      </c>
      <c r="E974" s="6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0">
        <f>((( J974 / 60 ) /60) /24 + DATE(1970, 1,1 ))</f>
        <v>41856.865717592591</v>
      </c>
      <c r="P974" s="9">
        <f>YEAR(O974)</f>
        <v>2014</v>
      </c>
    </row>
    <row r="975" spans="1:16" ht="48" x14ac:dyDescent="0.2">
      <c r="A975">
        <v>973</v>
      </c>
      <c r="B975" s="3" t="s">
        <v>974</v>
      </c>
      <c r="C975" s="3" t="s">
        <v>5083</v>
      </c>
      <c r="D975" s="15">
        <v>20000</v>
      </c>
      <c r="E975" s="6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0">
        <f>((( J975 / 60 ) /60) /24 + DATE(1970, 1,1 ))</f>
        <v>42257.014965277776</v>
      </c>
      <c r="P975" s="9">
        <f>YEAR(O975)</f>
        <v>2015</v>
      </c>
    </row>
    <row r="976" spans="1:16" ht="48" x14ac:dyDescent="0.2">
      <c r="A976">
        <v>974</v>
      </c>
      <c r="B976" s="3" t="s">
        <v>975</v>
      </c>
      <c r="C976" s="3" t="s">
        <v>5084</v>
      </c>
      <c r="D976" s="15">
        <v>50000</v>
      </c>
      <c r="E976" s="6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0">
        <f>((( J976 / 60 ) /60) /24 + DATE(1970, 1,1 ))</f>
        <v>42424.749490740738</v>
      </c>
      <c r="P976" s="9">
        <f>YEAR(O976)</f>
        <v>2016</v>
      </c>
    </row>
    <row r="977" spans="1:16" ht="48" x14ac:dyDescent="0.2">
      <c r="A977">
        <v>975</v>
      </c>
      <c r="B977" s="3" t="s">
        <v>976</v>
      </c>
      <c r="C977" s="3" t="s">
        <v>5085</v>
      </c>
      <c r="D977" s="15">
        <v>100000</v>
      </c>
      <c r="E977" s="6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0">
        <f>((( J977 / 60 ) /60) /24 + DATE(1970, 1,1 ))</f>
        <v>42489.696585648147</v>
      </c>
      <c r="P977" s="9">
        <f>YEAR(O977)</f>
        <v>2016</v>
      </c>
    </row>
    <row r="978" spans="1:16" ht="48" x14ac:dyDescent="0.2">
      <c r="A978">
        <v>976</v>
      </c>
      <c r="B978" s="3" t="s">
        <v>977</v>
      </c>
      <c r="C978" s="3" t="s">
        <v>5086</v>
      </c>
      <c r="D978" s="15">
        <v>150000</v>
      </c>
      <c r="E978" s="6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0">
        <f>((( J978 / 60 ) /60) /24 + DATE(1970, 1,1 ))</f>
        <v>42185.058993055558</v>
      </c>
      <c r="P978" s="9">
        <f>YEAR(O978)</f>
        <v>2015</v>
      </c>
    </row>
    <row r="979" spans="1:16" ht="48" x14ac:dyDescent="0.2">
      <c r="A979">
        <v>977</v>
      </c>
      <c r="B979" s="3" t="s">
        <v>978</v>
      </c>
      <c r="C979" s="3" t="s">
        <v>5087</v>
      </c>
      <c r="D979" s="15">
        <v>2700</v>
      </c>
      <c r="E979" s="6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0">
        <f>((( J979 / 60 ) /60) /24 + DATE(1970, 1,1 ))</f>
        <v>42391.942094907412</v>
      </c>
      <c r="P979" s="9">
        <f>YEAR(O979)</f>
        <v>2016</v>
      </c>
    </row>
    <row r="980" spans="1:16" ht="48" x14ac:dyDescent="0.2">
      <c r="A980">
        <v>978</v>
      </c>
      <c r="B980" s="3" t="s">
        <v>979</v>
      </c>
      <c r="C980" s="3" t="s">
        <v>5088</v>
      </c>
      <c r="D980" s="15">
        <v>172889</v>
      </c>
      <c r="E980" s="6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0">
        <f>((( J980 / 60 ) /60) /24 + DATE(1970, 1,1 ))</f>
        <v>42395.309039351851</v>
      </c>
      <c r="P980" s="9">
        <f>YEAR(O980)</f>
        <v>2016</v>
      </c>
    </row>
    <row r="981" spans="1:16" ht="48" x14ac:dyDescent="0.2">
      <c r="A981">
        <v>979</v>
      </c>
      <c r="B981" s="3" t="s">
        <v>980</v>
      </c>
      <c r="C981" s="3" t="s">
        <v>5089</v>
      </c>
      <c r="D981" s="15">
        <v>35000</v>
      </c>
      <c r="E981" s="6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0">
        <f>((( J981 / 60 ) /60) /24 + DATE(1970, 1,1 ))</f>
        <v>42506.416990740734</v>
      </c>
      <c r="P981" s="9">
        <f>YEAR(O981)</f>
        <v>2016</v>
      </c>
    </row>
    <row r="982" spans="1:16" ht="48" x14ac:dyDescent="0.2">
      <c r="A982">
        <v>980</v>
      </c>
      <c r="B982" s="3" t="s">
        <v>981</v>
      </c>
      <c r="C982" s="3" t="s">
        <v>5090</v>
      </c>
      <c r="D982" s="15">
        <v>10000</v>
      </c>
      <c r="E982" s="6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0">
        <f>((( J982 / 60 ) /60) /24 + DATE(1970, 1,1 ))</f>
        <v>41928.904189814813</v>
      </c>
      <c r="P982" s="9">
        <f>YEAR(O982)</f>
        <v>2014</v>
      </c>
    </row>
    <row r="983" spans="1:16" ht="48" x14ac:dyDescent="0.2">
      <c r="A983">
        <v>981</v>
      </c>
      <c r="B983" s="3" t="s">
        <v>982</v>
      </c>
      <c r="C983" s="3" t="s">
        <v>5091</v>
      </c>
      <c r="D983" s="15">
        <v>88888</v>
      </c>
      <c r="E983" s="6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0">
        <f>((( J983 / 60 ) /60) /24 + DATE(1970, 1,1 ))</f>
        <v>41830.947013888886</v>
      </c>
      <c r="P983" s="9">
        <f>YEAR(O983)</f>
        <v>2014</v>
      </c>
    </row>
    <row r="984" spans="1:16" ht="32" x14ac:dyDescent="0.2">
      <c r="A984">
        <v>982</v>
      </c>
      <c r="B984" s="3" t="s">
        <v>983</v>
      </c>
      <c r="C984" s="3" t="s">
        <v>5092</v>
      </c>
      <c r="D984" s="15">
        <v>17500</v>
      </c>
      <c r="E984" s="6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0">
        <f>((( J984 / 60 ) /60) /24 + DATE(1970, 1,1 ))</f>
        <v>42615.753310185188</v>
      </c>
      <c r="P984" s="9">
        <f>YEAR(O984)</f>
        <v>2016</v>
      </c>
    </row>
    <row r="985" spans="1:16" ht="48" x14ac:dyDescent="0.2">
      <c r="A985">
        <v>983</v>
      </c>
      <c r="B985" s="3" t="s">
        <v>984</v>
      </c>
      <c r="C985" s="3" t="s">
        <v>5093</v>
      </c>
      <c r="D985" s="15">
        <v>104219</v>
      </c>
      <c r="E985" s="6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0">
        <f>((( J985 / 60 ) /60) /24 + DATE(1970, 1,1 ))</f>
        <v>42574.667650462965</v>
      </c>
      <c r="P985" s="9">
        <f>YEAR(O985)</f>
        <v>2016</v>
      </c>
    </row>
    <row r="986" spans="1:16" ht="80" x14ac:dyDescent="0.2">
      <c r="A986">
        <v>984</v>
      </c>
      <c r="B986" s="3" t="s">
        <v>985</v>
      </c>
      <c r="C986" s="3" t="s">
        <v>5094</v>
      </c>
      <c r="D986" s="15">
        <v>10000</v>
      </c>
      <c r="E986" s="6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0">
        <f>((( J986 / 60 ) /60) /24 + DATE(1970, 1,1 ))</f>
        <v>42061.11583333333</v>
      </c>
      <c r="P986" s="9">
        <f>YEAR(O986)</f>
        <v>2015</v>
      </c>
    </row>
    <row r="987" spans="1:16" ht="48" x14ac:dyDescent="0.2">
      <c r="A987">
        <v>985</v>
      </c>
      <c r="B987" s="3" t="s">
        <v>986</v>
      </c>
      <c r="C987" s="3" t="s">
        <v>5095</v>
      </c>
      <c r="D987" s="15">
        <v>30000</v>
      </c>
      <c r="E987" s="6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0">
        <f>((( J987 / 60 ) /60) /24 + DATE(1970, 1,1 ))</f>
        <v>42339.967708333337</v>
      </c>
      <c r="P987" s="9">
        <f>YEAR(O987)</f>
        <v>2015</v>
      </c>
    </row>
    <row r="988" spans="1:16" ht="48" x14ac:dyDescent="0.2">
      <c r="A988">
        <v>986</v>
      </c>
      <c r="B988" s="3" t="s">
        <v>987</v>
      </c>
      <c r="C988" s="3" t="s">
        <v>5096</v>
      </c>
      <c r="D988" s="15">
        <v>20000</v>
      </c>
      <c r="E988" s="6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0">
        <f>((( J988 / 60 ) /60) /24 + DATE(1970, 1,1 ))</f>
        <v>42324.767361111109</v>
      </c>
      <c r="P988" s="9">
        <f>YEAR(O988)</f>
        <v>2015</v>
      </c>
    </row>
    <row r="989" spans="1:16" ht="48" x14ac:dyDescent="0.2">
      <c r="A989">
        <v>987</v>
      </c>
      <c r="B989" s="3" t="s">
        <v>988</v>
      </c>
      <c r="C989" s="3" t="s">
        <v>5097</v>
      </c>
      <c r="D989" s="15">
        <v>50000</v>
      </c>
      <c r="E989" s="6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0">
        <f>((( J989 / 60 ) /60) /24 + DATE(1970, 1,1 ))</f>
        <v>41773.294560185182</v>
      </c>
      <c r="P989" s="9">
        <f>YEAR(O989)</f>
        <v>2014</v>
      </c>
    </row>
    <row r="990" spans="1:16" ht="48" x14ac:dyDescent="0.2">
      <c r="A990">
        <v>988</v>
      </c>
      <c r="B990" s="3" t="s">
        <v>989</v>
      </c>
      <c r="C990" s="3" t="s">
        <v>5098</v>
      </c>
      <c r="D990" s="15">
        <v>5000</v>
      </c>
      <c r="E990" s="6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0">
        <f>((( J990 / 60 ) /60) /24 + DATE(1970, 1,1 ))</f>
        <v>42614.356770833328</v>
      </c>
      <c r="P990" s="9">
        <f>YEAR(O990)</f>
        <v>2016</v>
      </c>
    </row>
    <row r="991" spans="1:16" ht="19" x14ac:dyDescent="0.2">
      <c r="A991">
        <v>989</v>
      </c>
      <c r="B991" s="3" t="s">
        <v>990</v>
      </c>
      <c r="C991" s="3" t="s">
        <v>5099</v>
      </c>
      <c r="D991" s="15">
        <v>10000</v>
      </c>
      <c r="E991" s="6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0">
        <f>((( J991 / 60 ) /60) /24 + DATE(1970, 1,1 ))</f>
        <v>42611.933969907404</v>
      </c>
      <c r="P991" s="9">
        <f>YEAR(O991)</f>
        <v>2016</v>
      </c>
    </row>
    <row r="992" spans="1:16" ht="48" x14ac:dyDescent="0.2">
      <c r="A992">
        <v>990</v>
      </c>
      <c r="B992" s="3" t="s">
        <v>991</v>
      </c>
      <c r="C992" s="3" t="s">
        <v>5100</v>
      </c>
      <c r="D992" s="15">
        <v>25000</v>
      </c>
      <c r="E992" s="6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0">
        <f>((( J992 / 60 ) /60) /24 + DATE(1970, 1,1 ))</f>
        <v>41855.784305555557</v>
      </c>
      <c r="P992" s="9">
        <f>YEAR(O992)</f>
        <v>2014</v>
      </c>
    </row>
    <row r="993" spans="1:16" ht="80" x14ac:dyDescent="0.2">
      <c r="A993">
        <v>991</v>
      </c>
      <c r="B993" s="3" t="s">
        <v>992</v>
      </c>
      <c r="C993" s="3" t="s">
        <v>5101</v>
      </c>
      <c r="D993" s="15">
        <v>5000</v>
      </c>
      <c r="E993" s="6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0">
        <f>((( J993 / 60 ) /60) /24 + DATE(1970, 1,1 ))</f>
        <v>42538.75680555556</v>
      </c>
      <c r="P993" s="9">
        <f>YEAR(O993)</f>
        <v>2016</v>
      </c>
    </row>
    <row r="994" spans="1:16" ht="48" x14ac:dyDescent="0.2">
      <c r="A994">
        <v>992</v>
      </c>
      <c r="B994" s="3" t="s">
        <v>993</v>
      </c>
      <c r="C994" s="3" t="s">
        <v>5102</v>
      </c>
      <c r="D994" s="15">
        <v>100000</v>
      </c>
      <c r="E994" s="6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0">
        <f>((( J994 / 60 ) /60) /24 + DATE(1970, 1,1 ))</f>
        <v>42437.924988425926</v>
      </c>
      <c r="P994" s="9">
        <f>YEAR(O994)</f>
        <v>2016</v>
      </c>
    </row>
    <row r="995" spans="1:16" ht="48" x14ac:dyDescent="0.2">
      <c r="A995">
        <v>993</v>
      </c>
      <c r="B995" s="3" t="s">
        <v>994</v>
      </c>
      <c r="C995" s="3" t="s">
        <v>5103</v>
      </c>
      <c r="D995" s="15">
        <v>70000</v>
      </c>
      <c r="E995" s="6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0">
        <f>((( J995 / 60 ) /60) /24 + DATE(1970, 1,1 ))</f>
        <v>42652.964907407411</v>
      </c>
      <c r="P995" s="9">
        <f>YEAR(O995)</f>
        <v>2016</v>
      </c>
    </row>
    <row r="996" spans="1:16" ht="64" x14ac:dyDescent="0.2">
      <c r="A996">
        <v>994</v>
      </c>
      <c r="B996" s="3" t="s">
        <v>995</v>
      </c>
      <c r="C996" s="3" t="s">
        <v>5104</v>
      </c>
      <c r="D996" s="15">
        <v>200000</v>
      </c>
      <c r="E996" s="6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0">
        <f>((( J996 / 60 ) /60) /24 + DATE(1970, 1,1 ))</f>
        <v>41921.263078703705</v>
      </c>
      <c r="P996" s="9">
        <f>YEAR(O996)</f>
        <v>2014</v>
      </c>
    </row>
    <row r="997" spans="1:16" ht="48" x14ac:dyDescent="0.2">
      <c r="A997">
        <v>995</v>
      </c>
      <c r="B997" s="3" t="s">
        <v>996</v>
      </c>
      <c r="C997" s="3" t="s">
        <v>5105</v>
      </c>
      <c r="D997" s="15">
        <v>10000</v>
      </c>
      <c r="E997" s="6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0">
        <f>((( J997 / 60 ) /60) /24 + DATE(1970, 1,1 ))</f>
        <v>41947.940740740742</v>
      </c>
      <c r="P997" s="9">
        <f>YEAR(O997)</f>
        <v>2014</v>
      </c>
    </row>
    <row r="998" spans="1:16" ht="32" x14ac:dyDescent="0.2">
      <c r="A998">
        <v>996</v>
      </c>
      <c r="B998" s="3" t="s">
        <v>997</v>
      </c>
      <c r="C998" s="3" t="s">
        <v>5106</v>
      </c>
      <c r="D998" s="15">
        <v>4000</v>
      </c>
      <c r="E998" s="6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0">
        <f>((( J998 / 60 ) /60) /24 + DATE(1970, 1,1 ))</f>
        <v>41817.866435185184</v>
      </c>
      <c r="P998" s="9">
        <f>YEAR(O998)</f>
        <v>2014</v>
      </c>
    </row>
    <row r="999" spans="1:16" ht="32" x14ac:dyDescent="0.2">
      <c r="A999">
        <v>997</v>
      </c>
      <c r="B999" s="3" t="s">
        <v>998</v>
      </c>
      <c r="C999" s="3" t="s">
        <v>5107</v>
      </c>
      <c r="D999" s="15">
        <v>5000</v>
      </c>
      <c r="E999" s="6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0">
        <f>((( J999 / 60 ) /60) /24 + DATE(1970, 1,1 ))</f>
        <v>41941.10297453704</v>
      </c>
      <c r="P999" s="9">
        <f>YEAR(O999)</f>
        <v>2014</v>
      </c>
    </row>
    <row r="1000" spans="1:16" ht="32" x14ac:dyDescent="0.2">
      <c r="A1000">
        <v>998</v>
      </c>
      <c r="B1000" s="3" t="s">
        <v>999</v>
      </c>
      <c r="C1000" s="3" t="s">
        <v>5108</v>
      </c>
      <c r="D1000" s="15">
        <v>60000</v>
      </c>
      <c r="E1000" s="6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0">
        <f>((( J1000 / 60 ) /60) /24 + DATE(1970, 1,1 ))</f>
        <v>42282.168993055559</v>
      </c>
      <c r="P1000" s="9">
        <f>YEAR(O1000)</f>
        <v>2015</v>
      </c>
    </row>
    <row r="1001" spans="1:16" ht="48" x14ac:dyDescent="0.2">
      <c r="A1001">
        <v>999</v>
      </c>
      <c r="B1001" s="3" t="s">
        <v>1000</v>
      </c>
      <c r="C1001" s="3" t="s">
        <v>5109</v>
      </c>
      <c r="D1001" s="15">
        <v>150000</v>
      </c>
      <c r="E1001" s="6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0">
        <f>((( J1001 / 60 ) /60) /24 + DATE(1970, 1,1 ))</f>
        <v>41926.29965277778</v>
      </c>
      <c r="P1001" s="9">
        <f>YEAR(O1001)</f>
        <v>2014</v>
      </c>
    </row>
    <row r="1002" spans="1:16" ht="48" x14ac:dyDescent="0.2">
      <c r="A1002">
        <v>1000</v>
      </c>
      <c r="B1002" s="3" t="s">
        <v>1001</v>
      </c>
      <c r="C1002" s="3" t="s">
        <v>5110</v>
      </c>
      <c r="D1002" s="15">
        <v>894700</v>
      </c>
      <c r="E1002" s="6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0">
        <f>((( J1002 / 60 ) /60) /24 + DATE(1970, 1,1 ))</f>
        <v>42749.059722222228</v>
      </c>
      <c r="P1002" s="9">
        <f>YEAR(O1002)</f>
        <v>2017</v>
      </c>
    </row>
    <row r="1003" spans="1:16" ht="48" x14ac:dyDescent="0.2">
      <c r="A1003">
        <v>1001</v>
      </c>
      <c r="B1003" s="3" t="s">
        <v>1002</v>
      </c>
      <c r="C1003" s="3" t="s">
        <v>5111</v>
      </c>
      <c r="D1003" s="15">
        <v>5000</v>
      </c>
      <c r="E1003" s="6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0">
        <f>((( J1003 / 60 ) /60) /24 + DATE(1970, 1,1 ))</f>
        <v>42720.720057870371</v>
      </c>
      <c r="P1003" s="9">
        <f>YEAR(O1003)</f>
        <v>2016</v>
      </c>
    </row>
    <row r="1004" spans="1:16" ht="48" x14ac:dyDescent="0.2">
      <c r="A1004">
        <v>1002</v>
      </c>
      <c r="B1004" s="3" t="s">
        <v>1003</v>
      </c>
      <c r="C1004" s="3" t="s">
        <v>5112</v>
      </c>
      <c r="D1004" s="15">
        <v>9999</v>
      </c>
      <c r="E1004" s="6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0">
        <f>((( J1004 / 60 ) /60) /24 + DATE(1970, 1,1 ))</f>
        <v>42325.684189814812</v>
      </c>
      <c r="P1004" s="9">
        <f>YEAR(O1004)</f>
        <v>2015</v>
      </c>
    </row>
    <row r="1005" spans="1:16" ht="48" x14ac:dyDescent="0.2">
      <c r="A1005">
        <v>1003</v>
      </c>
      <c r="B1005" s="3" t="s">
        <v>1004</v>
      </c>
      <c r="C1005" s="3" t="s">
        <v>5113</v>
      </c>
      <c r="D1005" s="15">
        <v>20000</v>
      </c>
      <c r="E1005" s="6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0">
        <f>((( J1005 / 60 ) /60) /24 + DATE(1970, 1,1 ))</f>
        <v>42780.709039351852</v>
      </c>
      <c r="P1005" s="9">
        <f>YEAR(O1005)</f>
        <v>2017</v>
      </c>
    </row>
    <row r="1006" spans="1:16" ht="32" x14ac:dyDescent="0.2">
      <c r="A1006">
        <v>1004</v>
      </c>
      <c r="B1006" s="3" t="s">
        <v>1005</v>
      </c>
      <c r="C1006" s="3" t="s">
        <v>5114</v>
      </c>
      <c r="D1006" s="15">
        <v>25000</v>
      </c>
      <c r="E1006" s="6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0">
        <f>((( J1006 / 60 ) /60) /24 + DATE(1970, 1,1 ))</f>
        <v>42388.708645833336</v>
      </c>
      <c r="P1006" s="9">
        <f>YEAR(O1006)</f>
        <v>2016</v>
      </c>
    </row>
    <row r="1007" spans="1:16" ht="32" x14ac:dyDescent="0.2">
      <c r="A1007">
        <v>1005</v>
      </c>
      <c r="B1007" s="3" t="s">
        <v>1006</v>
      </c>
      <c r="C1007" s="3" t="s">
        <v>5115</v>
      </c>
      <c r="D1007" s="15">
        <v>200000</v>
      </c>
      <c r="E1007" s="6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0">
        <f>((( J1007 / 60 ) /60) /24 + DATE(1970, 1,1 ))</f>
        <v>42276.624803240738</v>
      </c>
      <c r="P1007" s="9">
        <f>YEAR(O1007)</f>
        <v>2015</v>
      </c>
    </row>
    <row r="1008" spans="1:16" ht="48" x14ac:dyDescent="0.2">
      <c r="A1008">
        <v>1006</v>
      </c>
      <c r="B1008" s="3" t="s">
        <v>1007</v>
      </c>
      <c r="C1008" s="3" t="s">
        <v>5116</v>
      </c>
      <c r="D1008" s="15">
        <v>4000</v>
      </c>
      <c r="E1008" s="6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0">
        <f>((( J1008 / 60 ) /60) /24 + DATE(1970, 1,1 ))</f>
        <v>41977.040185185186</v>
      </c>
      <c r="P1008" s="9">
        <f>YEAR(O1008)</f>
        <v>2014</v>
      </c>
    </row>
    <row r="1009" spans="1:16" ht="48" x14ac:dyDescent="0.2">
      <c r="A1009">
        <v>1007</v>
      </c>
      <c r="B1009" s="3" t="s">
        <v>1008</v>
      </c>
      <c r="C1009" s="3" t="s">
        <v>5117</v>
      </c>
      <c r="D1009" s="15">
        <v>30000</v>
      </c>
      <c r="E1009" s="6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0">
        <f>((( J1009 / 60 ) /60) /24 + DATE(1970, 1,1 ))</f>
        <v>42676.583599537036</v>
      </c>
      <c r="P1009" s="9">
        <f>YEAR(O1009)</f>
        <v>2016</v>
      </c>
    </row>
    <row r="1010" spans="1:16" ht="48" x14ac:dyDescent="0.2">
      <c r="A1010">
        <v>1008</v>
      </c>
      <c r="B1010" s="3" t="s">
        <v>1009</v>
      </c>
      <c r="C1010" s="3" t="s">
        <v>5118</v>
      </c>
      <c r="D1010" s="15">
        <v>93500</v>
      </c>
      <c r="E1010" s="6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0">
        <f>((( J1010 / 60 ) /60) /24 + DATE(1970, 1,1 ))</f>
        <v>42702.809201388889</v>
      </c>
      <c r="P1010" s="9">
        <f>YEAR(O1010)</f>
        <v>2016</v>
      </c>
    </row>
    <row r="1011" spans="1:16" ht="48" x14ac:dyDescent="0.2">
      <c r="A1011">
        <v>1009</v>
      </c>
      <c r="B1011" s="3" t="s">
        <v>1010</v>
      </c>
      <c r="C1011" s="3" t="s">
        <v>5119</v>
      </c>
      <c r="D1011" s="15">
        <v>50000</v>
      </c>
      <c r="E1011" s="6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0">
        <f>((( J1011 / 60 ) /60) /24 + DATE(1970, 1,1 ))</f>
        <v>42510.604699074072</v>
      </c>
      <c r="P1011" s="9">
        <f>YEAR(O1011)</f>
        <v>2016</v>
      </c>
    </row>
    <row r="1012" spans="1:16" ht="48" x14ac:dyDescent="0.2">
      <c r="A1012">
        <v>1010</v>
      </c>
      <c r="B1012" s="3" t="s">
        <v>1011</v>
      </c>
      <c r="C1012" s="3" t="s">
        <v>5120</v>
      </c>
      <c r="D1012" s="15">
        <v>115250</v>
      </c>
      <c r="E1012" s="6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0">
        <f>((( J1012 / 60 ) /60) /24 + DATE(1970, 1,1 ))</f>
        <v>42561.829421296294</v>
      </c>
      <c r="P1012" s="9">
        <f>YEAR(O1012)</f>
        <v>2016</v>
      </c>
    </row>
    <row r="1013" spans="1:16" ht="48" x14ac:dyDescent="0.2">
      <c r="A1013">
        <v>1011</v>
      </c>
      <c r="B1013" s="3" t="s">
        <v>1012</v>
      </c>
      <c r="C1013" s="3" t="s">
        <v>5121</v>
      </c>
      <c r="D1013" s="15">
        <v>20000</v>
      </c>
      <c r="E1013" s="6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0">
        <f>((( J1013 / 60 ) /60) /24 + DATE(1970, 1,1 ))</f>
        <v>41946.898090277777</v>
      </c>
      <c r="P1013" s="9">
        <f>YEAR(O1013)</f>
        <v>2014</v>
      </c>
    </row>
    <row r="1014" spans="1:16" ht="48" x14ac:dyDescent="0.2">
      <c r="A1014">
        <v>1012</v>
      </c>
      <c r="B1014" s="3" t="s">
        <v>1013</v>
      </c>
      <c r="C1014" s="3" t="s">
        <v>5122</v>
      </c>
      <c r="D1014" s="15">
        <v>5000</v>
      </c>
      <c r="E1014" s="6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0">
        <f>((( J1014 / 60 ) /60) /24 + DATE(1970, 1,1 ))</f>
        <v>42714.440416666665</v>
      </c>
      <c r="P1014" s="9">
        <f>YEAR(O1014)</f>
        <v>2016</v>
      </c>
    </row>
    <row r="1015" spans="1:16" ht="48" x14ac:dyDescent="0.2">
      <c r="A1015">
        <v>1013</v>
      </c>
      <c r="B1015" s="3" t="s">
        <v>1014</v>
      </c>
      <c r="C1015" s="3" t="s">
        <v>5123</v>
      </c>
      <c r="D1015" s="15">
        <v>25000</v>
      </c>
      <c r="E1015" s="6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0">
        <f>((( J1015 / 60 ) /60) /24 + DATE(1970, 1,1 ))</f>
        <v>42339.833981481483</v>
      </c>
      <c r="P1015" s="9">
        <f>YEAR(O1015)</f>
        <v>2015</v>
      </c>
    </row>
    <row r="1016" spans="1:16" ht="32" x14ac:dyDescent="0.2">
      <c r="A1016">
        <v>1014</v>
      </c>
      <c r="B1016" s="3" t="s">
        <v>1015</v>
      </c>
      <c r="C1016" s="3" t="s">
        <v>5124</v>
      </c>
      <c r="D1016" s="15">
        <v>10000</v>
      </c>
      <c r="E1016" s="6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0">
        <f>((( J1016 / 60 ) /60) /24 + DATE(1970, 1,1 ))</f>
        <v>41955.002488425926</v>
      </c>
      <c r="P1016" s="9">
        <f>YEAR(O1016)</f>
        <v>2014</v>
      </c>
    </row>
    <row r="1017" spans="1:16" ht="32" x14ac:dyDescent="0.2">
      <c r="A1017">
        <v>1015</v>
      </c>
      <c r="B1017" s="3" t="s">
        <v>1016</v>
      </c>
      <c r="C1017" s="3" t="s">
        <v>5125</v>
      </c>
      <c r="D1017" s="15">
        <v>9000</v>
      </c>
      <c r="E1017" s="6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0">
        <f>((( J1017 / 60 ) /60) /24 + DATE(1970, 1,1 ))</f>
        <v>42303.878414351857</v>
      </c>
      <c r="P1017" s="9">
        <f>YEAR(O1017)</f>
        <v>2015</v>
      </c>
    </row>
    <row r="1018" spans="1:16" ht="48" x14ac:dyDescent="0.2">
      <c r="A1018">
        <v>1016</v>
      </c>
      <c r="B1018" s="3" t="s">
        <v>1017</v>
      </c>
      <c r="C1018" s="3" t="s">
        <v>5126</v>
      </c>
      <c r="D1018" s="15">
        <v>100000</v>
      </c>
      <c r="E1018" s="6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0">
        <f>((( J1018 / 60 ) /60) /24 + DATE(1970, 1,1 ))</f>
        <v>42422.107129629629</v>
      </c>
      <c r="P1018" s="9">
        <f>YEAR(O1018)</f>
        <v>2016</v>
      </c>
    </row>
    <row r="1019" spans="1:16" ht="48" x14ac:dyDescent="0.2">
      <c r="A1019">
        <v>1017</v>
      </c>
      <c r="B1019" s="3" t="s">
        <v>1018</v>
      </c>
      <c r="C1019" s="3" t="s">
        <v>5127</v>
      </c>
      <c r="D1019" s="15">
        <v>250000</v>
      </c>
      <c r="E1019" s="6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0">
        <f>((( J1019 / 60 ) /60) /24 + DATE(1970, 1,1 ))</f>
        <v>42289.675173611111</v>
      </c>
      <c r="P1019" s="9">
        <f>YEAR(O1019)</f>
        <v>2015</v>
      </c>
    </row>
    <row r="1020" spans="1:16" ht="48" x14ac:dyDescent="0.2">
      <c r="A1020">
        <v>1018</v>
      </c>
      <c r="B1020" s="3" t="s">
        <v>1019</v>
      </c>
      <c r="C1020" s="3" t="s">
        <v>5128</v>
      </c>
      <c r="D1020" s="15">
        <v>20000</v>
      </c>
      <c r="E1020" s="6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0">
        <f>((( J1020 / 60 ) /60) /24 + DATE(1970, 1,1 ))</f>
        <v>42535.492280092592</v>
      </c>
      <c r="P1020" s="9">
        <f>YEAR(O1020)</f>
        <v>2016</v>
      </c>
    </row>
    <row r="1021" spans="1:16" ht="32" x14ac:dyDescent="0.2">
      <c r="A1021">
        <v>1019</v>
      </c>
      <c r="B1021" s="3" t="s">
        <v>1020</v>
      </c>
      <c r="C1021" s="3" t="s">
        <v>5129</v>
      </c>
      <c r="D1021" s="15">
        <v>45000</v>
      </c>
      <c r="E1021" s="6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0">
        <f>((( J1021 / 60 ) /60) /24 + DATE(1970, 1,1 ))</f>
        <v>42009.973946759259</v>
      </c>
      <c r="P1021" s="9">
        <f>YEAR(O1021)</f>
        <v>2015</v>
      </c>
    </row>
    <row r="1022" spans="1:16" ht="48" x14ac:dyDescent="0.2">
      <c r="A1022">
        <v>1020</v>
      </c>
      <c r="B1022" s="3" t="s">
        <v>1021</v>
      </c>
      <c r="C1022" s="3" t="s">
        <v>5130</v>
      </c>
      <c r="D1022" s="15">
        <v>1550</v>
      </c>
      <c r="E1022" s="6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0">
        <f>((( J1022 / 60 ) /60) /24 + DATE(1970, 1,1 ))</f>
        <v>42127.069548611107</v>
      </c>
      <c r="P1022" s="9">
        <f>YEAR(O1022)</f>
        <v>2015</v>
      </c>
    </row>
    <row r="1023" spans="1:16" ht="48" x14ac:dyDescent="0.2">
      <c r="A1023">
        <v>1021</v>
      </c>
      <c r="B1023" s="3" t="s">
        <v>1022</v>
      </c>
      <c r="C1023" s="3" t="s">
        <v>5131</v>
      </c>
      <c r="D1023" s="15">
        <v>3000</v>
      </c>
      <c r="E1023" s="6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0">
        <f>((( J1023 / 60 ) /60) /24 + DATE(1970, 1,1 ))</f>
        <v>42271.251979166671</v>
      </c>
      <c r="P1023" s="9">
        <f>YEAR(O1023)</f>
        <v>2015</v>
      </c>
    </row>
    <row r="1024" spans="1:16" ht="32" x14ac:dyDescent="0.2">
      <c r="A1024">
        <v>1022</v>
      </c>
      <c r="B1024" s="3" t="s">
        <v>1023</v>
      </c>
      <c r="C1024" s="3" t="s">
        <v>5132</v>
      </c>
      <c r="D1024" s="15">
        <v>2000</v>
      </c>
      <c r="E1024" s="6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0">
        <f>((( J1024 / 60 ) /60) /24 + DATE(1970, 1,1 ))</f>
        <v>42111.646724537044</v>
      </c>
      <c r="P1024" s="9">
        <f>YEAR(O1024)</f>
        <v>2015</v>
      </c>
    </row>
    <row r="1025" spans="1:16" ht="48" x14ac:dyDescent="0.2">
      <c r="A1025">
        <v>1023</v>
      </c>
      <c r="B1025" s="3" t="s">
        <v>1024</v>
      </c>
      <c r="C1025" s="3" t="s">
        <v>5133</v>
      </c>
      <c r="D1025" s="15">
        <v>2000</v>
      </c>
      <c r="E1025" s="6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0">
        <f>((( J1025 / 60 ) /60) /24 + DATE(1970, 1,1 ))</f>
        <v>42145.919687500005</v>
      </c>
      <c r="P1025" s="9">
        <f>YEAR(O1025)</f>
        <v>2015</v>
      </c>
    </row>
    <row r="1026" spans="1:16" ht="48" x14ac:dyDescent="0.2">
      <c r="A1026">
        <v>1024</v>
      </c>
      <c r="B1026" s="3" t="s">
        <v>1025</v>
      </c>
      <c r="C1026" s="3" t="s">
        <v>5134</v>
      </c>
      <c r="D1026" s="15">
        <v>20000</v>
      </c>
      <c r="E1026" s="6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0">
        <f>((( J1026 / 60 ) /60) /24 + DATE(1970, 1,1 ))</f>
        <v>42370.580590277779</v>
      </c>
      <c r="P1026" s="9">
        <f>YEAR(O1026)</f>
        <v>2016</v>
      </c>
    </row>
    <row r="1027" spans="1:16" ht="32" x14ac:dyDescent="0.2">
      <c r="A1027">
        <v>1025</v>
      </c>
      <c r="B1027" s="3" t="s">
        <v>1026</v>
      </c>
      <c r="C1027" s="3" t="s">
        <v>5135</v>
      </c>
      <c r="D1027" s="15">
        <v>70000</v>
      </c>
      <c r="E1027" s="6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0">
        <f>((( J1027 / 60 ) /60) /24 + DATE(1970, 1,1 ))</f>
        <v>42049.833761574075</v>
      </c>
      <c r="P1027" s="9">
        <f>YEAR(O1027)</f>
        <v>2015</v>
      </c>
    </row>
    <row r="1028" spans="1:16" ht="48" x14ac:dyDescent="0.2">
      <c r="A1028">
        <v>1026</v>
      </c>
      <c r="B1028" s="3" t="s">
        <v>1027</v>
      </c>
      <c r="C1028" s="3" t="s">
        <v>5136</v>
      </c>
      <c r="D1028" s="15">
        <v>7000</v>
      </c>
      <c r="E1028" s="6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0">
        <f>((( J1028 / 60 ) /60) /24 + DATE(1970, 1,1 ))</f>
        <v>42426.407592592594</v>
      </c>
      <c r="P1028" s="9">
        <f>YEAR(O1028)</f>
        <v>2016</v>
      </c>
    </row>
    <row r="1029" spans="1:16" ht="48" x14ac:dyDescent="0.2">
      <c r="A1029">
        <v>1027</v>
      </c>
      <c r="B1029" s="3" t="s">
        <v>1028</v>
      </c>
      <c r="C1029" s="3" t="s">
        <v>5137</v>
      </c>
      <c r="D1029" s="15">
        <v>7501</v>
      </c>
      <c r="E1029" s="6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0">
        <f>((( J1029 / 60 ) /60) /24 + DATE(1970, 1,1 ))</f>
        <v>41905.034108796295</v>
      </c>
      <c r="P1029" s="9">
        <f>YEAR(O1029)</f>
        <v>2014</v>
      </c>
    </row>
    <row r="1030" spans="1:16" ht="48" x14ac:dyDescent="0.2">
      <c r="A1030">
        <v>1028</v>
      </c>
      <c r="B1030" s="3" t="s">
        <v>1029</v>
      </c>
      <c r="C1030" s="3" t="s">
        <v>5138</v>
      </c>
      <c r="D1030" s="15">
        <v>10000</v>
      </c>
      <c r="E1030" s="6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0">
        <f>((( J1030 / 60 ) /60) /24 + DATE(1970, 1,1 ))</f>
        <v>42755.627372685187</v>
      </c>
      <c r="P1030" s="9">
        <f>YEAR(O1030)</f>
        <v>2017</v>
      </c>
    </row>
    <row r="1031" spans="1:16" ht="32" x14ac:dyDescent="0.2">
      <c r="A1031">
        <v>1029</v>
      </c>
      <c r="B1031" s="3" t="s">
        <v>1030</v>
      </c>
      <c r="C1031" s="3" t="s">
        <v>5139</v>
      </c>
      <c r="D1031" s="15">
        <v>10000</v>
      </c>
      <c r="E1031" s="6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0">
        <f>((( J1031 / 60 ) /60) /24 + DATE(1970, 1,1 ))</f>
        <v>42044.711886574078</v>
      </c>
      <c r="P1031" s="9">
        <f>YEAR(O1031)</f>
        <v>2015</v>
      </c>
    </row>
    <row r="1032" spans="1:16" ht="32" x14ac:dyDescent="0.2">
      <c r="A1032">
        <v>1030</v>
      </c>
      <c r="B1032" s="3" t="s">
        <v>1031</v>
      </c>
      <c r="C1032" s="3" t="s">
        <v>5140</v>
      </c>
      <c r="D1032" s="15">
        <v>2000</v>
      </c>
      <c r="E1032" s="6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0">
        <f>((( J1032 / 60 ) /60) /24 + DATE(1970, 1,1 ))</f>
        <v>42611.483206018514</v>
      </c>
      <c r="P1032" s="9">
        <f>YEAR(O1032)</f>
        <v>2016</v>
      </c>
    </row>
    <row r="1033" spans="1:16" ht="48" x14ac:dyDescent="0.2">
      <c r="A1033">
        <v>1031</v>
      </c>
      <c r="B1033" s="3" t="s">
        <v>1032</v>
      </c>
      <c r="C1033" s="3" t="s">
        <v>5141</v>
      </c>
      <c r="D1033" s="15">
        <v>10000</v>
      </c>
      <c r="E1033" s="6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0">
        <f>((( J1033 / 60 ) /60) /24 + DATE(1970, 1,1 ))</f>
        <v>42324.764004629629</v>
      </c>
      <c r="P1033" s="9">
        <f>YEAR(O1033)</f>
        <v>2015</v>
      </c>
    </row>
    <row r="1034" spans="1:16" ht="19" x14ac:dyDescent="0.2">
      <c r="A1034">
        <v>1032</v>
      </c>
      <c r="B1034" s="3" t="s">
        <v>1033</v>
      </c>
      <c r="C1034" s="3" t="s">
        <v>5142</v>
      </c>
      <c r="D1034" s="15">
        <v>5400</v>
      </c>
      <c r="E1034" s="6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0">
        <f>((( J1034 / 60 ) /60) /24 + DATE(1970, 1,1 ))</f>
        <v>42514.666956018518</v>
      </c>
      <c r="P1034" s="9">
        <f>YEAR(O1034)</f>
        <v>2016</v>
      </c>
    </row>
    <row r="1035" spans="1:16" ht="48" x14ac:dyDescent="0.2">
      <c r="A1035">
        <v>1033</v>
      </c>
      <c r="B1035" s="3" t="s">
        <v>1034</v>
      </c>
      <c r="C1035" s="3" t="s">
        <v>5143</v>
      </c>
      <c r="D1035" s="15">
        <v>1328</v>
      </c>
      <c r="E1035" s="6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0">
        <f>((( J1035 / 60 ) /60) /24 + DATE(1970, 1,1 ))</f>
        <v>42688.732407407413</v>
      </c>
      <c r="P1035" s="9">
        <f>YEAR(O1035)</f>
        <v>2016</v>
      </c>
    </row>
    <row r="1036" spans="1:16" ht="48" x14ac:dyDescent="0.2">
      <c r="A1036">
        <v>1034</v>
      </c>
      <c r="B1036" s="3" t="s">
        <v>1035</v>
      </c>
      <c r="C1036" s="3" t="s">
        <v>5144</v>
      </c>
      <c r="D1036" s="15">
        <v>5000</v>
      </c>
      <c r="E1036" s="6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0">
        <f>((( J1036 / 60 ) /60) /24 + DATE(1970, 1,1 ))</f>
        <v>42555.166712962964</v>
      </c>
      <c r="P1036" s="9">
        <f>YEAR(O1036)</f>
        <v>2016</v>
      </c>
    </row>
    <row r="1037" spans="1:16" ht="48" x14ac:dyDescent="0.2">
      <c r="A1037">
        <v>1035</v>
      </c>
      <c r="B1037" s="3" t="s">
        <v>1036</v>
      </c>
      <c r="C1037" s="3" t="s">
        <v>5145</v>
      </c>
      <c r="D1037" s="15">
        <v>4600</v>
      </c>
      <c r="E1037" s="6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0">
        <f>((( J1037 / 60 ) /60) /24 + DATE(1970, 1,1 ))</f>
        <v>42016.641435185185</v>
      </c>
      <c r="P1037" s="9">
        <f>YEAR(O1037)</f>
        <v>2015</v>
      </c>
    </row>
    <row r="1038" spans="1:16" ht="48" x14ac:dyDescent="0.2">
      <c r="A1038">
        <v>1036</v>
      </c>
      <c r="B1038" s="3" t="s">
        <v>1037</v>
      </c>
      <c r="C1038" s="3" t="s">
        <v>5146</v>
      </c>
      <c r="D1038" s="15">
        <v>4500</v>
      </c>
      <c r="E1038" s="6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0">
        <f>((( J1038 / 60 ) /60) /24 + DATE(1970, 1,1 ))</f>
        <v>41249.448958333334</v>
      </c>
      <c r="P1038" s="9">
        <f>YEAR(O1038)</f>
        <v>2012</v>
      </c>
    </row>
    <row r="1039" spans="1:16" ht="48" x14ac:dyDescent="0.2">
      <c r="A1039">
        <v>1037</v>
      </c>
      <c r="B1039" s="3" t="s">
        <v>1038</v>
      </c>
      <c r="C1039" s="3" t="s">
        <v>5147</v>
      </c>
      <c r="D1039" s="15">
        <v>1000</v>
      </c>
      <c r="E1039" s="6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0">
        <f>((( J1039 / 60 ) /60) /24 + DATE(1970, 1,1 ))</f>
        <v>42119.822476851856</v>
      </c>
      <c r="P1039" s="9">
        <f>YEAR(O1039)</f>
        <v>2015</v>
      </c>
    </row>
    <row r="1040" spans="1:16" ht="48" x14ac:dyDescent="0.2">
      <c r="A1040">
        <v>1038</v>
      </c>
      <c r="B1040" s="3" t="s">
        <v>1039</v>
      </c>
      <c r="C1040" s="3" t="s">
        <v>5148</v>
      </c>
      <c r="D1040" s="15">
        <v>1500</v>
      </c>
      <c r="E1040" s="6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0">
        <f>((( J1040 / 60 ) /60) /24 + DATE(1970, 1,1 ))</f>
        <v>42418.231747685189</v>
      </c>
      <c r="P1040" s="9">
        <f>YEAR(O1040)</f>
        <v>2016</v>
      </c>
    </row>
    <row r="1041" spans="1:16" ht="48" x14ac:dyDescent="0.2">
      <c r="A1041">
        <v>1039</v>
      </c>
      <c r="B1041" s="3" t="s">
        <v>1040</v>
      </c>
      <c r="C1041" s="3" t="s">
        <v>5149</v>
      </c>
      <c r="D1041" s="15">
        <v>500</v>
      </c>
      <c r="E1041" s="6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0">
        <f>((( J1041 / 60 ) /60) /24 + DATE(1970, 1,1 ))</f>
        <v>42692.109328703707</v>
      </c>
      <c r="P1041" s="9">
        <f>YEAR(O1041)</f>
        <v>2016</v>
      </c>
    </row>
    <row r="1042" spans="1:16" ht="48" x14ac:dyDescent="0.2">
      <c r="A1042">
        <v>1040</v>
      </c>
      <c r="B1042" s="3" t="s">
        <v>1041</v>
      </c>
      <c r="C1042" s="3" t="s">
        <v>5150</v>
      </c>
      <c r="D1042" s="15">
        <v>85000</v>
      </c>
      <c r="E1042" s="6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0">
        <f>((( J1042 / 60 ) /60) /24 + DATE(1970, 1,1 ))</f>
        <v>42579.708437499998</v>
      </c>
      <c r="P1042" s="9">
        <f>YEAR(O1042)</f>
        <v>2016</v>
      </c>
    </row>
    <row r="1043" spans="1:16" ht="48" x14ac:dyDescent="0.2">
      <c r="A1043">
        <v>1041</v>
      </c>
      <c r="B1043" s="3" t="s">
        <v>1042</v>
      </c>
      <c r="C1043" s="3" t="s">
        <v>5151</v>
      </c>
      <c r="D1043" s="15">
        <v>50</v>
      </c>
      <c r="E1043" s="6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0">
        <f>((( J1043 / 60 ) /60) /24 + DATE(1970, 1,1 ))</f>
        <v>41831.060092592597</v>
      </c>
      <c r="P1043" s="9">
        <f>YEAR(O1043)</f>
        <v>2014</v>
      </c>
    </row>
    <row r="1044" spans="1:16" ht="48" x14ac:dyDescent="0.2">
      <c r="A1044">
        <v>1042</v>
      </c>
      <c r="B1044" s="3" t="s">
        <v>1043</v>
      </c>
      <c r="C1044" s="3" t="s">
        <v>5152</v>
      </c>
      <c r="D1044" s="15">
        <v>650</v>
      </c>
      <c r="E1044" s="6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0">
        <f>((( J1044 / 60 ) /60) /24 + DATE(1970, 1,1 ))</f>
        <v>41851.696157407408</v>
      </c>
      <c r="P1044" s="9">
        <f>YEAR(O1044)</f>
        <v>2014</v>
      </c>
    </row>
    <row r="1045" spans="1:16" ht="48" x14ac:dyDescent="0.2">
      <c r="A1045">
        <v>1043</v>
      </c>
      <c r="B1045" s="3" t="s">
        <v>1044</v>
      </c>
      <c r="C1045" s="3" t="s">
        <v>5153</v>
      </c>
      <c r="D1045" s="15">
        <v>100000</v>
      </c>
      <c r="E1045" s="6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0">
        <f>((( J1045 / 60 ) /60) /24 + DATE(1970, 1,1 ))</f>
        <v>42114.252951388888</v>
      </c>
      <c r="P1045" s="9">
        <f>YEAR(O1045)</f>
        <v>2015</v>
      </c>
    </row>
    <row r="1046" spans="1:16" ht="48" x14ac:dyDescent="0.2">
      <c r="A1046">
        <v>1044</v>
      </c>
      <c r="B1046" s="3" t="s">
        <v>1045</v>
      </c>
      <c r="C1046" s="3" t="s">
        <v>5154</v>
      </c>
      <c r="D1046" s="15">
        <v>7000</v>
      </c>
      <c r="E1046" s="6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0">
        <f>((( J1046 / 60 ) /60) /24 + DATE(1970, 1,1 ))</f>
        <v>42011.925937499997</v>
      </c>
      <c r="P1046" s="9">
        <f>YEAR(O1046)</f>
        <v>2015</v>
      </c>
    </row>
    <row r="1047" spans="1:16" ht="48" x14ac:dyDescent="0.2">
      <c r="A1047">
        <v>1045</v>
      </c>
      <c r="B1047" s="3" t="s">
        <v>1046</v>
      </c>
      <c r="C1047" s="3" t="s">
        <v>5155</v>
      </c>
      <c r="D1047" s="15">
        <v>10000</v>
      </c>
      <c r="E1047" s="6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0">
        <f>((( J1047 / 60 ) /60) /24 + DATE(1970, 1,1 ))</f>
        <v>41844.874421296299</v>
      </c>
      <c r="P1047" s="9">
        <f>YEAR(O1047)</f>
        <v>2014</v>
      </c>
    </row>
    <row r="1048" spans="1:16" ht="48" x14ac:dyDescent="0.2">
      <c r="A1048">
        <v>1046</v>
      </c>
      <c r="B1048" s="3" t="s">
        <v>1047</v>
      </c>
      <c r="C1048" s="3" t="s">
        <v>5156</v>
      </c>
      <c r="D1048" s="15">
        <v>3000</v>
      </c>
      <c r="E1048" s="6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0">
        <f>((( J1048 / 60 ) /60) /24 + DATE(1970, 1,1 ))</f>
        <v>42319.851388888885</v>
      </c>
      <c r="P1048" s="9">
        <f>YEAR(O1048)</f>
        <v>2015</v>
      </c>
    </row>
    <row r="1049" spans="1:16" ht="48" x14ac:dyDescent="0.2">
      <c r="A1049">
        <v>1047</v>
      </c>
      <c r="B1049" s="3" t="s">
        <v>1048</v>
      </c>
      <c r="C1049" s="3" t="s">
        <v>5157</v>
      </c>
      <c r="D1049" s="15">
        <v>2000</v>
      </c>
      <c r="E1049" s="6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0">
        <f>((( J1049 / 60 ) /60) /24 + DATE(1970, 1,1 ))</f>
        <v>41918.818460648145</v>
      </c>
      <c r="P1049" s="9">
        <f>YEAR(O1049)</f>
        <v>2014</v>
      </c>
    </row>
    <row r="1050" spans="1:16" ht="48" x14ac:dyDescent="0.2">
      <c r="A1050">
        <v>1048</v>
      </c>
      <c r="B1050" s="3" t="s">
        <v>1049</v>
      </c>
      <c r="C1050" s="3" t="s">
        <v>5158</v>
      </c>
      <c r="D1050" s="15">
        <v>15000</v>
      </c>
      <c r="E1050" s="6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0">
        <f>((( J1050 / 60 ) /60) /24 + DATE(1970, 1,1 ))</f>
        <v>42598.053113425922</v>
      </c>
      <c r="P1050" s="9">
        <f>YEAR(O1050)</f>
        <v>2016</v>
      </c>
    </row>
    <row r="1051" spans="1:16" ht="19" x14ac:dyDescent="0.2">
      <c r="A1051">
        <v>1049</v>
      </c>
      <c r="B1051" s="3" t="s">
        <v>1050</v>
      </c>
      <c r="C1051" s="3" t="s">
        <v>5159</v>
      </c>
      <c r="D1051" s="15">
        <v>12000</v>
      </c>
      <c r="E1051" s="6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0">
        <f>((( J1051 / 60 ) /60) /24 + DATE(1970, 1,1 ))</f>
        <v>42382.431076388893</v>
      </c>
      <c r="P1051" s="9">
        <f>YEAR(O1051)</f>
        <v>2016</v>
      </c>
    </row>
    <row r="1052" spans="1:16" ht="19" x14ac:dyDescent="0.2">
      <c r="A1052">
        <v>1050</v>
      </c>
      <c r="B1052" s="3" t="s">
        <v>1051</v>
      </c>
      <c r="C1052" s="3" t="s">
        <v>5160</v>
      </c>
      <c r="D1052" s="15">
        <v>2500</v>
      </c>
      <c r="E1052" s="6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0">
        <f>((( J1052 / 60 ) /60) /24 + DATE(1970, 1,1 ))</f>
        <v>42231.7971875</v>
      </c>
      <c r="P1052" s="9">
        <f>YEAR(O1052)</f>
        <v>2015</v>
      </c>
    </row>
    <row r="1053" spans="1:16" ht="48" x14ac:dyDescent="0.2">
      <c r="A1053">
        <v>1051</v>
      </c>
      <c r="B1053" s="3" t="s">
        <v>1052</v>
      </c>
      <c r="C1053" s="3" t="s">
        <v>5161</v>
      </c>
      <c r="D1053" s="15">
        <v>500</v>
      </c>
      <c r="E1053" s="6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0">
        <f>((( J1053 / 60 ) /60) /24 + DATE(1970, 1,1 ))</f>
        <v>41850.014178240745</v>
      </c>
      <c r="P1053" s="9">
        <f>YEAR(O1053)</f>
        <v>2014</v>
      </c>
    </row>
    <row r="1054" spans="1:16" ht="64" x14ac:dyDescent="0.2">
      <c r="A1054">
        <v>1052</v>
      </c>
      <c r="B1054" s="3" t="s">
        <v>1053</v>
      </c>
      <c r="C1054" s="3" t="s">
        <v>5162</v>
      </c>
      <c r="D1054" s="15">
        <v>4336</v>
      </c>
      <c r="E1054" s="6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0">
        <f>((( J1054 / 60 ) /60) /24 + DATE(1970, 1,1 ))</f>
        <v>42483.797395833331</v>
      </c>
      <c r="P1054" s="9">
        <f>YEAR(O1054)</f>
        <v>2016</v>
      </c>
    </row>
    <row r="1055" spans="1:16" ht="48" x14ac:dyDescent="0.2">
      <c r="A1055">
        <v>1053</v>
      </c>
      <c r="B1055" s="3" t="s">
        <v>1054</v>
      </c>
      <c r="C1055" s="3" t="s">
        <v>5163</v>
      </c>
      <c r="D1055" s="15">
        <v>1500</v>
      </c>
      <c r="E1055" s="6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0">
        <f>((( J1055 / 60 ) /60) /24 + DATE(1970, 1,1 ))</f>
        <v>42775.172824074078</v>
      </c>
      <c r="P1055" s="9">
        <f>YEAR(O1055)</f>
        <v>2017</v>
      </c>
    </row>
    <row r="1056" spans="1:16" ht="48" x14ac:dyDescent="0.2">
      <c r="A1056">
        <v>1054</v>
      </c>
      <c r="B1056" s="3" t="s">
        <v>1055</v>
      </c>
      <c r="C1056" s="3" t="s">
        <v>5164</v>
      </c>
      <c r="D1056" s="15">
        <v>2500</v>
      </c>
      <c r="E1056" s="6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0">
        <f>((( J1056 / 60 ) /60) /24 + DATE(1970, 1,1 ))</f>
        <v>41831.851840277777</v>
      </c>
      <c r="P1056" s="9">
        <f>YEAR(O1056)</f>
        <v>2014</v>
      </c>
    </row>
    <row r="1057" spans="1:16" ht="48" x14ac:dyDescent="0.2">
      <c r="A1057">
        <v>1055</v>
      </c>
      <c r="B1057" s="3" t="s">
        <v>1056</v>
      </c>
      <c r="C1057" s="3" t="s">
        <v>5165</v>
      </c>
      <c r="D1057" s="15">
        <v>3500</v>
      </c>
      <c r="E1057" s="6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0">
        <f>((( J1057 / 60 ) /60) /24 + DATE(1970, 1,1 ))</f>
        <v>42406.992418981477</v>
      </c>
      <c r="P1057" s="9">
        <f>YEAR(O1057)</f>
        <v>2016</v>
      </c>
    </row>
    <row r="1058" spans="1:16" ht="48" x14ac:dyDescent="0.2">
      <c r="A1058">
        <v>1056</v>
      </c>
      <c r="B1058" s="3" t="s">
        <v>1057</v>
      </c>
      <c r="C1058" s="3" t="s">
        <v>5166</v>
      </c>
      <c r="D1058" s="15">
        <v>10000</v>
      </c>
      <c r="E1058" s="6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0">
        <f>((( J1058 / 60 ) /60) /24 + DATE(1970, 1,1 ))</f>
        <v>42058.719641203701</v>
      </c>
      <c r="P1058" s="9">
        <f>YEAR(O1058)</f>
        <v>2015</v>
      </c>
    </row>
    <row r="1059" spans="1:16" ht="32" x14ac:dyDescent="0.2">
      <c r="A1059">
        <v>1057</v>
      </c>
      <c r="B1059" s="3" t="s">
        <v>1058</v>
      </c>
      <c r="C1059" s="3" t="s">
        <v>5167</v>
      </c>
      <c r="D1059" s="15">
        <v>10000</v>
      </c>
      <c r="E1059" s="6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0">
        <f>((( J1059 / 60 ) /60) /24 + DATE(1970, 1,1 ))</f>
        <v>42678.871331018512</v>
      </c>
      <c r="P1059" s="9">
        <f>YEAR(O1059)</f>
        <v>2016</v>
      </c>
    </row>
    <row r="1060" spans="1:16" ht="48" x14ac:dyDescent="0.2">
      <c r="A1060">
        <v>1058</v>
      </c>
      <c r="B1060" s="3" t="s">
        <v>1059</v>
      </c>
      <c r="C1060" s="3" t="s">
        <v>5168</v>
      </c>
      <c r="D1060" s="15">
        <v>40000</v>
      </c>
      <c r="E1060" s="6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0">
        <f>((( J1060 / 60 ) /60) /24 + DATE(1970, 1,1 ))</f>
        <v>42047.900960648149</v>
      </c>
      <c r="P1060" s="9">
        <f>YEAR(O1060)</f>
        <v>2015</v>
      </c>
    </row>
    <row r="1061" spans="1:16" ht="19" x14ac:dyDescent="0.2">
      <c r="A1061">
        <v>1059</v>
      </c>
      <c r="B1061" s="3" t="s">
        <v>1060</v>
      </c>
      <c r="C1061" s="3" t="s">
        <v>5169</v>
      </c>
      <c r="D1061" s="15">
        <v>1100</v>
      </c>
      <c r="E1061" s="6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0">
        <f>((( J1061 / 60 ) /60) /24 + DATE(1970, 1,1 ))</f>
        <v>42046.79</v>
      </c>
      <c r="P1061" s="9">
        <f>YEAR(O1061)</f>
        <v>2015</v>
      </c>
    </row>
    <row r="1062" spans="1:16" ht="48" x14ac:dyDescent="0.2">
      <c r="A1062">
        <v>1060</v>
      </c>
      <c r="B1062" s="3" t="s">
        <v>1061</v>
      </c>
      <c r="C1062" s="3" t="s">
        <v>5170</v>
      </c>
      <c r="D1062" s="15">
        <v>5000</v>
      </c>
      <c r="E1062" s="6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0">
        <f>((( J1062 / 60 ) /60) /24 + DATE(1970, 1,1 ))</f>
        <v>42079.913113425922</v>
      </c>
      <c r="P1062" s="9">
        <f>YEAR(O1062)</f>
        <v>2015</v>
      </c>
    </row>
    <row r="1063" spans="1:16" ht="32" x14ac:dyDescent="0.2">
      <c r="A1063">
        <v>1061</v>
      </c>
      <c r="B1063" s="3" t="s">
        <v>1062</v>
      </c>
      <c r="C1063" s="3" t="s">
        <v>5171</v>
      </c>
      <c r="D1063" s="15">
        <v>4000</v>
      </c>
      <c r="E1063" s="6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0">
        <f>((( J1063 / 60 ) /60) /24 + DATE(1970, 1,1 ))</f>
        <v>42432.276712962965</v>
      </c>
      <c r="P1063" s="9">
        <f>YEAR(O1063)</f>
        <v>2016</v>
      </c>
    </row>
    <row r="1064" spans="1:16" ht="19" x14ac:dyDescent="0.2">
      <c r="A1064">
        <v>1062</v>
      </c>
      <c r="B1064" s="3" t="s">
        <v>1063</v>
      </c>
      <c r="C1064" s="3" t="s">
        <v>5172</v>
      </c>
      <c r="D1064" s="15">
        <v>199</v>
      </c>
      <c r="E1064" s="6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0">
        <f>((( J1064 / 60 ) /60) /24 + DATE(1970, 1,1 ))</f>
        <v>42556.807187500002</v>
      </c>
      <c r="P1064" s="9">
        <f>YEAR(O1064)</f>
        <v>2016</v>
      </c>
    </row>
    <row r="1065" spans="1:16" ht="48" x14ac:dyDescent="0.2">
      <c r="A1065">
        <v>1063</v>
      </c>
      <c r="B1065" s="3" t="s">
        <v>1064</v>
      </c>
      <c r="C1065" s="3" t="s">
        <v>5173</v>
      </c>
      <c r="D1065" s="15">
        <v>1000</v>
      </c>
      <c r="E1065" s="6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0">
        <f>((( J1065 / 60 ) /60) /24 + DATE(1970, 1,1 ))</f>
        <v>42583.030810185184</v>
      </c>
      <c r="P1065" s="9">
        <f>YEAR(O1065)</f>
        <v>2016</v>
      </c>
    </row>
    <row r="1066" spans="1:16" ht="48" x14ac:dyDescent="0.2">
      <c r="A1066">
        <v>1064</v>
      </c>
      <c r="B1066" s="3" t="s">
        <v>1065</v>
      </c>
      <c r="C1066" s="3" t="s">
        <v>5174</v>
      </c>
      <c r="D1066" s="15">
        <v>90000</v>
      </c>
      <c r="E1066" s="6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0">
        <f>((( J1066 / 60 ) /60) /24 + DATE(1970, 1,1 ))</f>
        <v>41417.228043981479</v>
      </c>
      <c r="P1066" s="9">
        <f>YEAR(O1066)</f>
        <v>2013</v>
      </c>
    </row>
    <row r="1067" spans="1:16" ht="48" x14ac:dyDescent="0.2">
      <c r="A1067">
        <v>1065</v>
      </c>
      <c r="B1067" s="3" t="s">
        <v>1066</v>
      </c>
      <c r="C1067" s="3" t="s">
        <v>5175</v>
      </c>
      <c r="D1067" s="15">
        <v>3000</v>
      </c>
      <c r="E1067" s="6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0">
        <f>((( J1067 / 60 ) /60) /24 + DATE(1970, 1,1 ))</f>
        <v>41661.381041666667</v>
      </c>
      <c r="P1067" s="9">
        <f>YEAR(O1067)</f>
        <v>2014</v>
      </c>
    </row>
    <row r="1068" spans="1:16" ht="48" x14ac:dyDescent="0.2">
      <c r="A1068">
        <v>1066</v>
      </c>
      <c r="B1068" s="3" t="s">
        <v>1067</v>
      </c>
      <c r="C1068" s="3" t="s">
        <v>5176</v>
      </c>
      <c r="D1068" s="15">
        <v>150000</v>
      </c>
      <c r="E1068" s="6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0">
        <f>((( J1068 / 60 ) /60) /24 + DATE(1970, 1,1 ))</f>
        <v>41445.962754629632</v>
      </c>
      <c r="P1068" s="9">
        <f>YEAR(O1068)</f>
        <v>2013</v>
      </c>
    </row>
    <row r="1069" spans="1:16" ht="48" x14ac:dyDescent="0.2">
      <c r="A1069">
        <v>1067</v>
      </c>
      <c r="B1069" s="3" t="s">
        <v>1068</v>
      </c>
      <c r="C1069" s="3" t="s">
        <v>5177</v>
      </c>
      <c r="D1069" s="15">
        <v>500</v>
      </c>
      <c r="E1069" s="6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0">
        <f>((( J1069 / 60 ) /60) /24 + DATE(1970, 1,1 ))</f>
        <v>41599.855682870373</v>
      </c>
      <c r="P1069" s="9">
        <f>YEAR(O1069)</f>
        <v>2013</v>
      </c>
    </row>
    <row r="1070" spans="1:16" ht="48" x14ac:dyDescent="0.2">
      <c r="A1070">
        <v>1068</v>
      </c>
      <c r="B1070" s="3" t="s">
        <v>1069</v>
      </c>
      <c r="C1070" s="3" t="s">
        <v>5178</v>
      </c>
      <c r="D1070" s="15">
        <v>30000</v>
      </c>
      <c r="E1070" s="6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0">
        <f>((( J1070 / 60 ) /60) /24 + DATE(1970, 1,1 ))</f>
        <v>42440.371111111104</v>
      </c>
      <c r="P1070" s="9">
        <f>YEAR(O1070)</f>
        <v>2016</v>
      </c>
    </row>
    <row r="1071" spans="1:16" ht="48" x14ac:dyDescent="0.2">
      <c r="A1071">
        <v>1069</v>
      </c>
      <c r="B1071" s="3" t="s">
        <v>1070</v>
      </c>
      <c r="C1071" s="3" t="s">
        <v>5179</v>
      </c>
      <c r="D1071" s="15">
        <v>2200</v>
      </c>
      <c r="E1071" s="6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0">
        <f>((( J1071 / 60 ) /60) /24 + DATE(1970, 1,1 ))</f>
        <v>41572.229849537034</v>
      </c>
      <c r="P1071" s="9">
        <f>YEAR(O1071)</f>
        <v>2013</v>
      </c>
    </row>
    <row r="1072" spans="1:16" ht="48" x14ac:dyDescent="0.2">
      <c r="A1072">
        <v>1070</v>
      </c>
      <c r="B1072" s="3" t="s">
        <v>1071</v>
      </c>
      <c r="C1072" s="3" t="s">
        <v>5180</v>
      </c>
      <c r="D1072" s="15">
        <v>10000</v>
      </c>
      <c r="E1072" s="6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0">
        <f>((( J1072 / 60 ) /60) /24 + DATE(1970, 1,1 ))</f>
        <v>41163.011828703704</v>
      </c>
      <c r="P1072" s="9">
        <f>YEAR(O1072)</f>
        <v>2012</v>
      </c>
    </row>
    <row r="1073" spans="1:16" ht="48" x14ac:dyDescent="0.2">
      <c r="A1073">
        <v>1071</v>
      </c>
      <c r="B1073" s="3" t="s">
        <v>1072</v>
      </c>
      <c r="C1073" s="3" t="s">
        <v>5181</v>
      </c>
      <c r="D1073" s="15">
        <v>100</v>
      </c>
      <c r="E1073" s="6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0">
        <f>((( J1073 / 60 ) /60) /24 + DATE(1970, 1,1 ))</f>
        <v>42295.753391203703</v>
      </c>
      <c r="P1073" s="9">
        <f>YEAR(O1073)</f>
        <v>2015</v>
      </c>
    </row>
    <row r="1074" spans="1:16" ht="48" x14ac:dyDescent="0.2">
      <c r="A1074">
        <v>1072</v>
      </c>
      <c r="B1074" s="3" t="s">
        <v>1073</v>
      </c>
      <c r="C1074" s="3" t="s">
        <v>5182</v>
      </c>
      <c r="D1074" s="15">
        <v>75000</v>
      </c>
      <c r="E1074" s="6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0">
        <f>((( J1074 / 60 ) /60) /24 + DATE(1970, 1,1 ))</f>
        <v>41645.832141203704</v>
      </c>
      <c r="P1074" s="9">
        <f>YEAR(O1074)</f>
        <v>2014</v>
      </c>
    </row>
    <row r="1075" spans="1:16" ht="32" x14ac:dyDescent="0.2">
      <c r="A1075">
        <v>1073</v>
      </c>
      <c r="B1075" s="3" t="s">
        <v>1074</v>
      </c>
      <c r="C1075" s="3" t="s">
        <v>5183</v>
      </c>
      <c r="D1075" s="15">
        <v>750</v>
      </c>
      <c r="E1075" s="6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0">
        <f>((( J1075 / 60 ) /60) /24 + DATE(1970, 1,1 ))</f>
        <v>40802.964594907404</v>
      </c>
      <c r="P1075" s="9">
        <f>YEAR(O1075)</f>
        <v>2011</v>
      </c>
    </row>
    <row r="1076" spans="1:16" ht="48" x14ac:dyDescent="0.2">
      <c r="A1076">
        <v>1074</v>
      </c>
      <c r="B1076" s="3" t="s">
        <v>1075</v>
      </c>
      <c r="C1076" s="3" t="s">
        <v>5184</v>
      </c>
      <c r="D1076" s="15">
        <v>54000</v>
      </c>
      <c r="E1076" s="6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0">
        <f>((( J1076 / 60 ) /60) /24 + DATE(1970, 1,1 ))</f>
        <v>41613.172974537039</v>
      </c>
      <c r="P1076" s="9">
        <f>YEAR(O1076)</f>
        <v>2013</v>
      </c>
    </row>
    <row r="1077" spans="1:16" ht="32" x14ac:dyDescent="0.2">
      <c r="A1077">
        <v>1075</v>
      </c>
      <c r="B1077" s="3" t="s">
        <v>1076</v>
      </c>
      <c r="C1077" s="3" t="s">
        <v>5185</v>
      </c>
      <c r="D1077" s="15">
        <v>1000</v>
      </c>
      <c r="E1077" s="6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0">
        <f>((( J1077 / 60 ) /60) /24 + DATE(1970, 1,1 ))</f>
        <v>41005.904120370367</v>
      </c>
      <c r="P1077" s="9">
        <f>YEAR(O1077)</f>
        <v>2012</v>
      </c>
    </row>
    <row r="1078" spans="1:16" ht="48" x14ac:dyDescent="0.2">
      <c r="A1078">
        <v>1076</v>
      </c>
      <c r="B1078" s="3" t="s">
        <v>1077</v>
      </c>
      <c r="C1078" s="3" t="s">
        <v>5186</v>
      </c>
      <c r="D1078" s="15">
        <v>75000</v>
      </c>
      <c r="E1078" s="6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0">
        <f>((( J1078 / 60 ) /60) /24 + DATE(1970, 1,1 ))</f>
        <v>41838.377893518518</v>
      </c>
      <c r="P1078" s="9">
        <f>YEAR(O1078)</f>
        <v>2014</v>
      </c>
    </row>
    <row r="1079" spans="1:16" ht="48" x14ac:dyDescent="0.2">
      <c r="A1079">
        <v>1077</v>
      </c>
      <c r="B1079" s="3" t="s">
        <v>1078</v>
      </c>
      <c r="C1079" s="3" t="s">
        <v>5187</v>
      </c>
      <c r="D1079" s="15">
        <v>25000</v>
      </c>
      <c r="E1079" s="6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0">
        <f>((( J1079 / 60 ) /60) /24 + DATE(1970, 1,1 ))</f>
        <v>42353.16679398148</v>
      </c>
      <c r="P1079" s="9">
        <f>YEAR(O1079)</f>
        <v>2015</v>
      </c>
    </row>
    <row r="1080" spans="1:16" ht="48" x14ac:dyDescent="0.2">
      <c r="A1080">
        <v>1078</v>
      </c>
      <c r="B1080" s="3" t="s">
        <v>1079</v>
      </c>
      <c r="C1080" s="3" t="s">
        <v>5188</v>
      </c>
      <c r="D1080" s="15">
        <v>600</v>
      </c>
      <c r="E1080" s="6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0">
        <f>((( J1080 / 60 ) /60) /24 + DATE(1970, 1,1 ))</f>
        <v>40701.195844907408</v>
      </c>
      <c r="P1080" s="9">
        <f>YEAR(O1080)</f>
        <v>2011</v>
      </c>
    </row>
    <row r="1081" spans="1:16" ht="48" x14ac:dyDescent="0.2">
      <c r="A1081">
        <v>1079</v>
      </c>
      <c r="B1081" s="3" t="s">
        <v>1080</v>
      </c>
      <c r="C1081" s="3" t="s">
        <v>5189</v>
      </c>
      <c r="D1081" s="15">
        <v>26000</v>
      </c>
      <c r="E1081" s="6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0">
        <f>((( J1081 / 60 ) /60) /24 + DATE(1970, 1,1 ))</f>
        <v>42479.566388888896</v>
      </c>
      <c r="P1081" s="9">
        <f>YEAR(O1081)</f>
        <v>2016</v>
      </c>
    </row>
    <row r="1082" spans="1:16" ht="48" x14ac:dyDescent="0.2">
      <c r="A1082">
        <v>1080</v>
      </c>
      <c r="B1082" s="3" t="s">
        <v>1081</v>
      </c>
      <c r="C1082" s="3" t="s">
        <v>5190</v>
      </c>
      <c r="D1082" s="15">
        <v>20000</v>
      </c>
      <c r="E1082" s="6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0">
        <f>((( J1082 / 60 ) /60) /24 + DATE(1970, 1,1 ))</f>
        <v>41740.138113425928</v>
      </c>
      <c r="P1082" s="9">
        <f>YEAR(O1082)</f>
        <v>2014</v>
      </c>
    </row>
    <row r="1083" spans="1:16" ht="48" x14ac:dyDescent="0.2">
      <c r="A1083">
        <v>1081</v>
      </c>
      <c r="B1083" s="3" t="s">
        <v>1082</v>
      </c>
      <c r="C1083" s="3" t="s">
        <v>5191</v>
      </c>
      <c r="D1083" s="15">
        <v>68000</v>
      </c>
      <c r="E1083" s="6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0">
        <f>((( J1083 / 60 ) /60) /24 + DATE(1970, 1,1 ))</f>
        <v>42002.926990740743</v>
      </c>
      <c r="P1083" s="9">
        <f>YEAR(O1083)</f>
        <v>2014</v>
      </c>
    </row>
    <row r="1084" spans="1:16" ht="32" x14ac:dyDescent="0.2">
      <c r="A1084">
        <v>1082</v>
      </c>
      <c r="B1084" s="3" t="s">
        <v>1083</v>
      </c>
      <c r="C1084" s="3" t="s">
        <v>5192</v>
      </c>
      <c r="D1084" s="15">
        <v>10000</v>
      </c>
      <c r="E1084" s="6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0">
        <f>((( J1084 / 60 ) /60) /24 + DATE(1970, 1,1 ))</f>
        <v>41101.906111111115</v>
      </c>
      <c r="P1084" s="9">
        <f>YEAR(O1084)</f>
        <v>2012</v>
      </c>
    </row>
    <row r="1085" spans="1:16" ht="48" x14ac:dyDescent="0.2">
      <c r="A1085">
        <v>1083</v>
      </c>
      <c r="B1085" s="3" t="s">
        <v>1084</v>
      </c>
      <c r="C1085" s="3" t="s">
        <v>5193</v>
      </c>
      <c r="D1085" s="15">
        <v>50000</v>
      </c>
      <c r="E1085" s="6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0">
        <f>((( J1085 / 60 ) /60) /24 + DATE(1970, 1,1 ))</f>
        <v>41793.659525462965</v>
      </c>
      <c r="P1085" s="9">
        <f>YEAR(O1085)</f>
        <v>2014</v>
      </c>
    </row>
    <row r="1086" spans="1:16" ht="19" x14ac:dyDescent="0.2">
      <c r="A1086">
        <v>1084</v>
      </c>
      <c r="B1086" s="3" t="s">
        <v>1085</v>
      </c>
      <c r="C1086" s="3" t="s">
        <v>5194</v>
      </c>
      <c r="D1086" s="15">
        <v>550</v>
      </c>
      <c r="E1086" s="6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0">
        <f>((( J1086 / 60 ) /60) /24 + DATE(1970, 1,1 ))</f>
        <v>41829.912083333329</v>
      </c>
      <c r="P1086" s="9">
        <f>YEAR(O1086)</f>
        <v>2014</v>
      </c>
    </row>
    <row r="1087" spans="1:16" ht="32" x14ac:dyDescent="0.2">
      <c r="A1087">
        <v>1085</v>
      </c>
      <c r="B1087" s="3" t="s">
        <v>1086</v>
      </c>
      <c r="C1087" s="3" t="s">
        <v>5195</v>
      </c>
      <c r="D1087" s="15">
        <v>30000</v>
      </c>
      <c r="E1087" s="6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0">
        <f>((( J1087 / 60 ) /60) /24 + DATE(1970, 1,1 ))</f>
        <v>42413.671006944445</v>
      </c>
      <c r="P1087" s="9">
        <f>YEAR(O1087)</f>
        <v>2016</v>
      </c>
    </row>
    <row r="1088" spans="1:16" ht="19" x14ac:dyDescent="0.2">
      <c r="A1088">
        <v>1086</v>
      </c>
      <c r="B1088" s="3" t="s">
        <v>1087</v>
      </c>
      <c r="C1088" s="3" t="s">
        <v>5196</v>
      </c>
      <c r="D1088" s="15">
        <v>18000</v>
      </c>
      <c r="E1088" s="6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0">
        <f>((( J1088 / 60 ) /60) /24 + DATE(1970, 1,1 ))</f>
        <v>41845.866793981484</v>
      </c>
      <c r="P1088" s="9">
        <f>YEAR(O1088)</f>
        <v>2014</v>
      </c>
    </row>
    <row r="1089" spans="1:16" ht="48" x14ac:dyDescent="0.2">
      <c r="A1089">
        <v>1087</v>
      </c>
      <c r="B1089" s="3" t="s">
        <v>1088</v>
      </c>
      <c r="C1089" s="3" t="s">
        <v>5197</v>
      </c>
      <c r="D1089" s="15">
        <v>1100</v>
      </c>
      <c r="E1089" s="6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0">
        <f>((( J1089 / 60 ) /60) /24 + DATE(1970, 1,1 ))</f>
        <v>41775.713969907411</v>
      </c>
      <c r="P1089" s="9">
        <f>YEAR(O1089)</f>
        <v>2014</v>
      </c>
    </row>
    <row r="1090" spans="1:16" ht="32" x14ac:dyDescent="0.2">
      <c r="A1090">
        <v>1088</v>
      </c>
      <c r="B1090" s="3" t="s">
        <v>1089</v>
      </c>
      <c r="C1090" s="3" t="s">
        <v>5198</v>
      </c>
      <c r="D1090" s="15">
        <v>45000</v>
      </c>
      <c r="E1090" s="6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0">
        <f>((( J1090 / 60 ) /60) /24 + DATE(1970, 1,1 ))</f>
        <v>41723.799386574072</v>
      </c>
      <c r="P1090" s="9">
        <f>YEAR(O1090)</f>
        <v>2014</v>
      </c>
    </row>
    <row r="1091" spans="1:16" ht="32" x14ac:dyDescent="0.2">
      <c r="A1091">
        <v>1089</v>
      </c>
      <c r="B1091" s="3" t="s">
        <v>1090</v>
      </c>
      <c r="C1091" s="3" t="s">
        <v>5199</v>
      </c>
      <c r="D1091" s="15">
        <v>15000</v>
      </c>
      <c r="E1091" s="6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0">
        <f>((( J1091 / 60 ) /60) /24 + DATE(1970, 1,1 ))</f>
        <v>42151.189525462964</v>
      </c>
      <c r="P1091" s="9">
        <f>YEAR(O1091)</f>
        <v>2015</v>
      </c>
    </row>
    <row r="1092" spans="1:16" ht="48" x14ac:dyDescent="0.2">
      <c r="A1092">
        <v>1090</v>
      </c>
      <c r="B1092" s="3" t="s">
        <v>1091</v>
      </c>
      <c r="C1092" s="3" t="s">
        <v>5200</v>
      </c>
      <c r="D1092" s="15">
        <v>12999</v>
      </c>
      <c r="E1092" s="6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0">
        <f>((( J1092 / 60 ) /60) /24 + DATE(1970, 1,1 ))</f>
        <v>42123.185798611114</v>
      </c>
      <c r="P1092" s="9">
        <f>YEAR(O1092)</f>
        <v>2015</v>
      </c>
    </row>
    <row r="1093" spans="1:16" ht="48" x14ac:dyDescent="0.2">
      <c r="A1093">
        <v>1091</v>
      </c>
      <c r="B1093" s="3" t="s">
        <v>1092</v>
      </c>
      <c r="C1093" s="3" t="s">
        <v>5201</v>
      </c>
      <c r="D1093" s="15">
        <v>200</v>
      </c>
      <c r="E1093" s="6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0">
        <f>((( J1093 / 60 ) /60) /24 + DATE(1970, 1,1 ))</f>
        <v>42440.820277777777</v>
      </c>
      <c r="P1093" s="9">
        <f>YEAR(O1093)</f>
        <v>2016</v>
      </c>
    </row>
    <row r="1094" spans="1:16" ht="48" x14ac:dyDescent="0.2">
      <c r="A1094">
        <v>1092</v>
      </c>
      <c r="B1094" s="3" t="s">
        <v>1093</v>
      </c>
      <c r="C1094" s="3" t="s">
        <v>5202</v>
      </c>
      <c r="D1094" s="15">
        <v>2000</v>
      </c>
      <c r="E1094" s="6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0">
        <f>((( J1094 / 60 ) /60) /24 + DATE(1970, 1,1 ))</f>
        <v>41250.025902777779</v>
      </c>
      <c r="P1094" s="9">
        <f>YEAR(O1094)</f>
        <v>2012</v>
      </c>
    </row>
    <row r="1095" spans="1:16" ht="48" x14ac:dyDescent="0.2">
      <c r="A1095">
        <v>1093</v>
      </c>
      <c r="B1095" s="3" t="s">
        <v>1094</v>
      </c>
      <c r="C1095" s="3" t="s">
        <v>5203</v>
      </c>
      <c r="D1095" s="15">
        <v>300</v>
      </c>
      <c r="E1095" s="6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0">
        <f>((( J1095 / 60 ) /60) /24 + DATE(1970, 1,1 ))</f>
        <v>42396.973807870367</v>
      </c>
      <c r="P1095" s="9">
        <f>YEAR(O1095)</f>
        <v>2016</v>
      </c>
    </row>
    <row r="1096" spans="1:16" ht="48" x14ac:dyDescent="0.2">
      <c r="A1096">
        <v>1094</v>
      </c>
      <c r="B1096" s="3" t="s">
        <v>1095</v>
      </c>
      <c r="C1096" s="3" t="s">
        <v>5204</v>
      </c>
      <c r="D1096" s="15">
        <v>18000</v>
      </c>
      <c r="E1096" s="6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0">
        <f>((( J1096 / 60 ) /60) /24 + DATE(1970, 1,1 ))</f>
        <v>40795.713344907403</v>
      </c>
      <c r="P1096" s="9">
        <f>YEAR(O1096)</f>
        <v>2011</v>
      </c>
    </row>
    <row r="1097" spans="1:16" ht="48" x14ac:dyDescent="0.2">
      <c r="A1097">
        <v>1095</v>
      </c>
      <c r="B1097" s="3" t="s">
        <v>1096</v>
      </c>
      <c r="C1097" s="3" t="s">
        <v>5205</v>
      </c>
      <c r="D1097" s="15">
        <v>500000</v>
      </c>
      <c r="E1097" s="6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0">
        <f>((( J1097 / 60 ) /60) /24 + DATE(1970, 1,1 ))</f>
        <v>41486.537268518521</v>
      </c>
      <c r="P1097" s="9">
        <f>YEAR(O1097)</f>
        <v>2013</v>
      </c>
    </row>
    <row r="1098" spans="1:16" ht="48" x14ac:dyDescent="0.2">
      <c r="A1098">
        <v>1096</v>
      </c>
      <c r="B1098" s="3" t="s">
        <v>1097</v>
      </c>
      <c r="C1098" s="3" t="s">
        <v>5206</v>
      </c>
      <c r="D1098" s="15">
        <v>12000</v>
      </c>
      <c r="E1098" s="6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0">
        <f>((( J1098 / 60 ) /60) /24 + DATE(1970, 1,1 ))</f>
        <v>41885.51798611111</v>
      </c>
      <c r="P1098" s="9">
        <f>YEAR(O1098)</f>
        <v>2014</v>
      </c>
    </row>
    <row r="1099" spans="1:16" ht="48" x14ac:dyDescent="0.2">
      <c r="A1099">
        <v>1097</v>
      </c>
      <c r="B1099" s="3" t="s">
        <v>1098</v>
      </c>
      <c r="C1099" s="3" t="s">
        <v>5207</v>
      </c>
      <c r="D1099" s="15">
        <v>100000</v>
      </c>
      <c r="E1099" s="6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0">
        <f>((( J1099 / 60 ) /60) /24 + DATE(1970, 1,1 ))</f>
        <v>41660.792557870373</v>
      </c>
      <c r="P1099" s="9">
        <f>YEAR(O1099)</f>
        <v>2014</v>
      </c>
    </row>
    <row r="1100" spans="1:16" ht="32" x14ac:dyDescent="0.2">
      <c r="A1100">
        <v>1098</v>
      </c>
      <c r="B1100" s="3" t="s">
        <v>1099</v>
      </c>
      <c r="C1100" s="3" t="s">
        <v>5208</v>
      </c>
      <c r="D1100" s="15">
        <v>25000</v>
      </c>
      <c r="E1100" s="6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0">
        <f>((( J1100 / 60 ) /60) /24 + DATE(1970, 1,1 ))</f>
        <v>41712.762673611112</v>
      </c>
      <c r="P1100" s="9">
        <f>YEAR(O1100)</f>
        <v>2014</v>
      </c>
    </row>
    <row r="1101" spans="1:16" ht="48" x14ac:dyDescent="0.2">
      <c r="A1101">
        <v>1099</v>
      </c>
      <c r="B1101" s="3" t="s">
        <v>1100</v>
      </c>
      <c r="C1101" s="3" t="s">
        <v>5209</v>
      </c>
      <c r="D1101" s="15">
        <v>5000</v>
      </c>
      <c r="E1101" s="6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0">
        <f>((( J1101 / 60 ) /60) /24 + DATE(1970, 1,1 ))</f>
        <v>42107.836435185185</v>
      </c>
      <c r="P1101" s="9">
        <f>YEAR(O1101)</f>
        <v>2015</v>
      </c>
    </row>
    <row r="1102" spans="1:16" ht="48" x14ac:dyDescent="0.2">
      <c r="A1102">
        <v>1100</v>
      </c>
      <c r="B1102" s="3" t="s">
        <v>1101</v>
      </c>
      <c r="C1102" s="3" t="s">
        <v>5210</v>
      </c>
      <c r="D1102" s="15">
        <v>4000</v>
      </c>
      <c r="E1102" s="6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0">
        <f>((( J1102 / 60 ) /60) /24 + DATE(1970, 1,1 ))</f>
        <v>42384.110775462963</v>
      </c>
      <c r="P1102" s="9">
        <f>YEAR(O1102)</f>
        <v>2016</v>
      </c>
    </row>
    <row r="1103" spans="1:16" ht="32" x14ac:dyDescent="0.2">
      <c r="A1103">
        <v>1101</v>
      </c>
      <c r="B1103" s="3" t="s">
        <v>1102</v>
      </c>
      <c r="C1103" s="3" t="s">
        <v>5211</v>
      </c>
      <c r="D1103" s="15">
        <v>100000</v>
      </c>
      <c r="E1103" s="6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0">
        <f>((( J1103 / 60 ) /60) /24 + DATE(1970, 1,1 ))</f>
        <v>42538.77243055556</v>
      </c>
      <c r="P1103" s="9">
        <f>YEAR(O1103)</f>
        <v>2016</v>
      </c>
    </row>
    <row r="1104" spans="1:16" ht="48" x14ac:dyDescent="0.2">
      <c r="A1104">
        <v>1102</v>
      </c>
      <c r="B1104" s="3" t="s">
        <v>1103</v>
      </c>
      <c r="C1104" s="3" t="s">
        <v>5212</v>
      </c>
      <c r="D1104" s="15">
        <v>8000</v>
      </c>
      <c r="E1104" s="6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0">
        <f>((( J1104 / 60 ) /60) /24 + DATE(1970, 1,1 ))</f>
        <v>41577.045428240745</v>
      </c>
      <c r="P1104" s="9">
        <f>YEAR(O1104)</f>
        <v>2013</v>
      </c>
    </row>
    <row r="1105" spans="1:16" ht="48" x14ac:dyDescent="0.2">
      <c r="A1105">
        <v>1103</v>
      </c>
      <c r="B1105" s="3" t="s">
        <v>1104</v>
      </c>
      <c r="C1105" s="3" t="s">
        <v>5213</v>
      </c>
      <c r="D1105" s="15">
        <v>15000</v>
      </c>
      <c r="E1105" s="6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0">
        <f>((( J1105 / 60 ) /60) /24 + DATE(1970, 1,1 ))</f>
        <v>42479.22210648148</v>
      </c>
      <c r="P1105" s="9">
        <f>YEAR(O1105)</f>
        <v>2016</v>
      </c>
    </row>
    <row r="1106" spans="1:16" ht="48" x14ac:dyDescent="0.2">
      <c r="A1106">
        <v>1104</v>
      </c>
      <c r="B1106" s="3" t="s">
        <v>1105</v>
      </c>
      <c r="C1106" s="3" t="s">
        <v>5214</v>
      </c>
      <c r="D1106" s="15">
        <v>60000</v>
      </c>
      <c r="E1106" s="6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0">
        <f>((( J1106 / 60 ) /60) /24 + DATE(1970, 1,1 ))</f>
        <v>41771.40996527778</v>
      </c>
      <c r="P1106" s="9">
        <f>YEAR(O1106)</f>
        <v>2014</v>
      </c>
    </row>
    <row r="1107" spans="1:16" ht="48" x14ac:dyDescent="0.2">
      <c r="A1107">
        <v>1105</v>
      </c>
      <c r="B1107" s="3" t="s">
        <v>1106</v>
      </c>
      <c r="C1107" s="3" t="s">
        <v>5215</v>
      </c>
      <c r="D1107" s="15">
        <v>900000</v>
      </c>
      <c r="E1107" s="6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0">
        <f>((( J1107 / 60 ) /60) /24 + DATE(1970, 1,1 ))</f>
        <v>41692.135729166665</v>
      </c>
      <c r="P1107" s="9">
        <f>YEAR(O1107)</f>
        <v>2014</v>
      </c>
    </row>
    <row r="1108" spans="1:16" ht="48" x14ac:dyDescent="0.2">
      <c r="A1108">
        <v>1106</v>
      </c>
      <c r="B1108" s="3" t="s">
        <v>1107</v>
      </c>
      <c r="C1108" s="3" t="s">
        <v>5216</v>
      </c>
      <c r="D1108" s="15">
        <v>400</v>
      </c>
      <c r="E1108" s="6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0">
        <f>((( J1108 / 60 ) /60) /24 + DATE(1970, 1,1 ))</f>
        <v>40973.740451388891</v>
      </c>
      <c r="P1108" s="9">
        <f>YEAR(O1108)</f>
        <v>2012</v>
      </c>
    </row>
    <row r="1109" spans="1:16" ht="64" x14ac:dyDescent="0.2">
      <c r="A1109">
        <v>1107</v>
      </c>
      <c r="B1109" s="3" t="s">
        <v>1108</v>
      </c>
      <c r="C1109" s="3" t="s">
        <v>5217</v>
      </c>
      <c r="D1109" s="15">
        <v>10000</v>
      </c>
      <c r="E1109" s="6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0">
        <f>((( J1109 / 60 ) /60) /24 + DATE(1970, 1,1 ))</f>
        <v>41813.861388888887</v>
      </c>
      <c r="P1109" s="9">
        <f>YEAR(O1109)</f>
        <v>2014</v>
      </c>
    </row>
    <row r="1110" spans="1:16" ht="48" x14ac:dyDescent="0.2">
      <c r="A1110">
        <v>1108</v>
      </c>
      <c r="B1110" s="3" t="s">
        <v>1109</v>
      </c>
      <c r="C1110" s="3" t="s">
        <v>5218</v>
      </c>
      <c r="D1110" s="15">
        <v>25000</v>
      </c>
      <c r="E1110" s="6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0">
        <f>((( J1110 / 60 ) /60) /24 + DATE(1970, 1,1 ))</f>
        <v>40952.636979166666</v>
      </c>
      <c r="P1110" s="9">
        <f>YEAR(O1110)</f>
        <v>2012</v>
      </c>
    </row>
    <row r="1111" spans="1:16" ht="48" x14ac:dyDescent="0.2">
      <c r="A1111">
        <v>1109</v>
      </c>
      <c r="B1111" s="3" t="s">
        <v>1110</v>
      </c>
      <c r="C1111" s="3" t="s">
        <v>5219</v>
      </c>
      <c r="D1111" s="15">
        <v>10000</v>
      </c>
      <c r="E1111" s="6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0">
        <f>((( J1111 / 60 ) /60) /24 + DATE(1970, 1,1 ))</f>
        <v>42662.752199074079</v>
      </c>
      <c r="P1111" s="9">
        <f>YEAR(O1111)</f>
        <v>2016</v>
      </c>
    </row>
    <row r="1112" spans="1:16" ht="48" x14ac:dyDescent="0.2">
      <c r="A1112">
        <v>1110</v>
      </c>
      <c r="B1112" s="3" t="s">
        <v>1111</v>
      </c>
      <c r="C1112" s="3" t="s">
        <v>5220</v>
      </c>
      <c r="D1112" s="15">
        <v>50000</v>
      </c>
      <c r="E1112" s="6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0">
        <f>((( J1112 / 60 ) /60) /24 + DATE(1970, 1,1 ))</f>
        <v>41220.933124999996</v>
      </c>
      <c r="P1112" s="9">
        <f>YEAR(O1112)</f>
        <v>2012</v>
      </c>
    </row>
    <row r="1113" spans="1:16" ht="48" x14ac:dyDescent="0.2">
      <c r="A1113">
        <v>1111</v>
      </c>
      <c r="B1113" s="3" t="s">
        <v>1112</v>
      </c>
      <c r="C1113" s="3" t="s">
        <v>5221</v>
      </c>
      <c r="D1113" s="15">
        <v>2500</v>
      </c>
      <c r="E1113" s="6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0">
        <f>((( J1113 / 60 ) /60) /24 + DATE(1970, 1,1 ))</f>
        <v>42347.203587962969</v>
      </c>
      <c r="P1113" s="9">
        <f>YEAR(O1113)</f>
        <v>2015</v>
      </c>
    </row>
    <row r="1114" spans="1:16" ht="48" x14ac:dyDescent="0.2">
      <c r="A1114">
        <v>1112</v>
      </c>
      <c r="B1114" s="3" t="s">
        <v>1113</v>
      </c>
      <c r="C1114" s="3" t="s">
        <v>5222</v>
      </c>
      <c r="D1114" s="15">
        <v>88000</v>
      </c>
      <c r="E1114" s="6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0">
        <f>((( J1114 / 60 ) /60) /24 + DATE(1970, 1,1 ))</f>
        <v>41963.759386574078</v>
      </c>
      <c r="P1114" s="9">
        <f>YEAR(O1114)</f>
        <v>2014</v>
      </c>
    </row>
    <row r="1115" spans="1:16" ht="48" x14ac:dyDescent="0.2">
      <c r="A1115">
        <v>1113</v>
      </c>
      <c r="B1115" s="3" t="s">
        <v>1114</v>
      </c>
      <c r="C1115" s="3" t="s">
        <v>5223</v>
      </c>
      <c r="D1115" s="15">
        <v>1000</v>
      </c>
      <c r="E1115" s="6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0">
        <f>((( J1115 / 60 ) /60) /24 + DATE(1970, 1,1 ))</f>
        <v>41835.977083333331</v>
      </c>
      <c r="P1115" s="9">
        <f>YEAR(O1115)</f>
        <v>2014</v>
      </c>
    </row>
    <row r="1116" spans="1:16" ht="48" x14ac:dyDescent="0.2">
      <c r="A1116">
        <v>1114</v>
      </c>
      <c r="B1116" s="3" t="s">
        <v>1115</v>
      </c>
      <c r="C1116" s="3" t="s">
        <v>5224</v>
      </c>
      <c r="D1116" s="15">
        <v>6000</v>
      </c>
      <c r="E1116" s="6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0">
        <f>((( J1116 / 60 ) /60) /24 + DATE(1970, 1,1 ))</f>
        <v>41526.345914351856</v>
      </c>
      <c r="P1116" s="9">
        <f>YEAR(O1116)</f>
        <v>2013</v>
      </c>
    </row>
    <row r="1117" spans="1:16" ht="48" x14ac:dyDescent="0.2">
      <c r="A1117">
        <v>1115</v>
      </c>
      <c r="B1117" s="3" t="s">
        <v>1116</v>
      </c>
      <c r="C1117" s="3" t="s">
        <v>5225</v>
      </c>
      <c r="D1117" s="15">
        <v>40000</v>
      </c>
      <c r="E1117" s="6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0">
        <f>((( J1117 / 60 ) /60) /24 + DATE(1970, 1,1 ))</f>
        <v>42429.695543981477</v>
      </c>
      <c r="P1117" s="9">
        <f>YEAR(O1117)</f>
        <v>2016</v>
      </c>
    </row>
    <row r="1118" spans="1:16" ht="32" x14ac:dyDescent="0.2">
      <c r="A1118">
        <v>1116</v>
      </c>
      <c r="B1118" s="3" t="s">
        <v>1117</v>
      </c>
      <c r="C1118" s="3" t="s">
        <v>5226</v>
      </c>
      <c r="D1118" s="15">
        <v>500000</v>
      </c>
      <c r="E1118" s="6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0">
        <f>((( J1118 / 60 ) /60) /24 + DATE(1970, 1,1 ))</f>
        <v>41009.847314814811</v>
      </c>
      <c r="P1118" s="9">
        <f>YEAR(O1118)</f>
        <v>2012</v>
      </c>
    </row>
    <row r="1119" spans="1:16" ht="48" x14ac:dyDescent="0.2">
      <c r="A1119">
        <v>1117</v>
      </c>
      <c r="B1119" s="3" t="s">
        <v>1118</v>
      </c>
      <c r="C1119" s="3" t="s">
        <v>5227</v>
      </c>
      <c r="D1119" s="15">
        <v>1000</v>
      </c>
      <c r="E1119" s="6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0">
        <f>((( J1119 / 60 ) /60) /24 + DATE(1970, 1,1 ))</f>
        <v>42333.598530092597</v>
      </c>
      <c r="P1119" s="9">
        <f>YEAR(O1119)</f>
        <v>2015</v>
      </c>
    </row>
    <row r="1120" spans="1:16" ht="48" x14ac:dyDescent="0.2">
      <c r="A1120">
        <v>1118</v>
      </c>
      <c r="B1120" s="3" t="s">
        <v>1119</v>
      </c>
      <c r="C1120" s="3" t="s">
        <v>5228</v>
      </c>
      <c r="D1120" s="15">
        <v>4500</v>
      </c>
      <c r="E1120" s="6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0">
        <f>((( J1120 / 60 ) /60) /24 + DATE(1970, 1,1 ))</f>
        <v>41704.16642361111</v>
      </c>
      <c r="P1120" s="9">
        <f>YEAR(O1120)</f>
        <v>2014</v>
      </c>
    </row>
    <row r="1121" spans="1:16" ht="48" x14ac:dyDescent="0.2">
      <c r="A1121">
        <v>1119</v>
      </c>
      <c r="B1121" s="3" t="s">
        <v>1120</v>
      </c>
      <c r="C1121" s="3" t="s">
        <v>5229</v>
      </c>
      <c r="D1121" s="15">
        <v>2100</v>
      </c>
      <c r="E1121" s="6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0">
        <f>((( J1121 / 60 ) /60) /24 + DATE(1970, 1,1 ))</f>
        <v>41722.792407407411</v>
      </c>
      <c r="P1121" s="9">
        <f>YEAR(O1121)</f>
        <v>2014</v>
      </c>
    </row>
    <row r="1122" spans="1:16" ht="32" x14ac:dyDescent="0.2">
      <c r="A1122">
        <v>1120</v>
      </c>
      <c r="B1122" s="3" t="s">
        <v>1121</v>
      </c>
      <c r="C1122" s="3" t="s">
        <v>5230</v>
      </c>
      <c r="D1122" s="15">
        <v>25000</v>
      </c>
      <c r="E1122" s="6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0">
        <f>((( J1122 / 60 ) /60) /24 + DATE(1970, 1,1 ))</f>
        <v>40799.872685185182</v>
      </c>
      <c r="P1122" s="9">
        <f>YEAR(O1122)</f>
        <v>2011</v>
      </c>
    </row>
    <row r="1123" spans="1:16" ht="48" x14ac:dyDescent="0.2">
      <c r="A1123">
        <v>1121</v>
      </c>
      <c r="B1123" s="3" t="s">
        <v>1122</v>
      </c>
      <c r="C1123" s="3" t="s">
        <v>5231</v>
      </c>
      <c r="D1123" s="15">
        <v>250000</v>
      </c>
      <c r="E1123" s="6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0">
        <f>((( J1123 / 60 ) /60) /24 + DATE(1970, 1,1 ))</f>
        <v>42412.934212962966</v>
      </c>
      <c r="P1123" s="9">
        <f>YEAR(O1123)</f>
        <v>2016</v>
      </c>
    </row>
    <row r="1124" spans="1:16" ht="48" x14ac:dyDescent="0.2">
      <c r="A1124">
        <v>1122</v>
      </c>
      <c r="B1124" s="3" t="s">
        <v>1123</v>
      </c>
      <c r="C1124" s="3" t="s">
        <v>5232</v>
      </c>
      <c r="D1124" s="15">
        <v>3200</v>
      </c>
      <c r="E1124" s="6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0">
        <f>((( J1124 / 60 ) /60) /24 + DATE(1970, 1,1 ))</f>
        <v>41410.703993055555</v>
      </c>
      <c r="P1124" s="9">
        <f>YEAR(O1124)</f>
        <v>2013</v>
      </c>
    </row>
    <row r="1125" spans="1:16" ht="48" x14ac:dyDescent="0.2">
      <c r="A1125">
        <v>1123</v>
      </c>
      <c r="B1125" s="3" t="s">
        <v>1124</v>
      </c>
      <c r="C1125" s="3" t="s">
        <v>5233</v>
      </c>
      <c r="D1125" s="15">
        <v>5000</v>
      </c>
      <c r="E1125" s="6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0">
        <f>((( J1125 / 60 ) /60) /24 + DATE(1970, 1,1 ))</f>
        <v>41718.5237037037</v>
      </c>
      <c r="P1125" s="9">
        <f>YEAR(O1125)</f>
        <v>2014</v>
      </c>
    </row>
    <row r="1126" spans="1:16" ht="48" x14ac:dyDescent="0.2">
      <c r="A1126">
        <v>1124</v>
      </c>
      <c r="B1126" s="3" t="s">
        <v>1125</v>
      </c>
      <c r="C1126" s="3" t="s">
        <v>5234</v>
      </c>
      <c r="D1126" s="15">
        <v>90000</v>
      </c>
      <c r="E1126" s="6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0">
        <f>((( J1126 / 60 ) /60) /24 + DATE(1970, 1,1 ))</f>
        <v>42094.667256944449</v>
      </c>
      <c r="P1126" s="9">
        <f>YEAR(O1126)</f>
        <v>2015</v>
      </c>
    </row>
    <row r="1127" spans="1:16" ht="48" x14ac:dyDescent="0.2">
      <c r="A1127">
        <v>1125</v>
      </c>
      <c r="B1127" s="3" t="s">
        <v>1126</v>
      </c>
      <c r="C1127" s="3" t="s">
        <v>5235</v>
      </c>
      <c r="D1127" s="15">
        <v>3000</v>
      </c>
      <c r="E1127" s="6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0">
        <f>((( J1127 / 60 ) /60) /24 + DATE(1970, 1,1 ))</f>
        <v>42212.624189814815</v>
      </c>
      <c r="P1127" s="9">
        <f>YEAR(O1127)</f>
        <v>2015</v>
      </c>
    </row>
    <row r="1128" spans="1:16" ht="32" x14ac:dyDescent="0.2">
      <c r="A1128">
        <v>1126</v>
      </c>
      <c r="B1128" s="3" t="s">
        <v>1127</v>
      </c>
      <c r="C1128" s="3" t="s">
        <v>5236</v>
      </c>
      <c r="D1128" s="15">
        <v>2000</v>
      </c>
      <c r="E1128" s="6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0">
        <f>((( J1128 / 60 ) /60) /24 + DATE(1970, 1,1 ))</f>
        <v>42535.327476851846</v>
      </c>
      <c r="P1128" s="9">
        <f>YEAR(O1128)</f>
        <v>2016</v>
      </c>
    </row>
    <row r="1129" spans="1:16" ht="64" x14ac:dyDescent="0.2">
      <c r="A1129">
        <v>1127</v>
      </c>
      <c r="B1129" s="3" t="s">
        <v>1128</v>
      </c>
      <c r="C1129" s="3" t="s">
        <v>5237</v>
      </c>
      <c r="D1129" s="15">
        <v>35000</v>
      </c>
      <c r="E1129" s="6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0">
        <f>((( J1129 / 60 ) /60) /24 + DATE(1970, 1,1 ))</f>
        <v>41926.854166666664</v>
      </c>
      <c r="P1129" s="9">
        <f>YEAR(O1129)</f>
        <v>2014</v>
      </c>
    </row>
    <row r="1130" spans="1:16" ht="19" x14ac:dyDescent="0.2">
      <c r="A1130">
        <v>1128</v>
      </c>
      <c r="B1130" s="3" t="s">
        <v>1129</v>
      </c>
      <c r="C1130" s="3" t="s">
        <v>5238</v>
      </c>
      <c r="D1130" s="15">
        <v>1000</v>
      </c>
      <c r="E1130" s="6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0">
        <f>((( J1130 / 60 ) /60) /24 + DATE(1970, 1,1 ))</f>
        <v>41828.649502314816</v>
      </c>
      <c r="P1130" s="9">
        <f>YEAR(O1130)</f>
        <v>2014</v>
      </c>
    </row>
    <row r="1131" spans="1:16" ht="48" x14ac:dyDescent="0.2">
      <c r="A1131">
        <v>1129</v>
      </c>
      <c r="B1131" s="3" t="s">
        <v>1130</v>
      </c>
      <c r="C1131" s="3" t="s">
        <v>5239</v>
      </c>
      <c r="D1131" s="15">
        <v>20000</v>
      </c>
      <c r="E1131" s="6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0">
        <f>((( J1131 / 60 ) /60) /24 + DATE(1970, 1,1 ))</f>
        <v>42496.264965277776</v>
      </c>
      <c r="P1131" s="9">
        <f>YEAR(O1131)</f>
        <v>2016</v>
      </c>
    </row>
    <row r="1132" spans="1:16" ht="48" x14ac:dyDescent="0.2">
      <c r="A1132">
        <v>1130</v>
      </c>
      <c r="B1132" s="3" t="s">
        <v>1131</v>
      </c>
      <c r="C1132" s="3" t="s">
        <v>5240</v>
      </c>
      <c r="D1132" s="15">
        <v>5000</v>
      </c>
      <c r="E1132" s="6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0">
        <f>((( J1132 / 60 ) /60) /24 + DATE(1970, 1,1 ))</f>
        <v>41908.996527777781</v>
      </c>
      <c r="P1132" s="9">
        <f>YEAR(O1132)</f>
        <v>2014</v>
      </c>
    </row>
    <row r="1133" spans="1:16" ht="48" x14ac:dyDescent="0.2">
      <c r="A1133">
        <v>1131</v>
      </c>
      <c r="B1133" s="3" t="s">
        <v>1132</v>
      </c>
      <c r="C1133" s="3" t="s">
        <v>5241</v>
      </c>
      <c r="D1133" s="15">
        <v>40000</v>
      </c>
      <c r="E1133" s="6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0">
        <f>((( J1133 / 60 ) /60) /24 + DATE(1970, 1,1 ))</f>
        <v>42332.908194444448</v>
      </c>
      <c r="P1133" s="9">
        <f>YEAR(O1133)</f>
        <v>2015</v>
      </c>
    </row>
    <row r="1134" spans="1:16" ht="48" x14ac:dyDescent="0.2">
      <c r="A1134">
        <v>1132</v>
      </c>
      <c r="B1134" s="3" t="s">
        <v>1133</v>
      </c>
      <c r="C1134" s="3" t="s">
        <v>5242</v>
      </c>
      <c r="D1134" s="15">
        <v>10000</v>
      </c>
      <c r="E1134" s="6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0">
        <f>((( J1134 / 60 ) /60) /24 + DATE(1970, 1,1 ))</f>
        <v>42706.115405092598</v>
      </c>
      <c r="P1134" s="9">
        <f>YEAR(O1134)</f>
        <v>2016</v>
      </c>
    </row>
    <row r="1135" spans="1:16" ht="48" x14ac:dyDescent="0.2">
      <c r="A1135">
        <v>1133</v>
      </c>
      <c r="B1135" s="3" t="s">
        <v>1134</v>
      </c>
      <c r="C1135" s="3" t="s">
        <v>5243</v>
      </c>
      <c r="D1135" s="15">
        <v>3000</v>
      </c>
      <c r="E1135" s="6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0">
        <f>((( J1135 / 60 ) /60) /24 + DATE(1970, 1,1 ))</f>
        <v>41821.407187500001</v>
      </c>
      <c r="P1135" s="9">
        <f>YEAR(O1135)</f>
        <v>2014</v>
      </c>
    </row>
    <row r="1136" spans="1:16" ht="48" x14ac:dyDescent="0.2">
      <c r="A1136">
        <v>1134</v>
      </c>
      <c r="B1136" s="3" t="s">
        <v>1135</v>
      </c>
      <c r="C1136" s="3" t="s">
        <v>5244</v>
      </c>
      <c r="D1136" s="15">
        <v>25000</v>
      </c>
      <c r="E1136" s="6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0">
        <f>((( J1136 / 60 ) /60) /24 + DATE(1970, 1,1 ))</f>
        <v>41958.285046296296</v>
      </c>
      <c r="P1136" s="9">
        <f>YEAR(O1136)</f>
        <v>2014</v>
      </c>
    </row>
    <row r="1137" spans="1:16" ht="64" x14ac:dyDescent="0.2">
      <c r="A1137">
        <v>1135</v>
      </c>
      <c r="B1137" s="3" t="s">
        <v>1136</v>
      </c>
      <c r="C1137" s="3" t="s">
        <v>5245</v>
      </c>
      <c r="D1137" s="15">
        <v>1000</v>
      </c>
      <c r="E1137" s="6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0">
        <f>((( J1137 / 60 ) /60) /24 + DATE(1970, 1,1 ))</f>
        <v>42558.989513888882</v>
      </c>
      <c r="P1137" s="9">
        <f>YEAR(O1137)</f>
        <v>2016</v>
      </c>
    </row>
    <row r="1138" spans="1:16" ht="48" x14ac:dyDescent="0.2">
      <c r="A1138">
        <v>1136</v>
      </c>
      <c r="B1138" s="3" t="s">
        <v>1137</v>
      </c>
      <c r="C1138" s="3" t="s">
        <v>5246</v>
      </c>
      <c r="D1138" s="15">
        <v>4190</v>
      </c>
      <c r="E1138" s="6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0">
        <f>((( J1138 / 60 ) /60) /24 + DATE(1970, 1,1 ))</f>
        <v>42327.671631944439</v>
      </c>
      <c r="P1138" s="9">
        <f>YEAR(O1138)</f>
        <v>2015</v>
      </c>
    </row>
    <row r="1139" spans="1:16" ht="48" x14ac:dyDescent="0.2">
      <c r="A1139">
        <v>1137</v>
      </c>
      <c r="B1139" s="3" t="s">
        <v>1138</v>
      </c>
      <c r="C1139" s="3" t="s">
        <v>5247</v>
      </c>
      <c r="D1139" s="15">
        <v>25000</v>
      </c>
      <c r="E1139" s="6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0">
        <f>((( J1139 / 60 ) /60) /24 + DATE(1970, 1,1 ))</f>
        <v>42453.819687499999</v>
      </c>
      <c r="P1139" s="9">
        <f>YEAR(O1139)</f>
        <v>2016</v>
      </c>
    </row>
    <row r="1140" spans="1:16" ht="48" x14ac:dyDescent="0.2">
      <c r="A1140">
        <v>1138</v>
      </c>
      <c r="B1140" s="3" t="s">
        <v>1139</v>
      </c>
      <c r="C1140" s="3" t="s">
        <v>5248</v>
      </c>
      <c r="D1140" s="15">
        <v>35000</v>
      </c>
      <c r="E1140" s="6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0">
        <f>((( J1140 / 60 ) /60) /24 + DATE(1970, 1,1 ))</f>
        <v>42736.9066087963</v>
      </c>
      <c r="P1140" s="9">
        <f>YEAR(O1140)</f>
        <v>2017</v>
      </c>
    </row>
    <row r="1141" spans="1:16" ht="48" x14ac:dyDescent="0.2">
      <c r="A1141">
        <v>1139</v>
      </c>
      <c r="B1141" s="3" t="s">
        <v>1140</v>
      </c>
      <c r="C1141" s="3" t="s">
        <v>5249</v>
      </c>
      <c r="D1141" s="15">
        <v>8000</v>
      </c>
      <c r="E1141" s="6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0">
        <f>((( J1141 / 60 ) /60) /24 + DATE(1970, 1,1 ))</f>
        <v>41975.347523148142</v>
      </c>
      <c r="P1141" s="9">
        <f>YEAR(O1141)</f>
        <v>2014</v>
      </c>
    </row>
    <row r="1142" spans="1:16" ht="48" x14ac:dyDescent="0.2">
      <c r="A1142">
        <v>1140</v>
      </c>
      <c r="B1142" s="3" t="s">
        <v>1141</v>
      </c>
      <c r="C1142" s="3" t="s">
        <v>5250</v>
      </c>
      <c r="D1142" s="15">
        <v>5000</v>
      </c>
      <c r="E1142" s="6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0">
        <f>((( J1142 / 60 ) /60) /24 + DATE(1970, 1,1 ))</f>
        <v>42192.462048611109</v>
      </c>
      <c r="P1142" s="9">
        <f>YEAR(O1142)</f>
        <v>2015</v>
      </c>
    </row>
    <row r="1143" spans="1:16" ht="19" x14ac:dyDescent="0.2">
      <c r="A1143">
        <v>1141</v>
      </c>
      <c r="B1143" s="3" t="s">
        <v>1142</v>
      </c>
      <c r="C1143" s="3" t="s">
        <v>5251</v>
      </c>
      <c r="D1143" s="15">
        <v>500</v>
      </c>
      <c r="E1143" s="6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0">
        <f>((( J1143 / 60 ) /60) /24 + DATE(1970, 1,1 ))</f>
        <v>42164.699652777781</v>
      </c>
      <c r="P1143" s="9">
        <f>YEAR(O1143)</f>
        <v>2015</v>
      </c>
    </row>
    <row r="1144" spans="1:16" ht="48" x14ac:dyDescent="0.2">
      <c r="A1144">
        <v>1142</v>
      </c>
      <c r="B1144" s="3" t="s">
        <v>1143</v>
      </c>
      <c r="C1144" s="3" t="s">
        <v>5252</v>
      </c>
      <c r="D1144" s="15">
        <v>4000</v>
      </c>
      <c r="E1144" s="6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0">
        <f>((( J1144 / 60 ) /60) /24 + DATE(1970, 1,1 ))</f>
        <v>42022.006099537044</v>
      </c>
      <c r="P1144" s="9">
        <f>YEAR(O1144)</f>
        <v>2015</v>
      </c>
    </row>
    <row r="1145" spans="1:16" ht="48" x14ac:dyDescent="0.2">
      <c r="A1145">
        <v>1143</v>
      </c>
      <c r="B1145" s="3" t="s">
        <v>1144</v>
      </c>
      <c r="C1145" s="3" t="s">
        <v>5253</v>
      </c>
      <c r="D1145" s="15">
        <v>45000</v>
      </c>
      <c r="E1145" s="6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0">
        <f>((( J1145 / 60 ) /60) /24 + DATE(1970, 1,1 ))</f>
        <v>42325.19358796296</v>
      </c>
      <c r="P1145" s="9">
        <f>YEAR(O1145)</f>
        <v>2015</v>
      </c>
    </row>
    <row r="1146" spans="1:16" ht="48" x14ac:dyDescent="0.2">
      <c r="A1146">
        <v>1144</v>
      </c>
      <c r="B1146" s="3" t="s">
        <v>1145</v>
      </c>
      <c r="C1146" s="3" t="s">
        <v>5254</v>
      </c>
      <c r="D1146" s="15">
        <v>9300</v>
      </c>
      <c r="E1146" s="6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0">
        <f>((( J1146 / 60 ) /60) /24 + DATE(1970, 1,1 ))</f>
        <v>42093.181944444441</v>
      </c>
      <c r="P1146" s="9">
        <f>YEAR(O1146)</f>
        <v>2015</v>
      </c>
    </row>
    <row r="1147" spans="1:16" ht="48" x14ac:dyDescent="0.2">
      <c r="A1147">
        <v>1145</v>
      </c>
      <c r="B1147" s="3" t="s">
        <v>1146</v>
      </c>
      <c r="C1147" s="3" t="s">
        <v>5255</v>
      </c>
      <c r="D1147" s="15">
        <v>80000</v>
      </c>
      <c r="E1147" s="6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0">
        <f>((( J1147 / 60 ) /60) /24 + DATE(1970, 1,1 ))</f>
        <v>41854.747592592597</v>
      </c>
      <c r="P1147" s="9">
        <f>YEAR(O1147)</f>
        <v>2014</v>
      </c>
    </row>
    <row r="1148" spans="1:16" ht="32" x14ac:dyDescent="0.2">
      <c r="A1148">
        <v>1146</v>
      </c>
      <c r="B1148" s="3" t="s">
        <v>1147</v>
      </c>
      <c r="C1148" s="3" t="s">
        <v>5256</v>
      </c>
      <c r="D1148" s="15">
        <v>6000</v>
      </c>
      <c r="E1148" s="6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0">
        <f>((( J1148 / 60 ) /60) /24 + DATE(1970, 1,1 ))</f>
        <v>41723.9533912037</v>
      </c>
      <c r="P1148" s="9">
        <f>YEAR(O1148)</f>
        <v>2014</v>
      </c>
    </row>
    <row r="1149" spans="1:16" ht="48" x14ac:dyDescent="0.2">
      <c r="A1149">
        <v>1147</v>
      </c>
      <c r="B1149" s="3" t="s">
        <v>1148</v>
      </c>
      <c r="C1149" s="3" t="s">
        <v>5257</v>
      </c>
      <c r="D1149" s="15">
        <v>25000</v>
      </c>
      <c r="E1149" s="6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0">
        <f>((( J1149 / 60 ) /60) /24 + DATE(1970, 1,1 ))</f>
        <v>41871.972025462965</v>
      </c>
      <c r="P1149" s="9">
        <f>YEAR(O1149)</f>
        <v>2014</v>
      </c>
    </row>
    <row r="1150" spans="1:16" ht="32" x14ac:dyDescent="0.2">
      <c r="A1150">
        <v>1148</v>
      </c>
      <c r="B1150" s="3" t="s">
        <v>1149</v>
      </c>
      <c r="C1150" s="3" t="s">
        <v>5258</v>
      </c>
      <c r="D1150" s="15">
        <v>15000</v>
      </c>
      <c r="E1150" s="6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0">
        <f>((( J1150 / 60 ) /60) /24 + DATE(1970, 1,1 ))</f>
        <v>42675.171076388884</v>
      </c>
      <c r="P1150" s="9">
        <f>YEAR(O1150)</f>
        <v>2016</v>
      </c>
    </row>
    <row r="1151" spans="1:16" ht="32" x14ac:dyDescent="0.2">
      <c r="A1151">
        <v>1149</v>
      </c>
      <c r="B1151" s="3" t="s">
        <v>1150</v>
      </c>
      <c r="C1151" s="3" t="s">
        <v>5259</v>
      </c>
      <c r="D1151" s="15">
        <v>50000</v>
      </c>
      <c r="E1151" s="6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0">
        <f>((( J1151 / 60 ) /60) /24 + DATE(1970, 1,1 ))</f>
        <v>42507.71025462963</v>
      </c>
      <c r="P1151" s="9">
        <f>YEAR(O1151)</f>
        <v>2016</v>
      </c>
    </row>
    <row r="1152" spans="1:16" ht="32" x14ac:dyDescent="0.2">
      <c r="A1152">
        <v>1150</v>
      </c>
      <c r="B1152" s="3" t="s">
        <v>1151</v>
      </c>
      <c r="C1152" s="3" t="s">
        <v>5260</v>
      </c>
      <c r="D1152" s="15">
        <v>2500</v>
      </c>
      <c r="E1152" s="6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0">
        <f>((( J1152 / 60 ) /60) /24 + DATE(1970, 1,1 ))</f>
        <v>42317.954571759255</v>
      </c>
      <c r="P1152" s="9">
        <f>YEAR(O1152)</f>
        <v>2015</v>
      </c>
    </row>
    <row r="1153" spans="1:16" ht="48" x14ac:dyDescent="0.2">
      <c r="A1153">
        <v>1151</v>
      </c>
      <c r="B1153" s="3" t="s">
        <v>1152</v>
      </c>
      <c r="C1153" s="3" t="s">
        <v>5261</v>
      </c>
      <c r="D1153" s="15">
        <v>25000</v>
      </c>
      <c r="E1153" s="6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0">
        <f>((( J1153 / 60 ) /60) /24 + DATE(1970, 1,1 ))</f>
        <v>42224.102581018517</v>
      </c>
      <c r="P1153" s="9">
        <f>YEAR(O1153)</f>
        <v>2015</v>
      </c>
    </row>
    <row r="1154" spans="1:16" ht="19" x14ac:dyDescent="0.2">
      <c r="A1154">
        <v>1152</v>
      </c>
      <c r="B1154" s="3" t="s">
        <v>1153</v>
      </c>
      <c r="C1154" s="3" t="s">
        <v>5262</v>
      </c>
      <c r="D1154" s="15">
        <v>16000</v>
      </c>
      <c r="E1154" s="6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0">
        <f>((( J1154 / 60 ) /60) /24 + DATE(1970, 1,1 ))</f>
        <v>42109.709629629629</v>
      </c>
      <c r="P1154" s="9">
        <f>YEAR(O1154)</f>
        <v>2015</v>
      </c>
    </row>
    <row r="1155" spans="1:16" ht="32" x14ac:dyDescent="0.2">
      <c r="A1155">
        <v>1153</v>
      </c>
      <c r="B1155" s="3" t="s">
        <v>1154</v>
      </c>
      <c r="C1155" s="3" t="s">
        <v>5263</v>
      </c>
      <c r="D1155" s="15">
        <v>8000</v>
      </c>
      <c r="E1155" s="6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0">
        <f>((( J1155 / 60 ) /60) /24 + DATE(1970, 1,1 ))</f>
        <v>42143.714178240742</v>
      </c>
      <c r="P1155" s="9">
        <f>YEAR(O1155)</f>
        <v>2015</v>
      </c>
    </row>
    <row r="1156" spans="1:16" ht="48" x14ac:dyDescent="0.2">
      <c r="A1156">
        <v>1154</v>
      </c>
      <c r="B1156" s="3" t="s">
        <v>1155</v>
      </c>
      <c r="C1156" s="3" t="s">
        <v>5264</v>
      </c>
      <c r="D1156" s="15">
        <v>5000</v>
      </c>
      <c r="E1156" s="6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0">
        <f>((( J1156 / 60 ) /60) /24 + DATE(1970, 1,1 ))</f>
        <v>42223.108865740738</v>
      </c>
      <c r="P1156" s="9">
        <f>YEAR(O1156)</f>
        <v>2015</v>
      </c>
    </row>
    <row r="1157" spans="1:16" ht="48" x14ac:dyDescent="0.2">
      <c r="A1157">
        <v>1155</v>
      </c>
      <c r="B1157" s="3" t="s">
        <v>1156</v>
      </c>
      <c r="C1157" s="3" t="s">
        <v>5265</v>
      </c>
      <c r="D1157" s="15">
        <v>25000</v>
      </c>
      <c r="E1157" s="6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0">
        <f>((( J1157 / 60 ) /60) /24 + DATE(1970, 1,1 ))</f>
        <v>41835.763981481483</v>
      </c>
      <c r="P1157" s="9">
        <f>YEAR(O1157)</f>
        <v>2014</v>
      </c>
    </row>
    <row r="1158" spans="1:16" ht="48" x14ac:dyDescent="0.2">
      <c r="A1158">
        <v>1156</v>
      </c>
      <c r="B1158" s="3" t="s">
        <v>1157</v>
      </c>
      <c r="C1158" s="3" t="s">
        <v>5266</v>
      </c>
      <c r="D1158" s="15">
        <v>6500</v>
      </c>
      <c r="E1158" s="6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0">
        <f>((( J1158 / 60 ) /60) /24 + DATE(1970, 1,1 ))</f>
        <v>42029.07131944444</v>
      </c>
      <c r="P1158" s="9">
        <f>YEAR(O1158)</f>
        <v>2015</v>
      </c>
    </row>
    <row r="1159" spans="1:16" ht="48" x14ac:dyDescent="0.2">
      <c r="A1159">
        <v>1157</v>
      </c>
      <c r="B1159" s="3" t="s">
        <v>1158</v>
      </c>
      <c r="C1159" s="3" t="s">
        <v>5267</v>
      </c>
      <c r="D1159" s="15">
        <v>10000</v>
      </c>
      <c r="E1159" s="6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0">
        <f>((( J1159 / 60 ) /60) /24 + DATE(1970, 1,1 ))</f>
        <v>41918.628240740742</v>
      </c>
      <c r="P1159" s="9">
        <f>YEAR(O1159)</f>
        <v>2014</v>
      </c>
    </row>
    <row r="1160" spans="1:16" ht="48" x14ac:dyDescent="0.2">
      <c r="A1160">
        <v>1158</v>
      </c>
      <c r="B1160" s="3" t="s">
        <v>1159</v>
      </c>
      <c r="C1160" s="3" t="s">
        <v>5268</v>
      </c>
      <c r="D1160" s="15">
        <v>7500</v>
      </c>
      <c r="E1160" s="6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0">
        <f>((( J1160 / 60 ) /60) /24 + DATE(1970, 1,1 ))</f>
        <v>41952.09175925926</v>
      </c>
      <c r="P1160" s="9">
        <f>YEAR(O1160)</f>
        <v>2014</v>
      </c>
    </row>
    <row r="1161" spans="1:16" ht="48" x14ac:dyDescent="0.2">
      <c r="A1161">
        <v>1159</v>
      </c>
      <c r="B1161" s="3" t="s">
        <v>1160</v>
      </c>
      <c r="C1161" s="3" t="s">
        <v>5269</v>
      </c>
      <c r="D1161" s="15">
        <v>6750</v>
      </c>
      <c r="E1161" s="6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0">
        <f>((( J1161 / 60 ) /60) /24 + DATE(1970, 1,1 ))</f>
        <v>42154.726446759261</v>
      </c>
      <c r="P1161" s="9">
        <f>YEAR(O1161)</f>
        <v>2015</v>
      </c>
    </row>
    <row r="1162" spans="1:16" ht="48" x14ac:dyDescent="0.2">
      <c r="A1162">
        <v>1160</v>
      </c>
      <c r="B1162" s="3" t="s">
        <v>1161</v>
      </c>
      <c r="C1162" s="3" t="s">
        <v>5270</v>
      </c>
      <c r="D1162" s="15">
        <v>30000</v>
      </c>
      <c r="E1162" s="6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0">
        <f>((( J1162 / 60 ) /60) /24 + DATE(1970, 1,1 ))</f>
        <v>42061.154930555553</v>
      </c>
      <c r="P1162" s="9">
        <f>YEAR(O1162)</f>
        <v>2015</v>
      </c>
    </row>
    <row r="1163" spans="1:16" ht="48" x14ac:dyDescent="0.2">
      <c r="A1163">
        <v>1161</v>
      </c>
      <c r="B1163" s="3" t="s">
        <v>1162</v>
      </c>
      <c r="C1163" s="3" t="s">
        <v>5271</v>
      </c>
      <c r="D1163" s="15">
        <v>18000</v>
      </c>
      <c r="E1163" s="6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0">
        <f>((( J1163 / 60 ) /60) /24 + DATE(1970, 1,1 ))</f>
        <v>42122.629502314812</v>
      </c>
      <c r="P1163" s="9">
        <f>YEAR(O1163)</f>
        <v>2015</v>
      </c>
    </row>
    <row r="1164" spans="1:16" ht="48" x14ac:dyDescent="0.2">
      <c r="A1164">
        <v>1162</v>
      </c>
      <c r="B1164" s="3" t="s">
        <v>1163</v>
      </c>
      <c r="C1164" s="3" t="s">
        <v>5272</v>
      </c>
      <c r="D1164" s="15">
        <v>60000</v>
      </c>
      <c r="E1164" s="6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0">
        <f>((( J1164 / 60 ) /60) /24 + DATE(1970, 1,1 ))</f>
        <v>41876.683611111112</v>
      </c>
      <c r="P1164" s="9">
        <f>YEAR(O1164)</f>
        <v>2014</v>
      </c>
    </row>
    <row r="1165" spans="1:16" ht="48" x14ac:dyDescent="0.2">
      <c r="A1165">
        <v>1163</v>
      </c>
      <c r="B1165" s="3" t="s">
        <v>1164</v>
      </c>
      <c r="C1165" s="3" t="s">
        <v>5273</v>
      </c>
      <c r="D1165" s="15">
        <v>5200</v>
      </c>
      <c r="E1165" s="6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0">
        <f>((( J1165 / 60 ) /60) /24 + DATE(1970, 1,1 ))</f>
        <v>41830.723611111112</v>
      </c>
      <c r="P1165" s="9">
        <f>YEAR(O1165)</f>
        <v>2014</v>
      </c>
    </row>
    <row r="1166" spans="1:16" ht="64" x14ac:dyDescent="0.2">
      <c r="A1166">
        <v>1164</v>
      </c>
      <c r="B1166" s="3" t="s">
        <v>1165</v>
      </c>
      <c r="C1166" s="3" t="s">
        <v>5274</v>
      </c>
      <c r="D1166" s="15">
        <v>10000</v>
      </c>
      <c r="E1166" s="6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0">
        <f>((( J1166 / 60 ) /60) /24 + DATE(1970, 1,1 ))</f>
        <v>42509.724328703705</v>
      </c>
      <c r="P1166" s="9">
        <f>YEAR(O1166)</f>
        <v>2016</v>
      </c>
    </row>
    <row r="1167" spans="1:16" ht="48" x14ac:dyDescent="0.2">
      <c r="A1167">
        <v>1165</v>
      </c>
      <c r="B1167" s="3" t="s">
        <v>1166</v>
      </c>
      <c r="C1167" s="3" t="s">
        <v>5275</v>
      </c>
      <c r="D1167" s="15">
        <v>10000</v>
      </c>
      <c r="E1167" s="6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0">
        <f>((( J1167 / 60 ) /60) /24 + DATE(1970, 1,1 ))</f>
        <v>41792.214467592588</v>
      </c>
      <c r="P1167" s="9">
        <f>YEAR(O1167)</f>
        <v>2014</v>
      </c>
    </row>
    <row r="1168" spans="1:16" ht="48" x14ac:dyDescent="0.2">
      <c r="A1168">
        <v>1166</v>
      </c>
      <c r="B1168" s="3" t="s">
        <v>1167</v>
      </c>
      <c r="C1168" s="3" t="s">
        <v>5276</v>
      </c>
      <c r="D1168" s="15">
        <v>15000</v>
      </c>
      <c r="E1168" s="6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0">
        <f>((( J1168 / 60 ) /60) /24 + DATE(1970, 1,1 ))</f>
        <v>42150.485439814816</v>
      </c>
      <c r="P1168" s="9">
        <f>YEAR(O1168)</f>
        <v>2015</v>
      </c>
    </row>
    <row r="1169" spans="1:16" ht="48" x14ac:dyDescent="0.2">
      <c r="A1169">
        <v>1167</v>
      </c>
      <c r="B1169" s="3" t="s">
        <v>1168</v>
      </c>
      <c r="C1169" s="3" t="s">
        <v>5277</v>
      </c>
      <c r="D1169" s="15">
        <v>60000</v>
      </c>
      <c r="E1169" s="6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0">
        <f>((( J1169 / 60 ) /60) /24 + DATE(1970, 1,1 ))</f>
        <v>41863.734895833331</v>
      </c>
      <c r="P1169" s="9">
        <f>YEAR(O1169)</f>
        <v>2014</v>
      </c>
    </row>
    <row r="1170" spans="1:16" ht="48" x14ac:dyDescent="0.2">
      <c r="A1170">
        <v>1168</v>
      </c>
      <c r="B1170" s="3" t="s">
        <v>1169</v>
      </c>
      <c r="C1170" s="3" t="s">
        <v>5278</v>
      </c>
      <c r="D1170" s="15">
        <v>18000</v>
      </c>
      <c r="E1170" s="6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0">
        <f>((( J1170 / 60 ) /60) /24 + DATE(1970, 1,1 ))</f>
        <v>42605.053993055553</v>
      </c>
      <c r="P1170" s="9">
        <f>YEAR(O1170)</f>
        <v>2016</v>
      </c>
    </row>
    <row r="1171" spans="1:16" ht="48" x14ac:dyDescent="0.2">
      <c r="A1171">
        <v>1169</v>
      </c>
      <c r="B1171" s="3" t="s">
        <v>1170</v>
      </c>
      <c r="C1171" s="3" t="s">
        <v>5279</v>
      </c>
      <c r="D1171" s="15">
        <v>10000</v>
      </c>
      <c r="E1171" s="6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0">
        <f>((( J1171 / 60 ) /60) /24 + DATE(1970, 1,1 ))</f>
        <v>42027.353738425925</v>
      </c>
      <c r="P1171" s="9">
        <f>YEAR(O1171)</f>
        <v>2015</v>
      </c>
    </row>
    <row r="1172" spans="1:16" ht="48" x14ac:dyDescent="0.2">
      <c r="A1172">
        <v>1170</v>
      </c>
      <c r="B1172" s="3" t="s">
        <v>1171</v>
      </c>
      <c r="C1172" s="3" t="s">
        <v>5280</v>
      </c>
      <c r="D1172" s="15">
        <v>25000</v>
      </c>
      <c r="E1172" s="6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0">
        <f>((( J1172 / 60 ) /60) /24 + DATE(1970, 1,1 ))</f>
        <v>42124.893182870372</v>
      </c>
      <c r="P1172" s="9">
        <f>YEAR(O1172)</f>
        <v>2015</v>
      </c>
    </row>
    <row r="1173" spans="1:16" ht="32" x14ac:dyDescent="0.2">
      <c r="A1173">
        <v>1171</v>
      </c>
      <c r="B1173" s="3" t="s">
        <v>1172</v>
      </c>
      <c r="C1173" s="3" t="s">
        <v>5281</v>
      </c>
      <c r="D1173" s="15">
        <v>25000</v>
      </c>
      <c r="E1173" s="6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0">
        <f>((( J1173 / 60 ) /60) /24 + DATE(1970, 1,1 ))</f>
        <v>41938.804710648146</v>
      </c>
      <c r="P1173" s="9">
        <f>YEAR(O1173)</f>
        <v>2014</v>
      </c>
    </row>
    <row r="1174" spans="1:16" ht="19" x14ac:dyDescent="0.2">
      <c r="A1174">
        <v>1172</v>
      </c>
      <c r="B1174" s="3" t="s">
        <v>1173</v>
      </c>
      <c r="C1174" s="3" t="s">
        <v>5282</v>
      </c>
      <c r="D1174" s="15">
        <v>9000</v>
      </c>
      <c r="E1174" s="6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0">
        <f>((( J1174 / 60 ) /60) /24 + DATE(1970, 1,1 ))</f>
        <v>41841.682314814818</v>
      </c>
      <c r="P1174" s="9">
        <f>YEAR(O1174)</f>
        <v>2014</v>
      </c>
    </row>
    <row r="1175" spans="1:16" ht="48" x14ac:dyDescent="0.2">
      <c r="A1175">
        <v>1173</v>
      </c>
      <c r="B1175" s="3" t="s">
        <v>1174</v>
      </c>
      <c r="C1175" s="3" t="s">
        <v>5283</v>
      </c>
      <c r="D1175" s="15">
        <v>125000</v>
      </c>
      <c r="E1175" s="6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0">
        <f>((( J1175 / 60 ) /60) /24 + DATE(1970, 1,1 ))</f>
        <v>42184.185844907406</v>
      </c>
      <c r="P1175" s="9">
        <f>YEAR(O1175)</f>
        <v>2015</v>
      </c>
    </row>
    <row r="1176" spans="1:16" ht="48" x14ac:dyDescent="0.2">
      <c r="A1176">
        <v>1174</v>
      </c>
      <c r="B1176" s="3" t="s">
        <v>1175</v>
      </c>
      <c r="C1176" s="3" t="s">
        <v>5284</v>
      </c>
      <c r="D1176" s="15">
        <v>15000</v>
      </c>
      <c r="E1176" s="6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0">
        <f>((( J1176 / 60 ) /60) /24 + DATE(1970, 1,1 ))</f>
        <v>42468.84174768519</v>
      </c>
      <c r="P1176" s="9">
        <f>YEAR(O1176)</f>
        <v>2016</v>
      </c>
    </row>
    <row r="1177" spans="1:16" ht="48" x14ac:dyDescent="0.2">
      <c r="A1177">
        <v>1175</v>
      </c>
      <c r="B1177" s="3" t="s">
        <v>1176</v>
      </c>
      <c r="C1177" s="3" t="s">
        <v>5285</v>
      </c>
      <c r="D1177" s="15">
        <v>20000</v>
      </c>
      <c r="E1177" s="6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0">
        <f>((( J1177 / 60 ) /60) /24 + DATE(1970, 1,1 ))</f>
        <v>42170.728460648148</v>
      </c>
      <c r="P1177" s="9">
        <f>YEAR(O1177)</f>
        <v>2015</v>
      </c>
    </row>
    <row r="1178" spans="1:16" ht="64" x14ac:dyDescent="0.2">
      <c r="A1178">
        <v>1176</v>
      </c>
      <c r="B1178" s="3" t="s">
        <v>1177</v>
      </c>
      <c r="C1178" s="3" t="s">
        <v>5286</v>
      </c>
      <c r="D1178" s="15">
        <v>175000</v>
      </c>
      <c r="E1178" s="6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0">
        <f>((( J1178 / 60 ) /60) /24 + DATE(1970, 1,1 ))</f>
        <v>42746.019652777773</v>
      </c>
      <c r="P1178" s="9">
        <f>YEAR(O1178)</f>
        <v>2017</v>
      </c>
    </row>
    <row r="1179" spans="1:16" ht="48" x14ac:dyDescent="0.2">
      <c r="A1179">
        <v>1177</v>
      </c>
      <c r="B1179" s="3" t="s">
        <v>1178</v>
      </c>
      <c r="C1179" s="3" t="s">
        <v>5287</v>
      </c>
      <c r="D1179" s="15">
        <v>6000</v>
      </c>
      <c r="E1179" s="6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0">
        <f>((( J1179 / 60 ) /60) /24 + DATE(1970, 1,1 ))</f>
        <v>41897.660833333335</v>
      </c>
      <c r="P1179" s="9">
        <f>YEAR(O1179)</f>
        <v>2014</v>
      </c>
    </row>
    <row r="1180" spans="1:16" ht="48" x14ac:dyDescent="0.2">
      <c r="A1180">
        <v>1178</v>
      </c>
      <c r="B1180" s="3" t="s">
        <v>1179</v>
      </c>
      <c r="C1180" s="3" t="s">
        <v>5288</v>
      </c>
      <c r="D1180" s="15">
        <v>75000</v>
      </c>
      <c r="E1180" s="6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0">
        <f>((( J1180 / 60 ) /60) /24 + DATE(1970, 1,1 ))</f>
        <v>41837.905694444446</v>
      </c>
      <c r="P1180" s="9">
        <f>YEAR(O1180)</f>
        <v>2014</v>
      </c>
    </row>
    <row r="1181" spans="1:16" ht="48" x14ac:dyDescent="0.2">
      <c r="A1181">
        <v>1179</v>
      </c>
      <c r="B1181" s="3" t="s">
        <v>1180</v>
      </c>
      <c r="C1181" s="3" t="s">
        <v>5289</v>
      </c>
      <c r="D1181" s="15">
        <v>60000</v>
      </c>
      <c r="E1181" s="6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0">
        <f>((( J1181 / 60 ) /60) /24 + DATE(1970, 1,1 ))</f>
        <v>42275.720219907409</v>
      </c>
      <c r="P1181" s="9">
        <f>YEAR(O1181)</f>
        <v>2015</v>
      </c>
    </row>
    <row r="1182" spans="1:16" ht="32" x14ac:dyDescent="0.2">
      <c r="A1182">
        <v>1180</v>
      </c>
      <c r="B1182" s="3" t="s">
        <v>1181</v>
      </c>
      <c r="C1182" s="3" t="s">
        <v>5290</v>
      </c>
      <c r="D1182" s="15">
        <v>50000</v>
      </c>
      <c r="E1182" s="6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0">
        <f>((( J1182 / 60 ) /60) /24 + DATE(1970, 1,1 ))</f>
        <v>41781.806875000002</v>
      </c>
      <c r="P1182" s="9">
        <f>YEAR(O1182)</f>
        <v>2014</v>
      </c>
    </row>
    <row r="1183" spans="1:16" ht="19" x14ac:dyDescent="0.2">
      <c r="A1183">
        <v>1181</v>
      </c>
      <c r="B1183" s="3" t="s">
        <v>1182</v>
      </c>
      <c r="C1183" s="3" t="s">
        <v>5291</v>
      </c>
      <c r="D1183" s="15">
        <v>50000</v>
      </c>
      <c r="E1183" s="6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0">
        <f>((( J1183 / 60 ) /60) /24 + DATE(1970, 1,1 ))</f>
        <v>42034.339363425926</v>
      </c>
      <c r="P1183" s="9">
        <f>YEAR(O1183)</f>
        <v>2015</v>
      </c>
    </row>
    <row r="1184" spans="1:16" ht="48" x14ac:dyDescent="0.2">
      <c r="A1184">
        <v>1182</v>
      </c>
      <c r="B1184" s="3" t="s">
        <v>1183</v>
      </c>
      <c r="C1184" s="3" t="s">
        <v>5292</v>
      </c>
      <c r="D1184" s="15">
        <v>1000</v>
      </c>
      <c r="E1184" s="6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0">
        <f>((( J1184 / 60 ) /60) /24 + DATE(1970, 1,1 ))</f>
        <v>42728.827407407407</v>
      </c>
      <c r="P1184" s="9">
        <f>YEAR(O1184)</f>
        <v>2016</v>
      </c>
    </row>
    <row r="1185" spans="1:16" ht="48" x14ac:dyDescent="0.2">
      <c r="A1185">
        <v>1183</v>
      </c>
      <c r="B1185" s="3" t="s">
        <v>1184</v>
      </c>
      <c r="C1185" s="3" t="s">
        <v>5293</v>
      </c>
      <c r="D1185" s="15">
        <v>2500</v>
      </c>
      <c r="E1185" s="6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0">
        <f>((( J1185 / 60 ) /60) /24 + DATE(1970, 1,1 ))</f>
        <v>42656.86137731481</v>
      </c>
      <c r="P1185" s="9">
        <f>YEAR(O1185)</f>
        <v>2016</v>
      </c>
    </row>
    <row r="1186" spans="1:16" ht="48" x14ac:dyDescent="0.2">
      <c r="A1186">
        <v>1184</v>
      </c>
      <c r="B1186" s="3" t="s">
        <v>1185</v>
      </c>
      <c r="C1186" s="3" t="s">
        <v>5294</v>
      </c>
      <c r="D1186" s="15">
        <v>22000</v>
      </c>
      <c r="E1186" s="6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0">
        <f>((( J1186 / 60 ) /60) /24 + DATE(1970, 1,1 ))</f>
        <v>42741.599664351852</v>
      </c>
      <c r="P1186" s="9">
        <f>YEAR(O1186)</f>
        <v>2017</v>
      </c>
    </row>
    <row r="1187" spans="1:16" ht="48" x14ac:dyDescent="0.2">
      <c r="A1187">
        <v>1185</v>
      </c>
      <c r="B1187" s="3" t="s">
        <v>1186</v>
      </c>
      <c r="C1187" s="3" t="s">
        <v>5295</v>
      </c>
      <c r="D1187" s="15">
        <v>12500</v>
      </c>
      <c r="E1187" s="6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0">
        <f>((( J1187 / 60 ) /60) /24 + DATE(1970, 1,1 ))</f>
        <v>42130.865150462967</v>
      </c>
      <c r="P1187" s="9">
        <f>YEAR(O1187)</f>
        <v>2015</v>
      </c>
    </row>
    <row r="1188" spans="1:16" ht="48" x14ac:dyDescent="0.2">
      <c r="A1188">
        <v>1186</v>
      </c>
      <c r="B1188" s="3" t="s">
        <v>1187</v>
      </c>
      <c r="C1188" s="3" t="s">
        <v>5296</v>
      </c>
      <c r="D1188" s="15">
        <v>7500</v>
      </c>
      <c r="E1188" s="6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0">
        <f>((( J1188 / 60 ) /60) /24 + DATE(1970, 1,1 ))</f>
        <v>42123.86336805555</v>
      </c>
      <c r="P1188" s="9">
        <f>YEAR(O1188)</f>
        <v>2015</v>
      </c>
    </row>
    <row r="1189" spans="1:16" ht="48" x14ac:dyDescent="0.2">
      <c r="A1189">
        <v>1187</v>
      </c>
      <c r="B1189" s="3" t="s">
        <v>1188</v>
      </c>
      <c r="C1189" s="3" t="s">
        <v>5297</v>
      </c>
      <c r="D1189" s="15">
        <v>8750</v>
      </c>
      <c r="E1189" s="6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0">
        <f>((( J1189 / 60 ) /60) /24 + DATE(1970, 1,1 ))</f>
        <v>42109.894942129627</v>
      </c>
      <c r="P1189" s="9">
        <f>YEAR(O1189)</f>
        <v>2015</v>
      </c>
    </row>
    <row r="1190" spans="1:16" ht="48" x14ac:dyDescent="0.2">
      <c r="A1190">
        <v>1188</v>
      </c>
      <c r="B1190" s="3" t="s">
        <v>1189</v>
      </c>
      <c r="C1190" s="3" t="s">
        <v>5298</v>
      </c>
      <c r="D1190" s="15">
        <v>2000</v>
      </c>
      <c r="E1190" s="6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0">
        <f>((( J1190 / 60 ) /60) /24 + DATE(1970, 1,1 ))</f>
        <v>42711.700694444444</v>
      </c>
      <c r="P1190" s="9">
        <f>YEAR(O1190)</f>
        <v>2016</v>
      </c>
    </row>
    <row r="1191" spans="1:16" ht="48" x14ac:dyDescent="0.2">
      <c r="A1191">
        <v>1189</v>
      </c>
      <c r="B1191" s="3" t="s">
        <v>1190</v>
      </c>
      <c r="C1191" s="3" t="s">
        <v>5299</v>
      </c>
      <c r="D1191" s="15">
        <v>9000</v>
      </c>
      <c r="E1191" s="6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0">
        <f>((( J1191 / 60 ) /60) /24 + DATE(1970, 1,1 ))</f>
        <v>42529.979108796295</v>
      </c>
      <c r="P1191" s="9">
        <f>YEAR(O1191)</f>
        <v>2016</v>
      </c>
    </row>
    <row r="1192" spans="1:16" ht="32" x14ac:dyDescent="0.2">
      <c r="A1192">
        <v>1190</v>
      </c>
      <c r="B1192" s="3" t="s">
        <v>1191</v>
      </c>
      <c r="C1192" s="3" t="s">
        <v>5300</v>
      </c>
      <c r="D1192" s="15">
        <v>500</v>
      </c>
      <c r="E1192" s="6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0">
        <f>((( J1192 / 60 ) /60) /24 + DATE(1970, 1,1 ))</f>
        <v>41852.665798611109</v>
      </c>
      <c r="P1192" s="9">
        <f>YEAR(O1192)</f>
        <v>2014</v>
      </c>
    </row>
    <row r="1193" spans="1:16" ht="48" x14ac:dyDescent="0.2">
      <c r="A1193">
        <v>1191</v>
      </c>
      <c r="B1193" s="3" t="s">
        <v>1192</v>
      </c>
      <c r="C1193" s="3" t="s">
        <v>5301</v>
      </c>
      <c r="D1193" s="15">
        <v>2700</v>
      </c>
      <c r="E1193" s="6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0">
        <f>((( J1193 / 60 ) /60) /24 + DATE(1970, 1,1 ))</f>
        <v>42419.603703703702</v>
      </c>
      <c r="P1193" s="9">
        <f>YEAR(O1193)</f>
        <v>2016</v>
      </c>
    </row>
    <row r="1194" spans="1:16" ht="32" x14ac:dyDescent="0.2">
      <c r="A1194">
        <v>1192</v>
      </c>
      <c r="B1194" s="3" t="s">
        <v>1193</v>
      </c>
      <c r="C1194" s="3" t="s">
        <v>5302</v>
      </c>
      <c r="D1194" s="15">
        <v>100</v>
      </c>
      <c r="E1194" s="6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0">
        <f>((( J1194 / 60 ) /60) /24 + DATE(1970, 1,1 ))</f>
        <v>42747.506689814814</v>
      </c>
      <c r="P1194" s="9">
        <f>YEAR(O1194)</f>
        <v>2017</v>
      </c>
    </row>
    <row r="1195" spans="1:16" ht="48" x14ac:dyDescent="0.2">
      <c r="A1195">
        <v>1193</v>
      </c>
      <c r="B1195" s="3" t="s">
        <v>1194</v>
      </c>
      <c r="C1195" s="3" t="s">
        <v>5303</v>
      </c>
      <c r="D1195" s="15">
        <v>21000</v>
      </c>
      <c r="E1195" s="6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0">
        <f>((( J1195 / 60 ) /60) /24 + DATE(1970, 1,1 ))</f>
        <v>42409.776076388895</v>
      </c>
      <c r="P1195" s="9">
        <f>YEAR(O1195)</f>
        <v>2016</v>
      </c>
    </row>
    <row r="1196" spans="1:16" ht="48" x14ac:dyDescent="0.2">
      <c r="A1196">
        <v>1194</v>
      </c>
      <c r="B1196" s="3" t="s">
        <v>1195</v>
      </c>
      <c r="C1196" s="3" t="s">
        <v>5304</v>
      </c>
      <c r="D1196" s="15">
        <v>12500</v>
      </c>
      <c r="E1196" s="6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0">
        <f>((( J1196 / 60 ) /60) /24 + DATE(1970, 1,1 ))</f>
        <v>42072.488182870366</v>
      </c>
      <c r="P1196" s="9">
        <f>YEAR(O1196)</f>
        <v>2015</v>
      </c>
    </row>
    <row r="1197" spans="1:16" ht="64" x14ac:dyDescent="0.2">
      <c r="A1197">
        <v>1195</v>
      </c>
      <c r="B1197" s="3" t="s">
        <v>1196</v>
      </c>
      <c r="C1197" s="3" t="s">
        <v>5305</v>
      </c>
      <c r="D1197" s="15">
        <v>10000</v>
      </c>
      <c r="E1197" s="6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0">
        <f>((( J1197 / 60 ) /60) /24 + DATE(1970, 1,1 ))</f>
        <v>42298.34783564815</v>
      </c>
      <c r="P1197" s="9">
        <f>YEAR(O1197)</f>
        <v>2015</v>
      </c>
    </row>
    <row r="1198" spans="1:16" ht="32" x14ac:dyDescent="0.2">
      <c r="A1198">
        <v>1196</v>
      </c>
      <c r="B1198" s="3" t="s">
        <v>1197</v>
      </c>
      <c r="C1198" s="3" t="s">
        <v>5306</v>
      </c>
      <c r="D1198" s="15">
        <v>14500</v>
      </c>
      <c r="E1198" s="6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0">
        <f>((( J1198 / 60 ) /60) /24 + DATE(1970, 1,1 ))</f>
        <v>42326.818738425922</v>
      </c>
      <c r="P1198" s="9">
        <f>YEAR(O1198)</f>
        <v>2015</v>
      </c>
    </row>
    <row r="1199" spans="1:16" ht="48" x14ac:dyDescent="0.2">
      <c r="A1199">
        <v>1197</v>
      </c>
      <c r="B1199" s="3" t="s">
        <v>1198</v>
      </c>
      <c r="C1199" s="3" t="s">
        <v>5307</v>
      </c>
      <c r="D1199" s="15">
        <v>15000</v>
      </c>
      <c r="E1199" s="6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0">
        <f>((( J1199 / 60 ) /60) /24 + DATE(1970, 1,1 ))</f>
        <v>42503.66474537037</v>
      </c>
      <c r="P1199" s="9">
        <f>YEAR(O1199)</f>
        <v>2016</v>
      </c>
    </row>
    <row r="1200" spans="1:16" ht="48" x14ac:dyDescent="0.2">
      <c r="A1200">
        <v>1198</v>
      </c>
      <c r="B1200" s="3" t="s">
        <v>1199</v>
      </c>
      <c r="C1200" s="3" t="s">
        <v>5308</v>
      </c>
      <c r="D1200" s="15">
        <v>3500</v>
      </c>
      <c r="E1200" s="6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0">
        <f>((( J1200 / 60 ) /60) /24 + DATE(1970, 1,1 ))</f>
        <v>42333.619050925925</v>
      </c>
      <c r="P1200" s="9">
        <f>YEAR(O1200)</f>
        <v>2015</v>
      </c>
    </row>
    <row r="1201" spans="1:16" ht="48" x14ac:dyDescent="0.2">
      <c r="A1201">
        <v>1199</v>
      </c>
      <c r="B1201" s="3" t="s">
        <v>1200</v>
      </c>
      <c r="C1201" s="3" t="s">
        <v>5309</v>
      </c>
      <c r="D1201" s="15">
        <v>2658</v>
      </c>
      <c r="E1201" s="6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0">
        <f>((( J1201 / 60 ) /60) /24 + DATE(1970, 1,1 ))</f>
        <v>42161.770833333328</v>
      </c>
      <c r="P1201" s="9">
        <f>YEAR(O1201)</f>
        <v>2015</v>
      </c>
    </row>
    <row r="1202" spans="1:16" ht="48" x14ac:dyDescent="0.2">
      <c r="A1202">
        <v>1200</v>
      </c>
      <c r="B1202" s="3" t="s">
        <v>1201</v>
      </c>
      <c r="C1202" s="3" t="s">
        <v>5310</v>
      </c>
      <c r="D1202" s="15">
        <v>4800</v>
      </c>
      <c r="E1202" s="6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0">
        <f>((( J1202 / 60 ) /60) /24 + DATE(1970, 1,1 ))</f>
        <v>42089.477500000001</v>
      </c>
      <c r="P1202" s="9">
        <f>YEAR(O1202)</f>
        <v>2015</v>
      </c>
    </row>
    <row r="1203" spans="1:16" ht="48" x14ac:dyDescent="0.2">
      <c r="A1203">
        <v>1201</v>
      </c>
      <c r="B1203" s="3" t="s">
        <v>1202</v>
      </c>
      <c r="C1203" s="3" t="s">
        <v>5311</v>
      </c>
      <c r="D1203" s="15">
        <v>6000</v>
      </c>
      <c r="E1203" s="6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0">
        <f>((( J1203 / 60 ) /60) /24 + DATE(1970, 1,1 ))</f>
        <v>42536.60701388889</v>
      </c>
      <c r="P1203" s="9">
        <f>YEAR(O1203)</f>
        <v>2016</v>
      </c>
    </row>
    <row r="1204" spans="1:16" ht="48" x14ac:dyDescent="0.2">
      <c r="A1204">
        <v>1202</v>
      </c>
      <c r="B1204" s="3" t="s">
        <v>1203</v>
      </c>
      <c r="C1204" s="3" t="s">
        <v>5312</v>
      </c>
      <c r="D1204" s="15">
        <v>25000</v>
      </c>
      <c r="E1204" s="6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0">
        <f>((( J1204 / 60 ) /60) /24 + DATE(1970, 1,1 ))</f>
        <v>42152.288819444439</v>
      </c>
      <c r="P1204" s="9">
        <f>YEAR(O1204)</f>
        <v>2015</v>
      </c>
    </row>
    <row r="1205" spans="1:16" ht="48" x14ac:dyDescent="0.2">
      <c r="A1205">
        <v>1203</v>
      </c>
      <c r="B1205" s="3" t="s">
        <v>1204</v>
      </c>
      <c r="C1205" s="3" t="s">
        <v>5313</v>
      </c>
      <c r="D1205" s="15">
        <v>16300</v>
      </c>
      <c r="E1205" s="6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0">
        <f>((( J1205 / 60 ) /60) /24 + DATE(1970, 1,1 ))</f>
        <v>42125.614895833336</v>
      </c>
      <c r="P1205" s="9">
        <f>YEAR(O1205)</f>
        <v>2015</v>
      </c>
    </row>
    <row r="1206" spans="1:16" ht="48" x14ac:dyDescent="0.2">
      <c r="A1206">
        <v>1204</v>
      </c>
      <c r="B1206" s="3" t="s">
        <v>1205</v>
      </c>
      <c r="C1206" s="3" t="s">
        <v>5314</v>
      </c>
      <c r="D1206" s="15">
        <v>13000</v>
      </c>
      <c r="E1206" s="6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0">
        <f>((( J1206 / 60 ) /60) /24 + DATE(1970, 1,1 ))</f>
        <v>42297.748067129629</v>
      </c>
      <c r="P1206" s="9">
        <f>YEAR(O1206)</f>
        <v>2015</v>
      </c>
    </row>
    <row r="1207" spans="1:16" ht="48" x14ac:dyDescent="0.2">
      <c r="A1207">
        <v>1205</v>
      </c>
      <c r="B1207" s="3" t="s">
        <v>1206</v>
      </c>
      <c r="C1207" s="3" t="s">
        <v>5315</v>
      </c>
      <c r="D1207" s="15">
        <v>13000</v>
      </c>
      <c r="E1207" s="6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0">
        <f>((( J1207 / 60 ) /60) /24 + DATE(1970, 1,1 ))</f>
        <v>42138.506377314814</v>
      </c>
      <c r="P1207" s="9">
        <f>YEAR(O1207)</f>
        <v>2015</v>
      </c>
    </row>
    <row r="1208" spans="1:16" ht="48" x14ac:dyDescent="0.2">
      <c r="A1208">
        <v>1206</v>
      </c>
      <c r="B1208" s="3" t="s">
        <v>1207</v>
      </c>
      <c r="C1208" s="3" t="s">
        <v>5316</v>
      </c>
      <c r="D1208" s="15">
        <v>900</v>
      </c>
      <c r="E1208" s="6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0">
        <f>((( J1208 / 60 ) /60) /24 + DATE(1970, 1,1 ))</f>
        <v>42772.776076388895</v>
      </c>
      <c r="P1208" s="9">
        <f>YEAR(O1208)</f>
        <v>2017</v>
      </c>
    </row>
    <row r="1209" spans="1:16" ht="32" x14ac:dyDescent="0.2">
      <c r="A1209">
        <v>1207</v>
      </c>
      <c r="B1209" s="3" t="s">
        <v>1208</v>
      </c>
      <c r="C1209" s="3" t="s">
        <v>5317</v>
      </c>
      <c r="D1209" s="15">
        <v>16700</v>
      </c>
      <c r="E1209" s="6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0">
        <f>((( J1209 / 60 ) /60) /24 + DATE(1970, 1,1 ))</f>
        <v>42430.430243055554</v>
      </c>
      <c r="P1209" s="9">
        <f>YEAR(O1209)</f>
        <v>2016</v>
      </c>
    </row>
    <row r="1210" spans="1:16" ht="48" x14ac:dyDescent="0.2">
      <c r="A1210">
        <v>1208</v>
      </c>
      <c r="B1210" s="3" t="s">
        <v>1209</v>
      </c>
      <c r="C1210" s="3" t="s">
        <v>5318</v>
      </c>
      <c r="D1210" s="15">
        <v>10000</v>
      </c>
      <c r="E1210" s="6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0">
        <f>((( J1210 / 60 ) /60) /24 + DATE(1970, 1,1 ))</f>
        <v>42423.709074074075</v>
      </c>
      <c r="P1210" s="9">
        <f>YEAR(O1210)</f>
        <v>2016</v>
      </c>
    </row>
    <row r="1211" spans="1:16" ht="48" x14ac:dyDescent="0.2">
      <c r="A1211">
        <v>1209</v>
      </c>
      <c r="B1211" s="3" t="s">
        <v>1210</v>
      </c>
      <c r="C1211" s="3" t="s">
        <v>5319</v>
      </c>
      <c r="D1211" s="15">
        <v>6000</v>
      </c>
      <c r="E1211" s="6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0">
        <f>((( J1211 / 60 ) /60) /24 + DATE(1970, 1,1 ))</f>
        <v>42761.846122685187</v>
      </c>
      <c r="P1211" s="9">
        <f>YEAR(O1211)</f>
        <v>2017</v>
      </c>
    </row>
    <row r="1212" spans="1:16" ht="32" x14ac:dyDescent="0.2">
      <c r="A1212">
        <v>1210</v>
      </c>
      <c r="B1212" s="3" t="s">
        <v>1211</v>
      </c>
      <c r="C1212" s="3" t="s">
        <v>5320</v>
      </c>
      <c r="D1212" s="15">
        <v>20000</v>
      </c>
      <c r="E1212" s="6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0">
        <f>((( J1212 / 60 ) /60) /24 + DATE(1970, 1,1 ))</f>
        <v>42132.941805555558</v>
      </c>
      <c r="P1212" s="9">
        <f>YEAR(O1212)</f>
        <v>2015</v>
      </c>
    </row>
    <row r="1213" spans="1:16" ht="48" x14ac:dyDescent="0.2">
      <c r="A1213">
        <v>1211</v>
      </c>
      <c r="B1213" s="3" t="s">
        <v>1212</v>
      </c>
      <c r="C1213" s="3" t="s">
        <v>5321</v>
      </c>
      <c r="D1213" s="15">
        <v>1000</v>
      </c>
      <c r="E1213" s="6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0">
        <f>((( J1213 / 60 ) /60) /24 + DATE(1970, 1,1 ))</f>
        <v>42515.866446759261</v>
      </c>
      <c r="P1213" s="9">
        <f>YEAR(O1213)</f>
        <v>2016</v>
      </c>
    </row>
    <row r="1214" spans="1:16" ht="48" x14ac:dyDescent="0.2">
      <c r="A1214">
        <v>1212</v>
      </c>
      <c r="B1214" s="3" t="s">
        <v>1213</v>
      </c>
      <c r="C1214" s="3" t="s">
        <v>5322</v>
      </c>
      <c r="D1214" s="15">
        <v>2500</v>
      </c>
      <c r="E1214" s="6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0">
        <f>((( J1214 / 60 ) /60) /24 + DATE(1970, 1,1 ))</f>
        <v>42318.950173611112</v>
      </c>
      <c r="P1214" s="9">
        <f>YEAR(O1214)</f>
        <v>2015</v>
      </c>
    </row>
    <row r="1215" spans="1:16" ht="48" x14ac:dyDescent="0.2">
      <c r="A1215">
        <v>1213</v>
      </c>
      <c r="B1215" s="3" t="s">
        <v>1214</v>
      </c>
      <c r="C1215" s="3" t="s">
        <v>5323</v>
      </c>
      <c r="D1215" s="15">
        <v>6500</v>
      </c>
      <c r="E1215" s="6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0">
        <f>((( J1215 / 60 ) /60) /24 + DATE(1970, 1,1 ))</f>
        <v>42731.755787037036</v>
      </c>
      <c r="P1215" s="9">
        <f>YEAR(O1215)</f>
        <v>2016</v>
      </c>
    </row>
    <row r="1216" spans="1:16" ht="48" x14ac:dyDescent="0.2">
      <c r="A1216">
        <v>1214</v>
      </c>
      <c r="B1216" s="3" t="s">
        <v>1215</v>
      </c>
      <c r="C1216" s="3" t="s">
        <v>5324</v>
      </c>
      <c r="D1216" s="15">
        <v>2000</v>
      </c>
      <c r="E1216" s="6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0">
        <f>((( J1216 / 60 ) /60) /24 + DATE(1970, 1,1 ))</f>
        <v>42104.840335648143</v>
      </c>
      <c r="P1216" s="9">
        <f>YEAR(O1216)</f>
        <v>2015</v>
      </c>
    </row>
    <row r="1217" spans="1:16" ht="48" x14ac:dyDescent="0.2">
      <c r="A1217">
        <v>1215</v>
      </c>
      <c r="B1217" s="3" t="s">
        <v>1216</v>
      </c>
      <c r="C1217" s="3" t="s">
        <v>5325</v>
      </c>
      <c r="D1217" s="15">
        <v>5000</v>
      </c>
      <c r="E1217" s="6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0">
        <f>((( J1217 / 60 ) /60) /24 + DATE(1970, 1,1 ))</f>
        <v>41759.923101851848</v>
      </c>
      <c r="P1217" s="9">
        <f>YEAR(O1217)</f>
        <v>2014</v>
      </c>
    </row>
    <row r="1218" spans="1:16" ht="32" x14ac:dyDescent="0.2">
      <c r="A1218">
        <v>1216</v>
      </c>
      <c r="B1218" s="3" t="s">
        <v>1217</v>
      </c>
      <c r="C1218" s="3" t="s">
        <v>5326</v>
      </c>
      <c r="D1218" s="15">
        <v>14000</v>
      </c>
      <c r="E1218" s="6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0">
        <f>((( J1218 / 60 ) /60) /24 + DATE(1970, 1,1 ))</f>
        <v>42247.616400462968</v>
      </c>
      <c r="P1218" s="9">
        <f>YEAR(O1218)</f>
        <v>2015</v>
      </c>
    </row>
    <row r="1219" spans="1:16" ht="48" x14ac:dyDescent="0.2">
      <c r="A1219">
        <v>1217</v>
      </c>
      <c r="B1219" s="3" t="s">
        <v>1218</v>
      </c>
      <c r="C1219" s="3" t="s">
        <v>5327</v>
      </c>
      <c r="D1219" s="15">
        <v>26500</v>
      </c>
      <c r="E1219" s="6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0">
        <f>((( J1219 / 60 ) /60) /24 + DATE(1970, 1,1 ))</f>
        <v>42535.809490740736</v>
      </c>
      <c r="P1219" s="9">
        <f>YEAR(O1219)</f>
        <v>2016</v>
      </c>
    </row>
    <row r="1220" spans="1:16" ht="48" x14ac:dyDescent="0.2">
      <c r="A1220">
        <v>1218</v>
      </c>
      <c r="B1220" s="3" t="s">
        <v>1219</v>
      </c>
      <c r="C1220" s="3" t="s">
        <v>5328</v>
      </c>
      <c r="D1220" s="15">
        <v>9000</v>
      </c>
      <c r="E1220" s="6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0">
        <f>((( J1220 / 60 ) /60) /24 + DATE(1970, 1,1 ))</f>
        <v>42278.662037037036</v>
      </c>
      <c r="P1220" s="9">
        <f>YEAR(O1220)</f>
        <v>2015</v>
      </c>
    </row>
    <row r="1221" spans="1:16" ht="32" x14ac:dyDescent="0.2">
      <c r="A1221">
        <v>1219</v>
      </c>
      <c r="B1221" s="3" t="s">
        <v>1220</v>
      </c>
      <c r="C1221" s="3" t="s">
        <v>5329</v>
      </c>
      <c r="D1221" s="15">
        <v>16350</v>
      </c>
      <c r="E1221" s="6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0">
        <f>((( J1221 / 60 ) /60) /24 + DATE(1970, 1,1 ))</f>
        <v>42633.461956018517</v>
      </c>
      <c r="P1221" s="9">
        <f>YEAR(O1221)</f>
        <v>2016</v>
      </c>
    </row>
    <row r="1222" spans="1:16" ht="48" x14ac:dyDescent="0.2">
      <c r="A1222">
        <v>1220</v>
      </c>
      <c r="B1222" s="3" t="s">
        <v>1221</v>
      </c>
      <c r="C1222" s="3" t="s">
        <v>5330</v>
      </c>
      <c r="D1222" s="15">
        <v>15000</v>
      </c>
      <c r="E1222" s="6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0">
        <f>((( J1222 / 60 ) /60) /24 + DATE(1970, 1,1 ))</f>
        <v>42211.628611111111</v>
      </c>
      <c r="P1222" s="9">
        <f>YEAR(O1222)</f>
        <v>2015</v>
      </c>
    </row>
    <row r="1223" spans="1:16" ht="48" x14ac:dyDescent="0.2">
      <c r="A1223">
        <v>1221</v>
      </c>
      <c r="B1223" s="3" t="s">
        <v>1222</v>
      </c>
      <c r="C1223" s="3" t="s">
        <v>5331</v>
      </c>
      <c r="D1223" s="15">
        <v>2200</v>
      </c>
      <c r="E1223" s="6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0">
        <f>((( J1223 / 60 ) /60) /24 + DATE(1970, 1,1 ))</f>
        <v>42680.47555555556</v>
      </c>
      <c r="P1223" s="9">
        <f>YEAR(O1223)</f>
        <v>2016</v>
      </c>
    </row>
    <row r="1224" spans="1:16" ht="32" x14ac:dyDescent="0.2">
      <c r="A1224">
        <v>1222</v>
      </c>
      <c r="B1224" s="3" t="s">
        <v>1223</v>
      </c>
      <c r="C1224" s="3" t="s">
        <v>5332</v>
      </c>
      <c r="D1224" s="15">
        <v>4000</v>
      </c>
      <c r="E1224" s="6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0">
        <f>((( J1224 / 60 ) /60) /24 + DATE(1970, 1,1 ))</f>
        <v>42430.720451388886</v>
      </c>
      <c r="P1224" s="9">
        <f>YEAR(O1224)</f>
        <v>2016</v>
      </c>
    </row>
    <row r="1225" spans="1:16" ht="32" x14ac:dyDescent="0.2">
      <c r="A1225">
        <v>1223</v>
      </c>
      <c r="B1225" s="3" t="s">
        <v>1224</v>
      </c>
      <c r="C1225" s="3" t="s">
        <v>5333</v>
      </c>
      <c r="D1225" s="15">
        <v>19800</v>
      </c>
      <c r="E1225" s="6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0">
        <f>((( J1225 / 60 ) /60) /24 + DATE(1970, 1,1 ))</f>
        <v>42654.177187499998</v>
      </c>
      <c r="P1225" s="9">
        <f>YEAR(O1225)</f>
        <v>2016</v>
      </c>
    </row>
    <row r="1226" spans="1:16" ht="32" x14ac:dyDescent="0.2">
      <c r="A1226">
        <v>1224</v>
      </c>
      <c r="B1226" s="3" t="s">
        <v>1225</v>
      </c>
      <c r="C1226" s="3" t="s">
        <v>5334</v>
      </c>
      <c r="D1226" s="15">
        <v>15000</v>
      </c>
      <c r="E1226" s="6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0">
        <f>((( J1226 / 60 ) /60) /24 + DATE(1970, 1,1 ))</f>
        <v>41736.549791666665</v>
      </c>
      <c r="P1226" s="9">
        <f>YEAR(O1226)</f>
        <v>2014</v>
      </c>
    </row>
    <row r="1227" spans="1:16" ht="48" x14ac:dyDescent="0.2">
      <c r="A1227">
        <v>1225</v>
      </c>
      <c r="B1227" s="3" t="s">
        <v>1226</v>
      </c>
      <c r="C1227" s="3" t="s">
        <v>5335</v>
      </c>
      <c r="D1227" s="15">
        <v>3000</v>
      </c>
      <c r="E1227" s="6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0">
        <f>((( J1227 / 60 ) /60) /24 + DATE(1970, 1,1 ))</f>
        <v>41509.905995370369</v>
      </c>
      <c r="P1227" s="9">
        <f>YEAR(O1227)</f>
        <v>2013</v>
      </c>
    </row>
    <row r="1228" spans="1:16" ht="48" x14ac:dyDescent="0.2">
      <c r="A1228">
        <v>1226</v>
      </c>
      <c r="B1228" s="3" t="s">
        <v>1227</v>
      </c>
      <c r="C1228" s="3" t="s">
        <v>5336</v>
      </c>
      <c r="D1228" s="15">
        <v>50000</v>
      </c>
      <c r="E1228" s="6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0">
        <f>((( J1228 / 60 ) /60) /24 + DATE(1970, 1,1 ))</f>
        <v>41715.874780092592</v>
      </c>
      <c r="P1228" s="9">
        <f>YEAR(O1228)</f>
        <v>2014</v>
      </c>
    </row>
    <row r="1229" spans="1:16" ht="48" x14ac:dyDescent="0.2">
      <c r="A1229">
        <v>1227</v>
      </c>
      <c r="B1229" s="3" t="s">
        <v>1228</v>
      </c>
      <c r="C1229" s="3" t="s">
        <v>5337</v>
      </c>
      <c r="D1229" s="15">
        <v>2000</v>
      </c>
      <c r="E1229" s="6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0">
        <f>((( J1229 / 60 ) /60) /24 + DATE(1970, 1,1 ))</f>
        <v>41827.919166666667</v>
      </c>
      <c r="P1229" s="9">
        <f>YEAR(O1229)</f>
        <v>2014</v>
      </c>
    </row>
    <row r="1230" spans="1:16" ht="32" x14ac:dyDescent="0.2">
      <c r="A1230">
        <v>1228</v>
      </c>
      <c r="B1230" s="3" t="s">
        <v>1229</v>
      </c>
      <c r="C1230" s="3" t="s">
        <v>5338</v>
      </c>
      <c r="D1230" s="15">
        <v>5000</v>
      </c>
      <c r="E1230" s="6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0">
        <f>((( J1230 / 60 ) /60) /24 + DATE(1970, 1,1 ))</f>
        <v>40754.729259259257</v>
      </c>
      <c r="P1230" s="9">
        <f>YEAR(O1230)</f>
        <v>2011</v>
      </c>
    </row>
    <row r="1231" spans="1:16" ht="48" x14ac:dyDescent="0.2">
      <c r="A1231">
        <v>1229</v>
      </c>
      <c r="B1231" s="3" t="s">
        <v>1230</v>
      </c>
      <c r="C1231" s="3" t="s">
        <v>5339</v>
      </c>
      <c r="D1231" s="15">
        <v>2750</v>
      </c>
      <c r="E1231" s="6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0">
        <f>((( J1231 / 60 ) /60) /24 + DATE(1970, 1,1 ))</f>
        <v>40985.459803240738</v>
      </c>
      <c r="P1231" s="9">
        <f>YEAR(O1231)</f>
        <v>2012</v>
      </c>
    </row>
    <row r="1232" spans="1:16" ht="48" x14ac:dyDescent="0.2">
      <c r="A1232">
        <v>1230</v>
      </c>
      <c r="B1232" s="3" t="s">
        <v>1231</v>
      </c>
      <c r="C1232" s="3" t="s">
        <v>5340</v>
      </c>
      <c r="D1232" s="15">
        <v>500000</v>
      </c>
      <c r="E1232" s="6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0">
        <f>((( J1232 / 60 ) /60) /24 + DATE(1970, 1,1 ))</f>
        <v>40568.972569444442</v>
      </c>
      <c r="P1232" s="9">
        <f>YEAR(O1232)</f>
        <v>2011</v>
      </c>
    </row>
    <row r="1233" spans="1:16" ht="48" x14ac:dyDescent="0.2">
      <c r="A1233">
        <v>1231</v>
      </c>
      <c r="B1233" s="3" t="s">
        <v>1232</v>
      </c>
      <c r="C1233" s="3" t="s">
        <v>5341</v>
      </c>
      <c r="D1233" s="15">
        <v>5000</v>
      </c>
      <c r="E1233" s="6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0">
        <f>((( J1233 / 60 ) /60) /24 + DATE(1970, 1,1 ))</f>
        <v>42193.941759259258</v>
      </c>
      <c r="P1233" s="9">
        <f>YEAR(O1233)</f>
        <v>2015</v>
      </c>
    </row>
    <row r="1234" spans="1:16" ht="48" x14ac:dyDescent="0.2">
      <c r="A1234">
        <v>1232</v>
      </c>
      <c r="B1234" s="3" t="s">
        <v>1233</v>
      </c>
      <c r="C1234" s="3" t="s">
        <v>5342</v>
      </c>
      <c r="D1234" s="15">
        <v>5000</v>
      </c>
      <c r="E1234" s="6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0">
        <f>((( J1234 / 60 ) /60) /24 + DATE(1970, 1,1 ))</f>
        <v>41506.848032407412</v>
      </c>
      <c r="P1234" s="9">
        <f>YEAR(O1234)</f>
        <v>2013</v>
      </c>
    </row>
    <row r="1235" spans="1:16" ht="48" x14ac:dyDescent="0.2">
      <c r="A1235">
        <v>1233</v>
      </c>
      <c r="B1235" s="3" t="s">
        <v>1234</v>
      </c>
      <c r="C1235" s="3" t="s">
        <v>5343</v>
      </c>
      <c r="D1235" s="15">
        <v>1000</v>
      </c>
      <c r="E1235" s="6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0">
        <f>((( J1235 / 60 ) /60) /24 + DATE(1970, 1,1 ))</f>
        <v>40939.948773148149</v>
      </c>
      <c r="P1235" s="9">
        <f>YEAR(O1235)</f>
        <v>2012</v>
      </c>
    </row>
    <row r="1236" spans="1:16" ht="48" x14ac:dyDescent="0.2">
      <c r="A1236">
        <v>1234</v>
      </c>
      <c r="B1236" s="3" t="s">
        <v>1235</v>
      </c>
      <c r="C1236" s="3" t="s">
        <v>5344</v>
      </c>
      <c r="D1236" s="15">
        <v>50000</v>
      </c>
      <c r="E1236" s="6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0">
        <f>((( J1236 / 60 ) /60) /24 + DATE(1970, 1,1 ))</f>
        <v>42007.788680555561</v>
      </c>
      <c r="P1236" s="9">
        <f>YEAR(O1236)</f>
        <v>2015</v>
      </c>
    </row>
    <row r="1237" spans="1:16" ht="48" x14ac:dyDescent="0.2">
      <c r="A1237">
        <v>1235</v>
      </c>
      <c r="B1237" s="3" t="s">
        <v>1236</v>
      </c>
      <c r="C1237" s="3" t="s">
        <v>5345</v>
      </c>
      <c r="D1237" s="15">
        <v>7534</v>
      </c>
      <c r="E1237" s="6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0">
        <f>((( J1237 / 60 ) /60) /24 + DATE(1970, 1,1 ))</f>
        <v>41583.135405092595</v>
      </c>
      <c r="P1237" s="9">
        <f>YEAR(O1237)</f>
        <v>2013</v>
      </c>
    </row>
    <row r="1238" spans="1:16" ht="19" x14ac:dyDescent="0.2">
      <c r="A1238">
        <v>1236</v>
      </c>
      <c r="B1238" s="3" t="s">
        <v>1237</v>
      </c>
      <c r="C1238" s="3" t="s">
        <v>5346</v>
      </c>
      <c r="D1238" s="15">
        <v>2500</v>
      </c>
      <c r="E1238" s="6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0">
        <f>((( J1238 / 60 ) /60) /24 + DATE(1970, 1,1 ))</f>
        <v>41110.680138888885</v>
      </c>
      <c r="P1238" s="9">
        <f>YEAR(O1238)</f>
        <v>2012</v>
      </c>
    </row>
    <row r="1239" spans="1:16" ht="48" x14ac:dyDescent="0.2">
      <c r="A1239">
        <v>1237</v>
      </c>
      <c r="B1239" s="3" t="s">
        <v>1238</v>
      </c>
      <c r="C1239" s="3" t="s">
        <v>5347</v>
      </c>
      <c r="D1239" s="15">
        <v>25000</v>
      </c>
      <c r="E1239" s="6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0">
        <f>((( J1239 / 60 ) /60) /24 + DATE(1970, 1,1 ))</f>
        <v>41125.283159722225</v>
      </c>
      <c r="P1239" s="9">
        <f>YEAR(O1239)</f>
        <v>2012</v>
      </c>
    </row>
    <row r="1240" spans="1:16" ht="48" x14ac:dyDescent="0.2">
      <c r="A1240">
        <v>1238</v>
      </c>
      <c r="B1240" s="3" t="s">
        <v>1239</v>
      </c>
      <c r="C1240" s="3" t="s">
        <v>5348</v>
      </c>
      <c r="D1240" s="15">
        <v>1000</v>
      </c>
      <c r="E1240" s="6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0">
        <f>((( J1240 / 60 ) /60) /24 + DATE(1970, 1,1 ))</f>
        <v>40731.61037037037</v>
      </c>
      <c r="P1240" s="9">
        <f>YEAR(O1240)</f>
        <v>2011</v>
      </c>
    </row>
    <row r="1241" spans="1:16" ht="32" x14ac:dyDescent="0.2">
      <c r="A1241">
        <v>1239</v>
      </c>
      <c r="B1241" s="3" t="s">
        <v>1240</v>
      </c>
      <c r="C1241" s="3" t="s">
        <v>5349</v>
      </c>
      <c r="D1241" s="15">
        <v>2500</v>
      </c>
      <c r="E1241" s="6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0">
        <f>((( J1241 / 60 ) /60) /24 + DATE(1970, 1,1 ))</f>
        <v>40883.962581018517</v>
      </c>
      <c r="P1241" s="9">
        <f>YEAR(O1241)</f>
        <v>2011</v>
      </c>
    </row>
    <row r="1242" spans="1:16" ht="32" x14ac:dyDescent="0.2">
      <c r="A1242">
        <v>1240</v>
      </c>
      <c r="B1242" s="3" t="s">
        <v>1241</v>
      </c>
      <c r="C1242" s="3" t="s">
        <v>5350</v>
      </c>
      <c r="D1242" s="15">
        <v>8000</v>
      </c>
      <c r="E1242" s="6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0">
        <f>((( J1242 / 60 ) /60) /24 + DATE(1970, 1,1 ))</f>
        <v>41409.040011574078</v>
      </c>
      <c r="P1242" s="9">
        <f>YEAR(O1242)</f>
        <v>2013</v>
      </c>
    </row>
    <row r="1243" spans="1:16" ht="48" x14ac:dyDescent="0.2">
      <c r="A1243">
        <v>1241</v>
      </c>
      <c r="B1243" s="3" t="s">
        <v>1242</v>
      </c>
      <c r="C1243" s="3" t="s">
        <v>5351</v>
      </c>
      <c r="D1243" s="15">
        <v>5000</v>
      </c>
      <c r="E1243" s="6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0">
        <f>((( J1243 / 60 ) /60) /24 + DATE(1970, 1,1 ))</f>
        <v>41923.837731481479</v>
      </c>
      <c r="P1243" s="9">
        <f>YEAR(O1243)</f>
        <v>2014</v>
      </c>
    </row>
    <row r="1244" spans="1:16" ht="48" x14ac:dyDescent="0.2">
      <c r="A1244">
        <v>1242</v>
      </c>
      <c r="B1244" s="3" t="s">
        <v>1243</v>
      </c>
      <c r="C1244" s="3" t="s">
        <v>5352</v>
      </c>
      <c r="D1244" s="15">
        <v>911</v>
      </c>
      <c r="E1244" s="6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0">
        <f>((( J1244 / 60 ) /60) /24 + DATE(1970, 1,1 ))</f>
        <v>40782.165532407409</v>
      </c>
      <c r="P1244" s="9">
        <f>YEAR(O1244)</f>
        <v>2011</v>
      </c>
    </row>
    <row r="1245" spans="1:16" ht="48" x14ac:dyDescent="0.2">
      <c r="A1245">
        <v>1243</v>
      </c>
      <c r="B1245" s="3" t="s">
        <v>1244</v>
      </c>
      <c r="C1245" s="3" t="s">
        <v>5353</v>
      </c>
      <c r="D1245" s="15">
        <v>12000</v>
      </c>
      <c r="E1245" s="6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0">
        <f>((( J1245 / 60 ) /60) /24 + DATE(1970, 1,1 ))</f>
        <v>40671.879293981481</v>
      </c>
      <c r="P1245" s="9">
        <f>YEAR(O1245)</f>
        <v>2011</v>
      </c>
    </row>
    <row r="1246" spans="1:16" ht="48" x14ac:dyDescent="0.2">
      <c r="A1246">
        <v>1244</v>
      </c>
      <c r="B1246" s="3" t="s">
        <v>1245</v>
      </c>
      <c r="C1246" s="3" t="s">
        <v>5354</v>
      </c>
      <c r="D1246" s="15">
        <v>2000</v>
      </c>
      <c r="E1246" s="6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0">
        <f>((( J1246 / 60 ) /60) /24 + DATE(1970, 1,1 ))</f>
        <v>41355.825497685182</v>
      </c>
      <c r="P1246" s="9">
        <f>YEAR(O1246)</f>
        <v>2013</v>
      </c>
    </row>
    <row r="1247" spans="1:16" ht="48" x14ac:dyDescent="0.2">
      <c r="A1247">
        <v>1245</v>
      </c>
      <c r="B1247" s="3" t="s">
        <v>1246</v>
      </c>
      <c r="C1247" s="3" t="s">
        <v>5355</v>
      </c>
      <c r="D1247" s="15">
        <v>2000</v>
      </c>
      <c r="E1247" s="6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0">
        <f>((( J1247 / 60 ) /60) /24 + DATE(1970, 1,1 ))</f>
        <v>41774.599930555552</v>
      </c>
      <c r="P1247" s="9">
        <f>YEAR(O1247)</f>
        <v>2014</v>
      </c>
    </row>
    <row r="1248" spans="1:16" ht="48" x14ac:dyDescent="0.2">
      <c r="A1248">
        <v>1246</v>
      </c>
      <c r="B1248" s="3" t="s">
        <v>1247</v>
      </c>
      <c r="C1248" s="3" t="s">
        <v>5356</v>
      </c>
      <c r="D1248" s="15">
        <v>2000</v>
      </c>
      <c r="E1248" s="6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0">
        <f>((( J1248 / 60 ) /60) /24 + DATE(1970, 1,1 ))</f>
        <v>40838.043391203704</v>
      </c>
      <c r="P1248" s="9">
        <f>YEAR(O1248)</f>
        <v>2011</v>
      </c>
    </row>
    <row r="1249" spans="1:16" ht="32" x14ac:dyDescent="0.2">
      <c r="A1249">
        <v>1247</v>
      </c>
      <c r="B1249" s="3" t="s">
        <v>1248</v>
      </c>
      <c r="C1249" s="3" t="s">
        <v>5357</v>
      </c>
      <c r="D1249" s="15">
        <v>3500</v>
      </c>
      <c r="E1249" s="6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0">
        <f>((( J1249 / 60 ) /60) /24 + DATE(1970, 1,1 ))</f>
        <v>41370.292303240742</v>
      </c>
      <c r="P1249" s="9">
        <f>YEAR(O1249)</f>
        <v>2013</v>
      </c>
    </row>
    <row r="1250" spans="1:16" ht="32" x14ac:dyDescent="0.2">
      <c r="A1250">
        <v>1248</v>
      </c>
      <c r="B1250" s="3" t="s">
        <v>1249</v>
      </c>
      <c r="C1250" s="3" t="s">
        <v>5358</v>
      </c>
      <c r="D1250" s="15">
        <v>2500</v>
      </c>
      <c r="E1250" s="6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0">
        <f>((( J1250 / 60 ) /60) /24 + DATE(1970, 1,1 ))</f>
        <v>41767.656863425924</v>
      </c>
      <c r="P1250" s="9">
        <f>YEAR(O1250)</f>
        <v>2014</v>
      </c>
    </row>
    <row r="1251" spans="1:16" ht="48" x14ac:dyDescent="0.2">
      <c r="A1251">
        <v>1249</v>
      </c>
      <c r="B1251" s="3" t="s">
        <v>1250</v>
      </c>
      <c r="C1251" s="3" t="s">
        <v>5359</v>
      </c>
      <c r="D1251" s="15">
        <v>5000</v>
      </c>
      <c r="E1251" s="6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0">
        <f>((( J1251 / 60 ) /60) /24 + DATE(1970, 1,1 ))</f>
        <v>41067.74086805556</v>
      </c>
      <c r="P1251" s="9">
        <f>YEAR(O1251)</f>
        <v>2012</v>
      </c>
    </row>
    <row r="1252" spans="1:16" ht="48" x14ac:dyDescent="0.2">
      <c r="A1252">
        <v>1250</v>
      </c>
      <c r="B1252" s="3" t="s">
        <v>1251</v>
      </c>
      <c r="C1252" s="3" t="s">
        <v>5360</v>
      </c>
      <c r="D1252" s="15">
        <v>30000</v>
      </c>
      <c r="E1252" s="6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0">
        <f>((( J1252 / 60 ) /60) /24 + DATE(1970, 1,1 ))</f>
        <v>41843.64271990741</v>
      </c>
      <c r="P1252" s="9">
        <f>YEAR(O1252)</f>
        <v>2014</v>
      </c>
    </row>
    <row r="1253" spans="1:16" ht="32" x14ac:dyDescent="0.2">
      <c r="A1253">
        <v>1251</v>
      </c>
      <c r="B1253" s="3" t="s">
        <v>1252</v>
      </c>
      <c r="C1253" s="3" t="s">
        <v>5361</v>
      </c>
      <c r="D1253" s="15">
        <v>6000</v>
      </c>
      <c r="E1253" s="6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0">
        <f>((( J1253 / 60 ) /60) /24 + DATE(1970, 1,1 ))</f>
        <v>40751.814432870371</v>
      </c>
      <c r="P1253" s="9">
        <f>YEAR(O1253)</f>
        <v>2011</v>
      </c>
    </row>
    <row r="1254" spans="1:16" ht="48" x14ac:dyDescent="0.2">
      <c r="A1254">
        <v>1252</v>
      </c>
      <c r="B1254" s="3" t="s">
        <v>1253</v>
      </c>
      <c r="C1254" s="3" t="s">
        <v>5362</v>
      </c>
      <c r="D1254" s="15">
        <v>3500</v>
      </c>
      <c r="E1254" s="6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0">
        <f>((( J1254 / 60 ) /60) /24 + DATE(1970, 1,1 ))</f>
        <v>41543.988067129627</v>
      </c>
      <c r="P1254" s="9">
        <f>YEAR(O1254)</f>
        <v>2013</v>
      </c>
    </row>
    <row r="1255" spans="1:16" ht="48" x14ac:dyDescent="0.2">
      <c r="A1255">
        <v>1253</v>
      </c>
      <c r="B1255" s="3" t="s">
        <v>1254</v>
      </c>
      <c r="C1255" s="3" t="s">
        <v>5363</v>
      </c>
      <c r="D1255" s="15">
        <v>10</v>
      </c>
      <c r="E1255" s="6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0">
        <f>((( J1255 / 60 ) /60) /24 + DATE(1970, 1,1 ))</f>
        <v>41855.783645833333</v>
      </c>
      <c r="P1255" s="9">
        <f>YEAR(O1255)</f>
        <v>2014</v>
      </c>
    </row>
    <row r="1256" spans="1:16" ht="48" x14ac:dyDescent="0.2">
      <c r="A1256">
        <v>1254</v>
      </c>
      <c r="B1256" s="3" t="s">
        <v>1255</v>
      </c>
      <c r="C1256" s="3" t="s">
        <v>5364</v>
      </c>
      <c r="D1256" s="15">
        <v>6700</v>
      </c>
      <c r="E1256" s="6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0">
        <f>((( J1256 / 60 ) /60) /24 + DATE(1970, 1,1 ))</f>
        <v>40487.621365740742</v>
      </c>
      <c r="P1256" s="9">
        <f>YEAR(O1256)</f>
        <v>2010</v>
      </c>
    </row>
    <row r="1257" spans="1:16" ht="48" x14ac:dyDescent="0.2">
      <c r="A1257">
        <v>1255</v>
      </c>
      <c r="B1257" s="3" t="s">
        <v>1256</v>
      </c>
      <c r="C1257" s="3" t="s">
        <v>5365</v>
      </c>
      <c r="D1257" s="15">
        <v>3000</v>
      </c>
      <c r="E1257" s="6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0">
        <f>((( J1257 / 60 ) /60) /24 + DATE(1970, 1,1 ))</f>
        <v>41579.845509259263</v>
      </c>
      <c r="P1257" s="9">
        <f>YEAR(O1257)</f>
        <v>2013</v>
      </c>
    </row>
    <row r="1258" spans="1:16" ht="48" x14ac:dyDescent="0.2">
      <c r="A1258">
        <v>1256</v>
      </c>
      <c r="B1258" s="3" t="s">
        <v>1257</v>
      </c>
      <c r="C1258" s="3" t="s">
        <v>5366</v>
      </c>
      <c r="D1258" s="15">
        <v>30000</v>
      </c>
      <c r="E1258" s="6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0">
        <f>((( J1258 / 60 ) /60) /24 + DATE(1970, 1,1 ))</f>
        <v>40921.919340277782</v>
      </c>
      <c r="P1258" s="9">
        <f>YEAR(O1258)</f>
        <v>2012</v>
      </c>
    </row>
    <row r="1259" spans="1:16" ht="48" x14ac:dyDescent="0.2">
      <c r="A1259">
        <v>1257</v>
      </c>
      <c r="B1259" s="3" t="s">
        <v>1258</v>
      </c>
      <c r="C1259" s="3" t="s">
        <v>5367</v>
      </c>
      <c r="D1259" s="15">
        <v>5500</v>
      </c>
      <c r="E1259" s="6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0">
        <f>((( J1259 / 60 ) /60) /24 + DATE(1970, 1,1 ))</f>
        <v>40587.085532407407</v>
      </c>
      <c r="P1259" s="9">
        <f>YEAR(O1259)</f>
        <v>2011</v>
      </c>
    </row>
    <row r="1260" spans="1:16" ht="48" x14ac:dyDescent="0.2">
      <c r="A1260">
        <v>1258</v>
      </c>
      <c r="B1260" s="3" t="s">
        <v>1259</v>
      </c>
      <c r="C1260" s="3" t="s">
        <v>5368</v>
      </c>
      <c r="D1260" s="15">
        <v>12000</v>
      </c>
      <c r="E1260" s="6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0">
        <f>((( J1260 / 60 ) /60) /24 + DATE(1970, 1,1 ))</f>
        <v>41487.611250000002</v>
      </c>
      <c r="P1260" s="9">
        <f>YEAR(O1260)</f>
        <v>2013</v>
      </c>
    </row>
    <row r="1261" spans="1:16" ht="32" x14ac:dyDescent="0.2">
      <c r="A1261">
        <v>1259</v>
      </c>
      <c r="B1261" s="3" t="s">
        <v>1260</v>
      </c>
      <c r="C1261" s="3" t="s">
        <v>5369</v>
      </c>
      <c r="D1261" s="15">
        <v>2500</v>
      </c>
      <c r="E1261" s="6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0">
        <f>((( J1261 / 60 ) /60) /24 + DATE(1970, 1,1 ))</f>
        <v>41766.970648148148</v>
      </c>
      <c r="P1261" s="9">
        <f>YEAR(O1261)</f>
        <v>2014</v>
      </c>
    </row>
    <row r="1262" spans="1:16" ht="48" x14ac:dyDescent="0.2">
      <c r="A1262">
        <v>1260</v>
      </c>
      <c r="B1262" s="3" t="s">
        <v>1261</v>
      </c>
      <c r="C1262" s="3" t="s">
        <v>5370</v>
      </c>
      <c r="D1262" s="15">
        <v>3300</v>
      </c>
      <c r="E1262" s="6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0">
        <f>((( J1262 / 60 ) /60) /24 + DATE(1970, 1,1 ))</f>
        <v>41666.842824074076</v>
      </c>
      <c r="P1262" s="9">
        <f>YEAR(O1262)</f>
        <v>2014</v>
      </c>
    </row>
    <row r="1263" spans="1:16" ht="32" x14ac:dyDescent="0.2">
      <c r="A1263">
        <v>1261</v>
      </c>
      <c r="B1263" s="3" t="s">
        <v>1262</v>
      </c>
      <c r="C1263" s="3" t="s">
        <v>5371</v>
      </c>
      <c r="D1263" s="15">
        <v>2000</v>
      </c>
      <c r="E1263" s="6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0">
        <f>((( J1263 / 60 ) /60) /24 + DATE(1970, 1,1 ))</f>
        <v>41638.342905092592</v>
      </c>
      <c r="P1263" s="9">
        <f>YEAR(O1263)</f>
        <v>2013</v>
      </c>
    </row>
    <row r="1264" spans="1:16" ht="48" x14ac:dyDescent="0.2">
      <c r="A1264">
        <v>1262</v>
      </c>
      <c r="B1264" s="3" t="s">
        <v>1263</v>
      </c>
      <c r="C1264" s="3" t="s">
        <v>5372</v>
      </c>
      <c r="D1264" s="15">
        <v>6500</v>
      </c>
      <c r="E1264" s="6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0">
        <f>((( J1264 / 60 ) /60) /24 + DATE(1970, 1,1 ))</f>
        <v>41656.762638888889</v>
      </c>
      <c r="P1264" s="9">
        <f>YEAR(O1264)</f>
        <v>2014</v>
      </c>
    </row>
    <row r="1265" spans="1:16" ht="32" x14ac:dyDescent="0.2">
      <c r="A1265">
        <v>1263</v>
      </c>
      <c r="B1265" s="3" t="s">
        <v>1264</v>
      </c>
      <c r="C1265" s="3" t="s">
        <v>5373</v>
      </c>
      <c r="D1265" s="15">
        <v>1500</v>
      </c>
      <c r="E1265" s="6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0">
        <f>((( J1265 / 60 ) /60) /24 + DATE(1970, 1,1 ))</f>
        <v>41692.084143518521</v>
      </c>
      <c r="P1265" s="9">
        <f>YEAR(O1265)</f>
        <v>2014</v>
      </c>
    </row>
    <row r="1266" spans="1:16" ht="48" x14ac:dyDescent="0.2">
      <c r="A1266">
        <v>1264</v>
      </c>
      <c r="B1266" s="3" t="s">
        <v>1265</v>
      </c>
      <c r="C1266" s="3" t="s">
        <v>5374</v>
      </c>
      <c r="D1266" s="15">
        <v>650</v>
      </c>
      <c r="E1266" s="6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0">
        <f>((( J1266 / 60 ) /60) /24 + DATE(1970, 1,1 ))</f>
        <v>41547.662997685184</v>
      </c>
      <c r="P1266" s="9">
        <f>YEAR(O1266)</f>
        <v>2013</v>
      </c>
    </row>
    <row r="1267" spans="1:16" ht="64" x14ac:dyDescent="0.2">
      <c r="A1267">
        <v>1265</v>
      </c>
      <c r="B1267" s="3" t="s">
        <v>1266</v>
      </c>
      <c r="C1267" s="3" t="s">
        <v>5375</v>
      </c>
      <c r="D1267" s="15">
        <v>3500</v>
      </c>
      <c r="E1267" s="6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0">
        <f>((( J1267 / 60 ) /60) /24 + DATE(1970, 1,1 ))</f>
        <v>40465.655266203699</v>
      </c>
      <c r="P1267" s="9">
        <f>YEAR(O1267)</f>
        <v>2010</v>
      </c>
    </row>
    <row r="1268" spans="1:16" ht="32" x14ac:dyDescent="0.2">
      <c r="A1268">
        <v>1266</v>
      </c>
      <c r="B1268" s="3" t="s">
        <v>1267</v>
      </c>
      <c r="C1268" s="3" t="s">
        <v>5376</v>
      </c>
      <c r="D1268" s="15">
        <v>9500</v>
      </c>
      <c r="E1268" s="6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0">
        <f>((( J1268 / 60 ) /60) /24 + DATE(1970, 1,1 ))</f>
        <v>41620.87667824074</v>
      </c>
      <c r="P1268" s="9">
        <f>YEAR(O1268)</f>
        <v>2013</v>
      </c>
    </row>
    <row r="1269" spans="1:16" ht="48" x14ac:dyDescent="0.2">
      <c r="A1269">
        <v>1267</v>
      </c>
      <c r="B1269" s="3" t="s">
        <v>1268</v>
      </c>
      <c r="C1269" s="3" t="s">
        <v>5377</v>
      </c>
      <c r="D1269" s="15">
        <v>22000</v>
      </c>
      <c r="E1269" s="6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0">
        <f>((( J1269 / 60 ) /60) /24 + DATE(1970, 1,1 ))</f>
        <v>41449.585162037038</v>
      </c>
      <c r="P1269" s="9">
        <f>YEAR(O1269)</f>
        <v>2013</v>
      </c>
    </row>
    <row r="1270" spans="1:16" ht="32" x14ac:dyDescent="0.2">
      <c r="A1270">
        <v>1268</v>
      </c>
      <c r="B1270" s="3" t="s">
        <v>1269</v>
      </c>
      <c r="C1270" s="3" t="s">
        <v>5378</v>
      </c>
      <c r="D1270" s="15">
        <v>12000</v>
      </c>
      <c r="E1270" s="6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0">
        <f>((( J1270 / 60 ) /60) /24 + DATE(1970, 1,1 ))</f>
        <v>41507.845451388886</v>
      </c>
      <c r="P1270" s="9">
        <f>YEAR(O1270)</f>
        <v>2013</v>
      </c>
    </row>
    <row r="1271" spans="1:16" ht="48" x14ac:dyDescent="0.2">
      <c r="A1271">
        <v>1269</v>
      </c>
      <c r="B1271" s="3" t="s">
        <v>1270</v>
      </c>
      <c r="C1271" s="3" t="s">
        <v>5379</v>
      </c>
      <c r="D1271" s="15">
        <v>18800</v>
      </c>
      <c r="E1271" s="6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0">
        <f>((( J1271 / 60 ) /60) /24 + DATE(1970, 1,1 ))</f>
        <v>42445.823055555549</v>
      </c>
      <c r="P1271" s="9">
        <f>YEAR(O1271)</f>
        <v>2016</v>
      </c>
    </row>
    <row r="1272" spans="1:16" ht="32" x14ac:dyDescent="0.2">
      <c r="A1272">
        <v>1270</v>
      </c>
      <c r="B1272" s="3" t="s">
        <v>1271</v>
      </c>
      <c r="C1272" s="3" t="s">
        <v>5380</v>
      </c>
      <c r="D1272" s="15">
        <v>10000</v>
      </c>
      <c r="E1272" s="6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0">
        <f>((( J1272 / 60 ) /60) /24 + DATE(1970, 1,1 ))</f>
        <v>40933.856967592597</v>
      </c>
      <c r="P1272" s="9">
        <f>YEAR(O1272)</f>
        <v>2012</v>
      </c>
    </row>
    <row r="1273" spans="1:16" ht="48" x14ac:dyDescent="0.2">
      <c r="A1273">
        <v>1271</v>
      </c>
      <c r="B1273" s="3" t="s">
        <v>1272</v>
      </c>
      <c r="C1273" s="3" t="s">
        <v>5381</v>
      </c>
      <c r="D1273" s="15">
        <v>7500</v>
      </c>
      <c r="E1273" s="6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0">
        <f>((( J1273 / 60 ) /60) /24 + DATE(1970, 1,1 ))</f>
        <v>41561.683553240742</v>
      </c>
      <c r="P1273" s="9">
        <f>YEAR(O1273)</f>
        <v>2013</v>
      </c>
    </row>
    <row r="1274" spans="1:16" ht="48" x14ac:dyDescent="0.2">
      <c r="A1274">
        <v>1272</v>
      </c>
      <c r="B1274" s="3" t="s">
        <v>1273</v>
      </c>
      <c r="C1274" s="3" t="s">
        <v>5382</v>
      </c>
      <c r="D1274" s="15">
        <v>5000</v>
      </c>
      <c r="E1274" s="6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0">
        <f>((( J1274 / 60 ) /60) /24 + DATE(1970, 1,1 ))</f>
        <v>40274.745127314818</v>
      </c>
      <c r="P1274" s="9">
        <f>YEAR(O1274)</f>
        <v>2010</v>
      </c>
    </row>
    <row r="1275" spans="1:16" ht="32" x14ac:dyDescent="0.2">
      <c r="A1275">
        <v>1273</v>
      </c>
      <c r="B1275" s="3" t="s">
        <v>1274</v>
      </c>
      <c r="C1275" s="3" t="s">
        <v>5383</v>
      </c>
      <c r="D1275" s="15">
        <v>4000</v>
      </c>
      <c r="E1275" s="6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0">
        <f>((( J1275 / 60 ) /60) /24 + DATE(1970, 1,1 ))</f>
        <v>41852.730219907404</v>
      </c>
      <c r="P1275" s="9">
        <f>YEAR(O1275)</f>
        <v>2014</v>
      </c>
    </row>
    <row r="1276" spans="1:16" ht="48" x14ac:dyDescent="0.2">
      <c r="A1276">
        <v>1274</v>
      </c>
      <c r="B1276" s="3" t="s">
        <v>1275</v>
      </c>
      <c r="C1276" s="3" t="s">
        <v>5384</v>
      </c>
      <c r="D1276" s="15">
        <v>25000</v>
      </c>
      <c r="E1276" s="6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0">
        <f>((( J1276 / 60 ) /60) /24 + DATE(1970, 1,1 ))</f>
        <v>41116.690104166664</v>
      </c>
      <c r="P1276" s="9">
        <f>YEAR(O1276)</f>
        <v>2012</v>
      </c>
    </row>
    <row r="1277" spans="1:16" ht="48" x14ac:dyDescent="0.2">
      <c r="A1277">
        <v>1275</v>
      </c>
      <c r="B1277" s="3" t="s">
        <v>1276</v>
      </c>
      <c r="C1277" s="3" t="s">
        <v>5385</v>
      </c>
      <c r="D1277" s="15">
        <v>15000</v>
      </c>
      <c r="E1277" s="6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0">
        <f>((( J1277 / 60 ) /60) /24 + DATE(1970, 1,1 ))</f>
        <v>41458.867905092593</v>
      </c>
      <c r="P1277" s="9">
        <f>YEAR(O1277)</f>
        <v>2013</v>
      </c>
    </row>
    <row r="1278" spans="1:16" ht="32" x14ac:dyDescent="0.2">
      <c r="A1278">
        <v>1276</v>
      </c>
      <c r="B1278" s="3" t="s">
        <v>1277</v>
      </c>
      <c r="C1278" s="3" t="s">
        <v>5386</v>
      </c>
      <c r="D1278" s="15">
        <v>3000</v>
      </c>
      <c r="E1278" s="6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0">
        <f>((( J1278 / 60 ) /60) /24 + DATE(1970, 1,1 ))</f>
        <v>40007.704247685186</v>
      </c>
      <c r="P1278" s="9">
        <f>YEAR(O1278)</f>
        <v>2009</v>
      </c>
    </row>
    <row r="1279" spans="1:16" ht="48" x14ac:dyDescent="0.2">
      <c r="A1279">
        <v>1277</v>
      </c>
      <c r="B1279" s="3" t="s">
        <v>1278</v>
      </c>
      <c r="C1279" s="3" t="s">
        <v>5387</v>
      </c>
      <c r="D1279" s="15">
        <v>15000</v>
      </c>
      <c r="E1279" s="6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0">
        <f>((( J1279 / 60 ) /60) /24 + DATE(1970, 1,1 ))</f>
        <v>41121.561886574076</v>
      </c>
      <c r="P1279" s="9">
        <f>YEAR(O1279)</f>
        <v>2012</v>
      </c>
    </row>
    <row r="1280" spans="1:16" ht="48" x14ac:dyDescent="0.2">
      <c r="A1280">
        <v>1278</v>
      </c>
      <c r="B1280" s="3" t="s">
        <v>1279</v>
      </c>
      <c r="C1280" s="3" t="s">
        <v>5388</v>
      </c>
      <c r="D1280" s="15">
        <v>6500</v>
      </c>
      <c r="E1280" s="6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0">
        <f>((( J1280 / 60 ) /60) /24 + DATE(1970, 1,1 ))</f>
        <v>41786.555162037039</v>
      </c>
      <c r="P1280" s="9">
        <f>YEAR(O1280)</f>
        <v>2014</v>
      </c>
    </row>
    <row r="1281" spans="1:16" ht="48" x14ac:dyDescent="0.2">
      <c r="A1281">
        <v>1279</v>
      </c>
      <c r="B1281" s="3" t="s">
        <v>1280</v>
      </c>
      <c r="C1281" s="3" t="s">
        <v>5389</v>
      </c>
      <c r="D1281" s="15">
        <v>12516</v>
      </c>
      <c r="E1281" s="6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0">
        <f>((( J1281 / 60 ) /60) /24 + DATE(1970, 1,1 ))</f>
        <v>41682.099189814813</v>
      </c>
      <c r="P1281" s="9">
        <f>YEAR(O1281)</f>
        <v>2014</v>
      </c>
    </row>
    <row r="1282" spans="1:16" ht="48" x14ac:dyDescent="0.2">
      <c r="A1282">
        <v>1280</v>
      </c>
      <c r="B1282" s="3" t="s">
        <v>1281</v>
      </c>
      <c r="C1282" s="3" t="s">
        <v>5390</v>
      </c>
      <c r="D1282" s="15">
        <v>15000</v>
      </c>
      <c r="E1282" s="6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0">
        <f>((( J1282 / 60 ) /60) /24 + DATE(1970, 1,1 ))</f>
        <v>40513.757569444446</v>
      </c>
      <c r="P1282" s="9">
        <f>YEAR(O1282)</f>
        <v>2010</v>
      </c>
    </row>
    <row r="1283" spans="1:16" ht="48" x14ac:dyDescent="0.2">
      <c r="A1283">
        <v>1281</v>
      </c>
      <c r="B1283" s="3" t="s">
        <v>1282</v>
      </c>
      <c r="C1283" s="3" t="s">
        <v>5391</v>
      </c>
      <c r="D1283" s="15">
        <v>7000</v>
      </c>
      <c r="E1283" s="6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0">
        <f>((( J1283 / 60 ) /60) /24 + DATE(1970, 1,1 ))</f>
        <v>41463.743472222224</v>
      </c>
      <c r="P1283" s="9">
        <f>YEAR(O1283)</f>
        <v>2013</v>
      </c>
    </row>
    <row r="1284" spans="1:16" ht="48" x14ac:dyDescent="0.2">
      <c r="A1284">
        <v>1282</v>
      </c>
      <c r="B1284" s="3" t="s">
        <v>1283</v>
      </c>
      <c r="C1284" s="3" t="s">
        <v>5392</v>
      </c>
      <c r="D1284" s="15">
        <v>15000</v>
      </c>
      <c r="E1284" s="6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0">
        <f>((( J1284 / 60 ) /60) /24 + DATE(1970, 1,1 ))</f>
        <v>41586.475173611114</v>
      </c>
      <c r="P1284" s="9">
        <f>YEAR(O1284)</f>
        <v>2013</v>
      </c>
    </row>
    <row r="1285" spans="1:16" ht="48" x14ac:dyDescent="0.2">
      <c r="A1285">
        <v>1283</v>
      </c>
      <c r="B1285" s="3" t="s">
        <v>1284</v>
      </c>
      <c r="C1285" s="3" t="s">
        <v>5393</v>
      </c>
      <c r="D1285" s="15">
        <v>1000</v>
      </c>
      <c r="E1285" s="6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0">
        <f>((( J1285 / 60 ) /60) /24 + DATE(1970, 1,1 ))</f>
        <v>41320.717465277776</v>
      </c>
      <c r="P1285" s="9">
        <f>YEAR(O1285)</f>
        <v>2013</v>
      </c>
    </row>
    <row r="1286" spans="1:16" ht="48" x14ac:dyDescent="0.2">
      <c r="A1286">
        <v>1284</v>
      </c>
      <c r="B1286" s="3" t="s">
        <v>1285</v>
      </c>
      <c r="C1286" s="3" t="s">
        <v>5394</v>
      </c>
      <c r="D1286" s="15">
        <v>2000</v>
      </c>
      <c r="E1286" s="6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0">
        <f>((( J1286 / 60 ) /60) /24 + DATE(1970, 1,1 ))</f>
        <v>42712.23474537037</v>
      </c>
      <c r="P1286" s="9">
        <f>YEAR(O1286)</f>
        <v>2016</v>
      </c>
    </row>
    <row r="1287" spans="1:16" ht="48" x14ac:dyDescent="0.2">
      <c r="A1287">
        <v>1285</v>
      </c>
      <c r="B1287" s="3" t="s">
        <v>1286</v>
      </c>
      <c r="C1287" s="3" t="s">
        <v>5395</v>
      </c>
      <c r="D1287" s="15">
        <v>2000</v>
      </c>
      <c r="E1287" s="6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0">
        <f>((( J1287 / 60 ) /60) /24 + DATE(1970, 1,1 ))</f>
        <v>42160.583043981482</v>
      </c>
      <c r="P1287" s="9">
        <f>YEAR(O1287)</f>
        <v>2015</v>
      </c>
    </row>
    <row r="1288" spans="1:16" ht="48" x14ac:dyDescent="0.2">
      <c r="A1288">
        <v>1286</v>
      </c>
      <c r="B1288" s="3" t="s">
        <v>1287</v>
      </c>
      <c r="C1288" s="3" t="s">
        <v>5396</v>
      </c>
      <c r="D1288" s="15">
        <v>1500</v>
      </c>
      <c r="E1288" s="6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0">
        <f>((( J1288 / 60 ) /60) /24 + DATE(1970, 1,1 ))</f>
        <v>42039.384571759263</v>
      </c>
      <c r="P1288" s="9">
        <f>YEAR(O1288)</f>
        <v>2015</v>
      </c>
    </row>
    <row r="1289" spans="1:16" ht="64" x14ac:dyDescent="0.2">
      <c r="A1289">
        <v>1287</v>
      </c>
      <c r="B1289" s="3" t="s">
        <v>1288</v>
      </c>
      <c r="C1289" s="3" t="s">
        <v>5397</v>
      </c>
      <c r="D1289" s="15">
        <v>250</v>
      </c>
      <c r="E1289" s="6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0">
        <f>((( J1289 / 60 ) /60) /24 + DATE(1970, 1,1 ))</f>
        <v>42107.621018518519</v>
      </c>
      <c r="P1289" s="9">
        <f>YEAR(O1289)</f>
        <v>2015</v>
      </c>
    </row>
    <row r="1290" spans="1:16" ht="48" x14ac:dyDescent="0.2">
      <c r="A1290">
        <v>1288</v>
      </c>
      <c r="B1290" s="3" t="s">
        <v>1289</v>
      </c>
      <c r="C1290" s="3" t="s">
        <v>5398</v>
      </c>
      <c r="D1290" s="15">
        <v>4000</v>
      </c>
      <c r="E1290" s="6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0">
        <f>((( J1290 / 60 ) /60) /24 + DATE(1970, 1,1 ))</f>
        <v>42561.154664351852</v>
      </c>
      <c r="P1290" s="9">
        <f>YEAR(O1290)</f>
        <v>2016</v>
      </c>
    </row>
    <row r="1291" spans="1:16" ht="48" x14ac:dyDescent="0.2">
      <c r="A1291">
        <v>1289</v>
      </c>
      <c r="B1291" s="3" t="s">
        <v>1290</v>
      </c>
      <c r="C1291" s="3" t="s">
        <v>5399</v>
      </c>
      <c r="D1291" s="15">
        <v>1500</v>
      </c>
      <c r="E1291" s="6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0">
        <f>((( J1291 / 60 ) /60) /24 + DATE(1970, 1,1 ))</f>
        <v>42709.134780092587</v>
      </c>
      <c r="P1291" s="9">
        <f>YEAR(O1291)</f>
        <v>2016</v>
      </c>
    </row>
    <row r="1292" spans="1:16" ht="32" x14ac:dyDescent="0.2">
      <c r="A1292">
        <v>1290</v>
      </c>
      <c r="B1292" s="3" t="s">
        <v>1291</v>
      </c>
      <c r="C1292" s="3" t="s">
        <v>5400</v>
      </c>
      <c r="D1292" s="15">
        <v>3500</v>
      </c>
      <c r="E1292" s="6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0">
        <f>((( J1292 / 60 ) /60) /24 + DATE(1970, 1,1 ))</f>
        <v>42086.614942129629</v>
      </c>
      <c r="P1292" s="9">
        <f>YEAR(O1292)</f>
        <v>2015</v>
      </c>
    </row>
    <row r="1293" spans="1:16" ht="48" x14ac:dyDescent="0.2">
      <c r="A1293">
        <v>1291</v>
      </c>
      <c r="B1293" s="3" t="s">
        <v>1292</v>
      </c>
      <c r="C1293" s="3" t="s">
        <v>5401</v>
      </c>
      <c r="D1293" s="15">
        <v>3000</v>
      </c>
      <c r="E1293" s="6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0">
        <f>((( J1293 / 60 ) /60) /24 + DATE(1970, 1,1 ))</f>
        <v>42064.652673611112</v>
      </c>
      <c r="P1293" s="9">
        <f>YEAR(O1293)</f>
        <v>2015</v>
      </c>
    </row>
    <row r="1294" spans="1:16" ht="48" x14ac:dyDescent="0.2">
      <c r="A1294">
        <v>1292</v>
      </c>
      <c r="B1294" s="3" t="s">
        <v>1293</v>
      </c>
      <c r="C1294" s="3" t="s">
        <v>5402</v>
      </c>
      <c r="D1294" s="15">
        <v>1700</v>
      </c>
      <c r="E1294" s="6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0">
        <f>((( J1294 / 60 ) /60) /24 + DATE(1970, 1,1 ))</f>
        <v>42256.764212962968</v>
      </c>
      <c r="P1294" s="9">
        <f>YEAR(O1294)</f>
        <v>2015</v>
      </c>
    </row>
    <row r="1295" spans="1:16" ht="48" x14ac:dyDescent="0.2">
      <c r="A1295">
        <v>1293</v>
      </c>
      <c r="B1295" s="3" t="s">
        <v>1294</v>
      </c>
      <c r="C1295" s="3" t="s">
        <v>5403</v>
      </c>
      <c r="D1295" s="15">
        <v>15000</v>
      </c>
      <c r="E1295" s="6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0">
        <f>((( J1295 / 60 ) /60) /24 + DATE(1970, 1,1 ))</f>
        <v>42292.701053240744</v>
      </c>
      <c r="P1295" s="9">
        <f>YEAR(O1295)</f>
        <v>2015</v>
      </c>
    </row>
    <row r="1296" spans="1:16" ht="48" x14ac:dyDescent="0.2">
      <c r="A1296">
        <v>1294</v>
      </c>
      <c r="B1296" s="3" t="s">
        <v>1295</v>
      </c>
      <c r="C1296" s="3" t="s">
        <v>5404</v>
      </c>
      <c r="D1296" s="15">
        <v>500</v>
      </c>
      <c r="E1296" s="6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0">
        <f>((( J1296 / 60 ) /60) /24 + DATE(1970, 1,1 ))</f>
        <v>42278.453668981485</v>
      </c>
      <c r="P1296" s="9">
        <f>YEAR(O1296)</f>
        <v>2015</v>
      </c>
    </row>
    <row r="1297" spans="1:16" ht="48" x14ac:dyDescent="0.2">
      <c r="A1297">
        <v>1295</v>
      </c>
      <c r="B1297" s="3" t="s">
        <v>1296</v>
      </c>
      <c r="C1297" s="3" t="s">
        <v>5405</v>
      </c>
      <c r="D1297" s="15">
        <v>2500</v>
      </c>
      <c r="E1297" s="6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0">
        <f>((( J1297 / 60 ) /60) /24 + DATE(1970, 1,1 ))</f>
        <v>42184.572881944448</v>
      </c>
      <c r="P1297" s="9">
        <f>YEAR(O1297)</f>
        <v>2015</v>
      </c>
    </row>
    <row r="1298" spans="1:16" ht="48" x14ac:dyDescent="0.2">
      <c r="A1298">
        <v>1296</v>
      </c>
      <c r="B1298" s="3" t="s">
        <v>1297</v>
      </c>
      <c r="C1298" s="3" t="s">
        <v>5406</v>
      </c>
      <c r="D1298" s="15">
        <v>850</v>
      </c>
      <c r="E1298" s="6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0">
        <f>((( J1298 / 60 ) /60) /24 + DATE(1970, 1,1 ))</f>
        <v>42423.050613425927</v>
      </c>
      <c r="P1298" s="9">
        <f>YEAR(O1298)</f>
        <v>2016</v>
      </c>
    </row>
    <row r="1299" spans="1:16" ht="48" x14ac:dyDescent="0.2">
      <c r="A1299">
        <v>1297</v>
      </c>
      <c r="B1299" s="3" t="s">
        <v>1298</v>
      </c>
      <c r="C1299" s="3" t="s">
        <v>5407</v>
      </c>
      <c r="D1299" s="15">
        <v>20000</v>
      </c>
      <c r="E1299" s="6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0">
        <f>((( J1299 / 60 ) /60) /24 + DATE(1970, 1,1 ))</f>
        <v>42461.747199074074</v>
      </c>
      <c r="P1299" s="9">
        <f>YEAR(O1299)</f>
        <v>2016</v>
      </c>
    </row>
    <row r="1300" spans="1:16" ht="48" x14ac:dyDescent="0.2">
      <c r="A1300">
        <v>1298</v>
      </c>
      <c r="B1300" s="3" t="s">
        <v>1299</v>
      </c>
      <c r="C1300" s="3" t="s">
        <v>5408</v>
      </c>
      <c r="D1300" s="15">
        <v>2000</v>
      </c>
      <c r="E1300" s="6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0">
        <f>((( J1300 / 60 ) /60) /24 + DATE(1970, 1,1 ))</f>
        <v>42458.680925925932</v>
      </c>
      <c r="P1300" s="9">
        <f>YEAR(O1300)</f>
        <v>2016</v>
      </c>
    </row>
    <row r="1301" spans="1:16" ht="48" x14ac:dyDescent="0.2">
      <c r="A1301">
        <v>1299</v>
      </c>
      <c r="B1301" s="3" t="s">
        <v>1300</v>
      </c>
      <c r="C1301" s="3" t="s">
        <v>5409</v>
      </c>
      <c r="D1301" s="15">
        <v>3500</v>
      </c>
      <c r="E1301" s="6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0">
        <f>((( J1301 / 60 ) /60) /24 + DATE(1970, 1,1 ))</f>
        <v>42169.814340277779</v>
      </c>
      <c r="P1301" s="9">
        <f>YEAR(O1301)</f>
        <v>2015</v>
      </c>
    </row>
    <row r="1302" spans="1:16" ht="48" x14ac:dyDescent="0.2">
      <c r="A1302">
        <v>1300</v>
      </c>
      <c r="B1302" s="3" t="s">
        <v>1301</v>
      </c>
      <c r="C1302" s="3" t="s">
        <v>5410</v>
      </c>
      <c r="D1302" s="15">
        <v>3000</v>
      </c>
      <c r="E1302" s="6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0">
        <f>((( J1302 / 60 ) /60) /24 + DATE(1970, 1,1 ))</f>
        <v>42483.675208333334</v>
      </c>
      <c r="P1302" s="9">
        <f>YEAR(O1302)</f>
        <v>2016</v>
      </c>
    </row>
    <row r="1303" spans="1:16" ht="48" x14ac:dyDescent="0.2">
      <c r="A1303">
        <v>1301</v>
      </c>
      <c r="B1303" s="3" t="s">
        <v>1302</v>
      </c>
      <c r="C1303" s="3" t="s">
        <v>5411</v>
      </c>
      <c r="D1303" s="15">
        <v>2000</v>
      </c>
      <c r="E1303" s="6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0">
        <f>((( J1303 / 60 ) /60) /24 + DATE(1970, 1,1 ))</f>
        <v>42195.749745370369</v>
      </c>
      <c r="P1303" s="9">
        <f>YEAR(O1303)</f>
        <v>2015</v>
      </c>
    </row>
    <row r="1304" spans="1:16" ht="48" x14ac:dyDescent="0.2">
      <c r="A1304">
        <v>1302</v>
      </c>
      <c r="B1304" s="3" t="s">
        <v>1303</v>
      </c>
      <c r="C1304" s="3" t="s">
        <v>5412</v>
      </c>
      <c r="D1304" s="15">
        <v>2500</v>
      </c>
      <c r="E1304" s="6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0">
        <f>((( J1304 / 60 ) /60) /24 + DATE(1970, 1,1 ))</f>
        <v>42675.057997685188</v>
      </c>
      <c r="P1304" s="9">
        <f>YEAR(O1304)</f>
        <v>2016</v>
      </c>
    </row>
    <row r="1305" spans="1:16" ht="32" x14ac:dyDescent="0.2">
      <c r="A1305">
        <v>1303</v>
      </c>
      <c r="B1305" s="3" t="s">
        <v>1304</v>
      </c>
      <c r="C1305" s="3" t="s">
        <v>5413</v>
      </c>
      <c r="D1305" s="15">
        <v>3500</v>
      </c>
      <c r="E1305" s="6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0">
        <f>((( J1305 / 60 ) /60) /24 + DATE(1970, 1,1 ))</f>
        <v>42566.441203703704</v>
      </c>
      <c r="P1305" s="9">
        <f>YEAR(O1305)</f>
        <v>2016</v>
      </c>
    </row>
    <row r="1306" spans="1:16" ht="48" x14ac:dyDescent="0.2">
      <c r="A1306">
        <v>1304</v>
      </c>
      <c r="B1306" s="3" t="s">
        <v>1305</v>
      </c>
      <c r="C1306" s="3" t="s">
        <v>5414</v>
      </c>
      <c r="D1306" s="15">
        <v>40000</v>
      </c>
      <c r="E1306" s="6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0">
        <f>((( J1306 / 60 ) /60) /24 + DATE(1970, 1,1 ))</f>
        <v>42747.194502314815</v>
      </c>
      <c r="P1306" s="9">
        <f>YEAR(O1306)</f>
        <v>2017</v>
      </c>
    </row>
    <row r="1307" spans="1:16" ht="48" x14ac:dyDescent="0.2">
      <c r="A1307">
        <v>1305</v>
      </c>
      <c r="B1307" s="3" t="s">
        <v>1306</v>
      </c>
      <c r="C1307" s="3" t="s">
        <v>5415</v>
      </c>
      <c r="D1307" s="15">
        <v>30000</v>
      </c>
      <c r="E1307" s="6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0">
        <f>((( J1307 / 60 ) /60) /24 + DATE(1970, 1,1 ))</f>
        <v>42543.665601851855</v>
      </c>
      <c r="P1307" s="9">
        <f>YEAR(O1307)</f>
        <v>2016</v>
      </c>
    </row>
    <row r="1308" spans="1:16" ht="64" x14ac:dyDescent="0.2">
      <c r="A1308">
        <v>1306</v>
      </c>
      <c r="B1308" s="3" t="s">
        <v>1307</v>
      </c>
      <c r="C1308" s="3" t="s">
        <v>5416</v>
      </c>
      <c r="D1308" s="15">
        <v>110000</v>
      </c>
      <c r="E1308" s="6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0">
        <f>((( J1308 / 60 ) /60) /24 + DATE(1970, 1,1 ))</f>
        <v>41947.457569444443</v>
      </c>
      <c r="P1308" s="9">
        <f>YEAR(O1308)</f>
        <v>2014</v>
      </c>
    </row>
    <row r="1309" spans="1:16" ht="32" x14ac:dyDescent="0.2">
      <c r="A1309">
        <v>1307</v>
      </c>
      <c r="B1309" s="3" t="s">
        <v>1308</v>
      </c>
      <c r="C1309" s="3" t="s">
        <v>5417</v>
      </c>
      <c r="D1309" s="15">
        <v>50000</v>
      </c>
      <c r="E1309" s="6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0">
        <f>((( J1309 / 60 ) /60) /24 + DATE(1970, 1,1 ))</f>
        <v>42387.503229166665</v>
      </c>
      <c r="P1309" s="9">
        <f>YEAR(O1309)</f>
        <v>2016</v>
      </c>
    </row>
    <row r="1310" spans="1:16" ht="32" x14ac:dyDescent="0.2">
      <c r="A1310">
        <v>1308</v>
      </c>
      <c r="B1310" s="3" t="s">
        <v>1309</v>
      </c>
      <c r="C1310" s="3" t="s">
        <v>5418</v>
      </c>
      <c r="D1310" s="15">
        <v>10000</v>
      </c>
      <c r="E1310" s="6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0">
        <f>((( J1310 / 60 ) /60) /24 + DATE(1970, 1,1 ))</f>
        <v>42611.613564814819</v>
      </c>
      <c r="P1310" s="9">
        <f>YEAR(O1310)</f>
        <v>2016</v>
      </c>
    </row>
    <row r="1311" spans="1:16" ht="32" x14ac:dyDescent="0.2">
      <c r="A1311">
        <v>1309</v>
      </c>
      <c r="B1311" s="3" t="s">
        <v>1310</v>
      </c>
      <c r="C1311" s="3" t="s">
        <v>5419</v>
      </c>
      <c r="D1311" s="15">
        <v>11500</v>
      </c>
      <c r="E1311" s="6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0">
        <f>((( J1311 / 60 ) /60) /24 + DATE(1970, 1,1 ))</f>
        <v>42257.882731481484</v>
      </c>
      <c r="P1311" s="9">
        <f>YEAR(O1311)</f>
        <v>2015</v>
      </c>
    </row>
    <row r="1312" spans="1:16" ht="32" x14ac:dyDescent="0.2">
      <c r="A1312">
        <v>1310</v>
      </c>
      <c r="B1312" s="3" t="s">
        <v>1311</v>
      </c>
      <c r="C1312" s="3" t="s">
        <v>5420</v>
      </c>
      <c r="D1312" s="15">
        <v>20000</v>
      </c>
      <c r="E1312" s="6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0">
        <f>((( J1312 / 60 ) /60) /24 + DATE(1970, 1,1 ))</f>
        <v>42556.667245370365</v>
      </c>
      <c r="P1312" s="9">
        <f>YEAR(O1312)</f>
        <v>2016</v>
      </c>
    </row>
    <row r="1313" spans="1:16" ht="48" x14ac:dyDescent="0.2">
      <c r="A1313">
        <v>1311</v>
      </c>
      <c r="B1313" s="3" t="s">
        <v>1312</v>
      </c>
      <c r="C1313" s="3" t="s">
        <v>5421</v>
      </c>
      <c r="D1313" s="15">
        <v>250000</v>
      </c>
      <c r="E1313" s="6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0">
        <f>((( J1313 / 60 ) /60) /24 + DATE(1970, 1,1 ))</f>
        <v>42669.802303240736</v>
      </c>
      <c r="P1313" s="9">
        <f>YEAR(O1313)</f>
        <v>2016</v>
      </c>
    </row>
    <row r="1314" spans="1:16" ht="48" x14ac:dyDescent="0.2">
      <c r="A1314">
        <v>1312</v>
      </c>
      <c r="B1314" s="3" t="s">
        <v>1313</v>
      </c>
      <c r="C1314" s="3" t="s">
        <v>5422</v>
      </c>
      <c r="D1314" s="15">
        <v>4600</v>
      </c>
      <c r="E1314" s="6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0">
        <f>((( J1314 / 60 ) /60) /24 + DATE(1970, 1,1 ))</f>
        <v>42082.702800925923</v>
      </c>
      <c r="P1314" s="9">
        <f>YEAR(O1314)</f>
        <v>2015</v>
      </c>
    </row>
    <row r="1315" spans="1:16" ht="48" x14ac:dyDescent="0.2">
      <c r="A1315">
        <v>1313</v>
      </c>
      <c r="B1315" s="3" t="s">
        <v>1314</v>
      </c>
      <c r="C1315" s="3" t="s">
        <v>5423</v>
      </c>
      <c r="D1315" s="15">
        <v>40000</v>
      </c>
      <c r="E1315" s="6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0">
        <f>((( J1315 / 60 ) /60) /24 + DATE(1970, 1,1 ))</f>
        <v>42402.709652777776</v>
      </c>
      <c r="P1315" s="9">
        <f>YEAR(O1315)</f>
        <v>2016</v>
      </c>
    </row>
    <row r="1316" spans="1:16" ht="48" x14ac:dyDescent="0.2">
      <c r="A1316">
        <v>1314</v>
      </c>
      <c r="B1316" s="3" t="s">
        <v>1315</v>
      </c>
      <c r="C1316" s="3" t="s">
        <v>5424</v>
      </c>
      <c r="D1316" s="15">
        <v>180000</v>
      </c>
      <c r="E1316" s="6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0">
        <f>((( J1316 / 60 ) /60) /24 + DATE(1970, 1,1 ))</f>
        <v>42604.669675925921</v>
      </c>
      <c r="P1316" s="9">
        <f>YEAR(O1316)</f>
        <v>2016</v>
      </c>
    </row>
    <row r="1317" spans="1:16" ht="32" x14ac:dyDescent="0.2">
      <c r="A1317">
        <v>1315</v>
      </c>
      <c r="B1317" s="3" t="s">
        <v>1316</v>
      </c>
      <c r="C1317" s="3" t="s">
        <v>5425</v>
      </c>
      <c r="D1317" s="15">
        <v>100000</v>
      </c>
      <c r="E1317" s="6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0">
        <f>((( J1317 / 60 ) /60) /24 + DATE(1970, 1,1 ))</f>
        <v>42278.498240740737</v>
      </c>
      <c r="P1317" s="9">
        <f>YEAR(O1317)</f>
        <v>2015</v>
      </c>
    </row>
    <row r="1318" spans="1:16" ht="48" x14ac:dyDescent="0.2">
      <c r="A1318">
        <v>1316</v>
      </c>
      <c r="B1318" s="3" t="s">
        <v>1317</v>
      </c>
      <c r="C1318" s="3" t="s">
        <v>5426</v>
      </c>
      <c r="D1318" s="15">
        <v>75000</v>
      </c>
      <c r="E1318" s="6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0">
        <f>((( J1318 / 60 ) /60) /24 + DATE(1970, 1,1 ))</f>
        <v>42393.961909722217</v>
      </c>
      <c r="P1318" s="9">
        <f>YEAR(O1318)</f>
        <v>2016</v>
      </c>
    </row>
    <row r="1319" spans="1:16" ht="48" x14ac:dyDescent="0.2">
      <c r="A1319">
        <v>1317</v>
      </c>
      <c r="B1319" s="3" t="s">
        <v>1318</v>
      </c>
      <c r="C1319" s="3" t="s">
        <v>5427</v>
      </c>
      <c r="D1319" s="15">
        <v>200000</v>
      </c>
      <c r="E1319" s="6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0">
        <f>((( J1319 / 60 ) /60) /24 + DATE(1970, 1,1 ))</f>
        <v>42520.235486111109</v>
      </c>
      <c r="P1319" s="9">
        <f>YEAR(O1319)</f>
        <v>2016</v>
      </c>
    </row>
    <row r="1320" spans="1:16" ht="48" x14ac:dyDescent="0.2">
      <c r="A1320">
        <v>1318</v>
      </c>
      <c r="B1320" s="3" t="s">
        <v>1319</v>
      </c>
      <c r="C1320" s="3" t="s">
        <v>5428</v>
      </c>
      <c r="D1320" s="15">
        <v>40000</v>
      </c>
      <c r="E1320" s="6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0">
        <f>((( J1320 / 60 ) /60) /24 + DATE(1970, 1,1 ))</f>
        <v>41985.043657407412</v>
      </c>
      <c r="P1320" s="9">
        <f>YEAR(O1320)</f>
        <v>2014</v>
      </c>
    </row>
    <row r="1321" spans="1:16" ht="48" x14ac:dyDescent="0.2">
      <c r="A1321">
        <v>1319</v>
      </c>
      <c r="B1321" s="3" t="s">
        <v>1320</v>
      </c>
      <c r="C1321" s="3" t="s">
        <v>5429</v>
      </c>
      <c r="D1321" s="15">
        <v>5800</v>
      </c>
      <c r="E1321" s="6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0">
        <f>((( J1321 / 60 ) /60) /24 + DATE(1970, 1,1 ))</f>
        <v>41816.812094907407</v>
      </c>
      <c r="P1321" s="9">
        <f>YEAR(O1321)</f>
        <v>2014</v>
      </c>
    </row>
    <row r="1322" spans="1:16" ht="48" x14ac:dyDescent="0.2">
      <c r="A1322">
        <v>1320</v>
      </c>
      <c r="B1322" s="3" t="s">
        <v>1321</v>
      </c>
      <c r="C1322" s="3" t="s">
        <v>5430</v>
      </c>
      <c r="D1322" s="15">
        <v>100000</v>
      </c>
      <c r="E1322" s="6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0">
        <f>((( J1322 / 60 ) /60) /24 + DATE(1970, 1,1 ))</f>
        <v>42705.690347222218</v>
      </c>
      <c r="P1322" s="9">
        <f>YEAR(O1322)</f>
        <v>2016</v>
      </c>
    </row>
    <row r="1323" spans="1:16" ht="48" x14ac:dyDescent="0.2">
      <c r="A1323">
        <v>1321</v>
      </c>
      <c r="B1323" s="3" t="s">
        <v>1322</v>
      </c>
      <c r="C1323" s="3" t="s">
        <v>5431</v>
      </c>
      <c r="D1323" s="15">
        <v>462000</v>
      </c>
      <c r="E1323" s="6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0">
        <f>((( J1323 / 60 ) /60) /24 + DATE(1970, 1,1 ))</f>
        <v>42697.74927083333</v>
      </c>
      <c r="P1323" s="9">
        <f>YEAR(O1323)</f>
        <v>2016</v>
      </c>
    </row>
    <row r="1324" spans="1:16" ht="48" x14ac:dyDescent="0.2">
      <c r="A1324">
        <v>1322</v>
      </c>
      <c r="B1324" s="3" t="s">
        <v>1323</v>
      </c>
      <c r="C1324" s="3" t="s">
        <v>5432</v>
      </c>
      <c r="D1324" s="15">
        <v>35000</v>
      </c>
      <c r="E1324" s="6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0">
        <f>((( J1324 / 60 ) /60) /24 + DATE(1970, 1,1 ))</f>
        <v>42115.656539351854</v>
      </c>
      <c r="P1324" s="9">
        <f>YEAR(O1324)</f>
        <v>2015</v>
      </c>
    </row>
    <row r="1325" spans="1:16" ht="48" x14ac:dyDescent="0.2">
      <c r="A1325">
        <v>1323</v>
      </c>
      <c r="B1325" s="3" t="s">
        <v>1324</v>
      </c>
      <c r="C1325" s="3" t="s">
        <v>5433</v>
      </c>
      <c r="D1325" s="15">
        <v>15000</v>
      </c>
      <c r="E1325" s="6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0">
        <f>((( J1325 / 60 ) /60) /24 + DATE(1970, 1,1 ))</f>
        <v>42451.698449074072</v>
      </c>
      <c r="P1325" s="9">
        <f>YEAR(O1325)</f>
        <v>2016</v>
      </c>
    </row>
    <row r="1326" spans="1:16" ht="48" x14ac:dyDescent="0.2">
      <c r="A1326">
        <v>1324</v>
      </c>
      <c r="B1326" s="3" t="s">
        <v>1325</v>
      </c>
      <c r="C1326" s="3" t="s">
        <v>5434</v>
      </c>
      <c r="D1326" s="15">
        <v>50000</v>
      </c>
      <c r="E1326" s="6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0">
        <f>((( J1326 / 60 ) /60) /24 + DATE(1970, 1,1 ))</f>
        <v>42626.633703703701</v>
      </c>
      <c r="P1326" s="9">
        <f>YEAR(O1326)</f>
        <v>2016</v>
      </c>
    </row>
    <row r="1327" spans="1:16" ht="48" x14ac:dyDescent="0.2">
      <c r="A1327">
        <v>1325</v>
      </c>
      <c r="B1327" s="3" t="s">
        <v>1326</v>
      </c>
      <c r="C1327" s="3" t="s">
        <v>5435</v>
      </c>
      <c r="D1327" s="15">
        <v>20000</v>
      </c>
      <c r="E1327" s="6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0">
        <f>((( J1327 / 60 ) /60) /24 + DATE(1970, 1,1 ))</f>
        <v>42704.086053240739</v>
      </c>
      <c r="P1327" s="9">
        <f>YEAR(O1327)</f>
        <v>2016</v>
      </c>
    </row>
    <row r="1328" spans="1:16" ht="48" x14ac:dyDescent="0.2">
      <c r="A1328">
        <v>1326</v>
      </c>
      <c r="B1328" s="3" t="s">
        <v>1327</v>
      </c>
      <c r="C1328" s="3" t="s">
        <v>5436</v>
      </c>
      <c r="D1328" s="15">
        <v>100000</v>
      </c>
      <c r="E1328" s="6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0">
        <f>((( J1328 / 60 ) /60) /24 + DATE(1970, 1,1 ))</f>
        <v>41974.791990740734</v>
      </c>
      <c r="P1328" s="9">
        <f>YEAR(O1328)</f>
        <v>2014</v>
      </c>
    </row>
    <row r="1329" spans="1:16" ht="48" x14ac:dyDescent="0.2">
      <c r="A1329">
        <v>1327</v>
      </c>
      <c r="B1329" s="3" t="s">
        <v>1328</v>
      </c>
      <c r="C1329" s="3" t="s">
        <v>5437</v>
      </c>
      <c r="D1329" s="15">
        <v>48000</v>
      </c>
      <c r="E1329" s="6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0">
        <f>((( J1329 / 60 ) /60) /24 + DATE(1970, 1,1 ))</f>
        <v>42123.678645833337</v>
      </c>
      <c r="P1329" s="9">
        <f>YEAR(O1329)</f>
        <v>2015</v>
      </c>
    </row>
    <row r="1330" spans="1:16" ht="48" x14ac:dyDescent="0.2">
      <c r="A1330">
        <v>1328</v>
      </c>
      <c r="B1330" s="3" t="s">
        <v>1329</v>
      </c>
      <c r="C1330" s="3" t="s">
        <v>5438</v>
      </c>
      <c r="D1330" s="15">
        <v>75000</v>
      </c>
      <c r="E1330" s="6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0">
        <f>((( J1330 / 60 ) /60) /24 + DATE(1970, 1,1 ))</f>
        <v>42612.642754629633</v>
      </c>
      <c r="P1330" s="9">
        <f>YEAR(O1330)</f>
        <v>2016</v>
      </c>
    </row>
    <row r="1331" spans="1:16" ht="48" x14ac:dyDescent="0.2">
      <c r="A1331">
        <v>1329</v>
      </c>
      <c r="B1331" s="3" t="s">
        <v>1330</v>
      </c>
      <c r="C1331" s="3" t="s">
        <v>5439</v>
      </c>
      <c r="D1331" s="15">
        <v>50000</v>
      </c>
      <c r="E1331" s="6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0">
        <f>((( J1331 / 60 ) /60) /24 + DATE(1970, 1,1 ))</f>
        <v>41935.221585648149</v>
      </c>
      <c r="P1331" s="9">
        <f>YEAR(O1331)</f>
        <v>2014</v>
      </c>
    </row>
    <row r="1332" spans="1:16" ht="48" x14ac:dyDescent="0.2">
      <c r="A1332">
        <v>1330</v>
      </c>
      <c r="B1332" s="3" t="s">
        <v>1331</v>
      </c>
      <c r="C1332" s="3" t="s">
        <v>5440</v>
      </c>
      <c r="D1332" s="15">
        <v>35000</v>
      </c>
      <c r="E1332" s="6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0">
        <f>((( J1332 / 60 ) /60) /24 + DATE(1970, 1,1 ))</f>
        <v>42522.276724537034</v>
      </c>
      <c r="P1332" s="9">
        <f>YEAR(O1332)</f>
        <v>2016</v>
      </c>
    </row>
    <row r="1333" spans="1:16" ht="48" x14ac:dyDescent="0.2">
      <c r="A1333">
        <v>1331</v>
      </c>
      <c r="B1333" s="3" t="s">
        <v>1332</v>
      </c>
      <c r="C1333" s="3" t="s">
        <v>5441</v>
      </c>
      <c r="D1333" s="15">
        <v>250000</v>
      </c>
      <c r="E1333" s="6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0">
        <f>((( J1333 / 60 ) /60) /24 + DATE(1970, 1,1 ))</f>
        <v>42569.50409722222</v>
      </c>
      <c r="P1333" s="9">
        <f>YEAR(O1333)</f>
        <v>2016</v>
      </c>
    </row>
    <row r="1334" spans="1:16" ht="48" x14ac:dyDescent="0.2">
      <c r="A1334">
        <v>1332</v>
      </c>
      <c r="B1334" s="3" t="s">
        <v>1333</v>
      </c>
      <c r="C1334" s="3" t="s">
        <v>5442</v>
      </c>
      <c r="D1334" s="15">
        <v>10115</v>
      </c>
      <c r="E1334" s="6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0">
        <f>((( J1334 / 60 ) /60) /24 + DATE(1970, 1,1 ))</f>
        <v>42732.060277777782</v>
      </c>
      <c r="P1334" s="9">
        <f>YEAR(O1334)</f>
        <v>2016</v>
      </c>
    </row>
    <row r="1335" spans="1:16" ht="48" x14ac:dyDescent="0.2">
      <c r="A1335">
        <v>1333</v>
      </c>
      <c r="B1335" s="3" t="s">
        <v>1334</v>
      </c>
      <c r="C1335" s="3" t="s">
        <v>5443</v>
      </c>
      <c r="D1335" s="15">
        <v>2500</v>
      </c>
      <c r="E1335" s="6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0">
        <f>((( J1335 / 60 ) /60) /24 + DATE(1970, 1,1 ))</f>
        <v>41806.106770833336</v>
      </c>
      <c r="P1335" s="9">
        <f>YEAR(O1335)</f>
        <v>2014</v>
      </c>
    </row>
    <row r="1336" spans="1:16" ht="48" x14ac:dyDescent="0.2">
      <c r="A1336">
        <v>1334</v>
      </c>
      <c r="B1336" s="3" t="s">
        <v>1335</v>
      </c>
      <c r="C1336" s="3" t="s">
        <v>5444</v>
      </c>
      <c r="D1336" s="15">
        <v>133000</v>
      </c>
      <c r="E1336" s="6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0">
        <f>((( J1336 / 60 ) /60) /24 + DATE(1970, 1,1 ))</f>
        <v>42410.774155092593</v>
      </c>
      <c r="P1336" s="9">
        <f>YEAR(O1336)</f>
        <v>2016</v>
      </c>
    </row>
    <row r="1337" spans="1:16" ht="48" x14ac:dyDescent="0.2">
      <c r="A1337">
        <v>1335</v>
      </c>
      <c r="B1337" s="3" t="s">
        <v>1336</v>
      </c>
      <c r="C1337" s="3" t="s">
        <v>5445</v>
      </c>
      <c r="D1337" s="15">
        <v>25000</v>
      </c>
      <c r="E1337" s="6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0">
        <f>((( J1337 / 60 ) /60) /24 + DATE(1970, 1,1 ))</f>
        <v>42313.936365740738</v>
      </c>
      <c r="P1337" s="9">
        <f>YEAR(O1337)</f>
        <v>2015</v>
      </c>
    </row>
    <row r="1338" spans="1:16" ht="48" x14ac:dyDescent="0.2">
      <c r="A1338">
        <v>1336</v>
      </c>
      <c r="B1338" s="3" t="s">
        <v>1337</v>
      </c>
      <c r="C1338" s="3" t="s">
        <v>5446</v>
      </c>
      <c r="D1338" s="15">
        <v>100000</v>
      </c>
      <c r="E1338" s="6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0">
        <f>((( J1338 / 60 ) /60) /24 + DATE(1970, 1,1 ))</f>
        <v>41955.863750000004</v>
      </c>
      <c r="P1338" s="9">
        <f>YEAR(O1338)</f>
        <v>2014</v>
      </c>
    </row>
    <row r="1339" spans="1:16" ht="48" x14ac:dyDescent="0.2">
      <c r="A1339">
        <v>1337</v>
      </c>
      <c r="B1339" s="3" t="s">
        <v>1338</v>
      </c>
      <c r="C1339" s="3" t="s">
        <v>5447</v>
      </c>
      <c r="D1339" s="15">
        <v>50000</v>
      </c>
      <c r="E1339" s="6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0">
        <f>((( J1339 / 60 ) /60) /24 + DATE(1970, 1,1 ))</f>
        <v>42767.577303240745</v>
      </c>
      <c r="P1339" s="9">
        <f>YEAR(O1339)</f>
        <v>2017</v>
      </c>
    </row>
    <row r="1340" spans="1:16" ht="48" x14ac:dyDescent="0.2">
      <c r="A1340">
        <v>1338</v>
      </c>
      <c r="B1340" s="3" t="s">
        <v>1339</v>
      </c>
      <c r="C1340" s="3" t="s">
        <v>5448</v>
      </c>
      <c r="D1340" s="15">
        <v>30000</v>
      </c>
      <c r="E1340" s="6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0">
        <f>((( J1340 / 60 ) /60) /24 + DATE(1970, 1,1 ))</f>
        <v>42188.803622685184</v>
      </c>
      <c r="P1340" s="9">
        <f>YEAR(O1340)</f>
        <v>2015</v>
      </c>
    </row>
    <row r="1341" spans="1:16" ht="32" x14ac:dyDescent="0.2">
      <c r="A1341">
        <v>1339</v>
      </c>
      <c r="B1341" s="3" t="s">
        <v>1340</v>
      </c>
      <c r="C1341" s="3" t="s">
        <v>5449</v>
      </c>
      <c r="D1341" s="15">
        <v>50000</v>
      </c>
      <c r="E1341" s="6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0">
        <f>((( J1341 / 60 ) /60) /24 + DATE(1970, 1,1 ))</f>
        <v>41936.647164351853</v>
      </c>
      <c r="P1341" s="9">
        <f>YEAR(O1341)</f>
        <v>2014</v>
      </c>
    </row>
    <row r="1342" spans="1:16" ht="48" x14ac:dyDescent="0.2">
      <c r="A1342">
        <v>1340</v>
      </c>
      <c r="B1342" s="3" t="s">
        <v>1341</v>
      </c>
      <c r="C1342" s="3" t="s">
        <v>5450</v>
      </c>
      <c r="D1342" s="15">
        <v>1680</v>
      </c>
      <c r="E1342" s="6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0">
        <f>((( J1342 / 60 ) /60) /24 + DATE(1970, 1,1 ))</f>
        <v>41836.595520833333</v>
      </c>
      <c r="P1342" s="9">
        <f>YEAR(O1342)</f>
        <v>2014</v>
      </c>
    </row>
    <row r="1343" spans="1:16" ht="48" x14ac:dyDescent="0.2">
      <c r="A1343">
        <v>1341</v>
      </c>
      <c r="B1343" s="3" t="s">
        <v>1342</v>
      </c>
      <c r="C1343" s="3" t="s">
        <v>5451</v>
      </c>
      <c r="D1343" s="15">
        <v>25000</v>
      </c>
      <c r="E1343" s="6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0">
        <f>((( J1343 / 60 ) /60) /24 + DATE(1970, 1,1 ))</f>
        <v>42612.624039351853</v>
      </c>
      <c r="P1343" s="9">
        <f>YEAR(O1343)</f>
        <v>2016</v>
      </c>
    </row>
    <row r="1344" spans="1:16" ht="48" x14ac:dyDescent="0.2">
      <c r="A1344">
        <v>1342</v>
      </c>
      <c r="B1344" s="3" t="s">
        <v>1343</v>
      </c>
      <c r="C1344" s="3" t="s">
        <v>5452</v>
      </c>
      <c r="D1344" s="15">
        <v>50000</v>
      </c>
      <c r="E1344" s="6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0">
        <f>((( J1344 / 60 ) /60) /24 + DATE(1970, 1,1 ))</f>
        <v>42172.816423611104</v>
      </c>
      <c r="P1344" s="9">
        <f>YEAR(O1344)</f>
        <v>2015</v>
      </c>
    </row>
    <row r="1345" spans="1:16" ht="48" x14ac:dyDescent="0.2">
      <c r="A1345">
        <v>1343</v>
      </c>
      <c r="B1345" s="3" t="s">
        <v>1344</v>
      </c>
      <c r="C1345" s="3" t="s">
        <v>5453</v>
      </c>
      <c r="D1345" s="15">
        <v>50000</v>
      </c>
      <c r="E1345" s="6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0">
        <f>((( J1345 / 60 ) /60) /24 + DATE(1970, 1,1 ))</f>
        <v>42542.526423611111</v>
      </c>
      <c r="P1345" s="9">
        <f>YEAR(O1345)</f>
        <v>2016</v>
      </c>
    </row>
    <row r="1346" spans="1:16" ht="48" x14ac:dyDescent="0.2">
      <c r="A1346">
        <v>1344</v>
      </c>
      <c r="B1346" s="3" t="s">
        <v>1345</v>
      </c>
      <c r="C1346" s="3" t="s">
        <v>5454</v>
      </c>
      <c r="D1346" s="15">
        <v>1500</v>
      </c>
      <c r="E1346" s="6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0">
        <f>((( J1346 / 60 ) /60) /24 + DATE(1970, 1,1 ))</f>
        <v>42522.789803240739</v>
      </c>
      <c r="P1346" s="9">
        <f>YEAR(O1346)</f>
        <v>2016</v>
      </c>
    </row>
    <row r="1347" spans="1:16" ht="48" x14ac:dyDescent="0.2">
      <c r="A1347">
        <v>1345</v>
      </c>
      <c r="B1347" s="3" t="s">
        <v>1346</v>
      </c>
      <c r="C1347" s="3" t="s">
        <v>5455</v>
      </c>
      <c r="D1347" s="15">
        <v>300</v>
      </c>
      <c r="E1347" s="6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0">
        <f>((( J1347 / 60 ) /60) /24 + DATE(1970, 1,1 ))</f>
        <v>41799.814340277779</v>
      </c>
      <c r="P1347" s="9">
        <f>YEAR(O1347)</f>
        <v>2014</v>
      </c>
    </row>
    <row r="1348" spans="1:16" ht="48" x14ac:dyDescent="0.2">
      <c r="A1348">
        <v>1346</v>
      </c>
      <c r="B1348" s="3" t="s">
        <v>1347</v>
      </c>
      <c r="C1348" s="3" t="s">
        <v>5456</v>
      </c>
      <c r="D1348" s="15">
        <v>4900</v>
      </c>
      <c r="E1348" s="6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0">
        <f>((( J1348 / 60 ) /60) /24 + DATE(1970, 1,1 ))</f>
        <v>41422.075821759259</v>
      </c>
      <c r="P1348" s="9">
        <f>YEAR(O1348)</f>
        <v>2013</v>
      </c>
    </row>
    <row r="1349" spans="1:16" ht="48" x14ac:dyDescent="0.2">
      <c r="A1349">
        <v>1347</v>
      </c>
      <c r="B1349" s="3" t="s">
        <v>1348</v>
      </c>
      <c r="C1349" s="3" t="s">
        <v>5457</v>
      </c>
      <c r="D1349" s="15">
        <v>2500</v>
      </c>
      <c r="E1349" s="6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0">
        <f>((( J1349 / 60 ) /60) /24 + DATE(1970, 1,1 ))</f>
        <v>42040.638020833328</v>
      </c>
      <c r="P1349" s="9">
        <f>YEAR(O1349)</f>
        <v>2015</v>
      </c>
    </row>
    <row r="1350" spans="1:16" ht="48" x14ac:dyDescent="0.2">
      <c r="A1350">
        <v>1348</v>
      </c>
      <c r="B1350" s="3" t="s">
        <v>1349</v>
      </c>
      <c r="C1350" s="3" t="s">
        <v>5458</v>
      </c>
      <c r="D1350" s="15">
        <v>5875</v>
      </c>
      <c r="E1350" s="6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0">
        <f>((( J1350 / 60 ) /60) /24 + DATE(1970, 1,1 ))</f>
        <v>41963.506168981476</v>
      </c>
      <c r="P1350" s="9">
        <f>YEAR(O1350)</f>
        <v>2014</v>
      </c>
    </row>
    <row r="1351" spans="1:16" ht="48" x14ac:dyDescent="0.2">
      <c r="A1351">
        <v>1349</v>
      </c>
      <c r="B1351" s="3" t="s">
        <v>1350</v>
      </c>
      <c r="C1351" s="3" t="s">
        <v>5459</v>
      </c>
      <c r="D1351" s="15">
        <v>5000</v>
      </c>
      <c r="E1351" s="6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0">
        <f>((( J1351 / 60 ) /60) /24 + DATE(1970, 1,1 ))</f>
        <v>42317.33258101852</v>
      </c>
      <c r="P1351" s="9">
        <f>YEAR(O1351)</f>
        <v>2015</v>
      </c>
    </row>
    <row r="1352" spans="1:16" ht="48" x14ac:dyDescent="0.2">
      <c r="A1352">
        <v>1350</v>
      </c>
      <c r="B1352" s="3" t="s">
        <v>1351</v>
      </c>
      <c r="C1352" s="3" t="s">
        <v>5460</v>
      </c>
      <c r="D1352" s="15">
        <v>5000</v>
      </c>
      <c r="E1352" s="6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0">
        <f>((( J1352 / 60 ) /60) /24 + DATE(1970, 1,1 ))</f>
        <v>42334.013124999998</v>
      </c>
      <c r="P1352" s="9">
        <f>YEAR(O1352)</f>
        <v>2015</v>
      </c>
    </row>
    <row r="1353" spans="1:16" ht="32" x14ac:dyDescent="0.2">
      <c r="A1353">
        <v>1351</v>
      </c>
      <c r="B1353" s="3" t="s">
        <v>1352</v>
      </c>
      <c r="C1353" s="3" t="s">
        <v>5461</v>
      </c>
      <c r="D1353" s="15">
        <v>20000</v>
      </c>
      <c r="E1353" s="6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0">
        <f>((( J1353 / 60 ) /60) /24 + DATE(1970, 1,1 ))</f>
        <v>42382.74009259259</v>
      </c>
      <c r="P1353" s="9">
        <f>YEAR(O1353)</f>
        <v>2016</v>
      </c>
    </row>
    <row r="1354" spans="1:16" ht="48" x14ac:dyDescent="0.2">
      <c r="A1354">
        <v>1352</v>
      </c>
      <c r="B1354" s="3" t="s">
        <v>1353</v>
      </c>
      <c r="C1354" s="3" t="s">
        <v>5462</v>
      </c>
      <c r="D1354" s="15">
        <v>10000</v>
      </c>
      <c r="E1354" s="6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0">
        <f>((( J1354 / 60 ) /60) /24 + DATE(1970, 1,1 ))</f>
        <v>42200.578310185185</v>
      </c>
      <c r="P1354" s="9">
        <f>YEAR(O1354)</f>
        <v>2015</v>
      </c>
    </row>
    <row r="1355" spans="1:16" ht="32" x14ac:dyDescent="0.2">
      <c r="A1355">
        <v>1353</v>
      </c>
      <c r="B1355" s="3" t="s">
        <v>1354</v>
      </c>
      <c r="C1355" s="3" t="s">
        <v>5463</v>
      </c>
      <c r="D1355" s="15">
        <v>1000</v>
      </c>
      <c r="E1355" s="6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0">
        <f>((( J1355 / 60 ) /60) /24 + DATE(1970, 1,1 ))</f>
        <v>41309.11791666667</v>
      </c>
      <c r="P1355" s="9">
        <f>YEAR(O1355)</f>
        <v>2013</v>
      </c>
    </row>
    <row r="1356" spans="1:16" ht="48" x14ac:dyDescent="0.2">
      <c r="A1356">
        <v>1354</v>
      </c>
      <c r="B1356" s="3" t="s">
        <v>1355</v>
      </c>
      <c r="C1356" s="3" t="s">
        <v>5464</v>
      </c>
      <c r="D1356" s="15">
        <v>1200</v>
      </c>
      <c r="E1356" s="6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0">
        <f>((( J1356 / 60 ) /60) /24 + DATE(1970, 1,1 ))</f>
        <v>42502.807627314818</v>
      </c>
      <c r="P1356" s="9">
        <f>YEAR(O1356)</f>
        <v>2016</v>
      </c>
    </row>
    <row r="1357" spans="1:16" ht="48" x14ac:dyDescent="0.2">
      <c r="A1357">
        <v>1355</v>
      </c>
      <c r="B1357" s="3" t="s">
        <v>1356</v>
      </c>
      <c r="C1357" s="3" t="s">
        <v>5465</v>
      </c>
      <c r="D1357" s="15">
        <v>2500</v>
      </c>
      <c r="E1357" s="6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0">
        <f>((( J1357 / 60 ) /60) /24 + DATE(1970, 1,1 ))</f>
        <v>41213.254687499997</v>
      </c>
      <c r="P1357" s="9">
        <f>YEAR(O1357)</f>
        <v>2012</v>
      </c>
    </row>
    <row r="1358" spans="1:16" ht="48" x14ac:dyDescent="0.2">
      <c r="A1358">
        <v>1356</v>
      </c>
      <c r="B1358" s="3" t="s">
        <v>1357</v>
      </c>
      <c r="C1358" s="3" t="s">
        <v>5466</v>
      </c>
      <c r="D1358" s="15">
        <v>3400</v>
      </c>
      <c r="E1358" s="6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0">
        <f>((( J1358 / 60 ) /60) /24 + DATE(1970, 1,1 ))</f>
        <v>41430.038888888892</v>
      </c>
      <c r="P1358" s="9">
        <f>YEAR(O1358)</f>
        <v>2013</v>
      </c>
    </row>
    <row r="1359" spans="1:16" ht="48" x14ac:dyDescent="0.2">
      <c r="A1359">
        <v>1357</v>
      </c>
      <c r="B1359" s="3" t="s">
        <v>1358</v>
      </c>
      <c r="C1359" s="3" t="s">
        <v>5467</v>
      </c>
      <c r="D1359" s="15">
        <v>2000</v>
      </c>
      <c r="E1359" s="6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0">
        <f>((( J1359 / 60 ) /60) /24 + DATE(1970, 1,1 ))</f>
        <v>41304.962233796294</v>
      </c>
      <c r="P1359" s="9">
        <f>YEAR(O1359)</f>
        <v>2013</v>
      </c>
    </row>
    <row r="1360" spans="1:16" ht="48" x14ac:dyDescent="0.2">
      <c r="A1360">
        <v>1358</v>
      </c>
      <c r="B1360" s="3" t="s">
        <v>1359</v>
      </c>
      <c r="C1360" s="3" t="s">
        <v>5468</v>
      </c>
      <c r="D1360" s="15">
        <v>3000</v>
      </c>
      <c r="E1360" s="6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0">
        <f>((( J1360 / 60 ) /60) /24 + DATE(1970, 1,1 ))</f>
        <v>40689.570868055554</v>
      </c>
      <c r="P1360" s="9">
        <f>YEAR(O1360)</f>
        <v>2011</v>
      </c>
    </row>
    <row r="1361" spans="1:16" ht="48" x14ac:dyDescent="0.2">
      <c r="A1361">
        <v>1359</v>
      </c>
      <c r="B1361" s="3" t="s">
        <v>1360</v>
      </c>
      <c r="C1361" s="3" t="s">
        <v>5469</v>
      </c>
      <c r="D1361" s="15">
        <v>660</v>
      </c>
      <c r="E1361" s="6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0">
        <f>((( J1361 / 60 ) /60) /24 + DATE(1970, 1,1 ))</f>
        <v>40668.814699074072</v>
      </c>
      <c r="P1361" s="9">
        <f>YEAR(O1361)</f>
        <v>2011</v>
      </c>
    </row>
    <row r="1362" spans="1:16" ht="32" x14ac:dyDescent="0.2">
      <c r="A1362">
        <v>1360</v>
      </c>
      <c r="B1362" s="3" t="s">
        <v>1361</v>
      </c>
      <c r="C1362" s="3" t="s">
        <v>5470</v>
      </c>
      <c r="D1362" s="15">
        <v>1500</v>
      </c>
      <c r="E1362" s="6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0">
        <f>((( J1362 / 60 ) /60) /24 + DATE(1970, 1,1 ))</f>
        <v>41095.900694444441</v>
      </c>
      <c r="P1362" s="9">
        <f>YEAR(O1362)</f>
        <v>2012</v>
      </c>
    </row>
    <row r="1363" spans="1:16" ht="48" x14ac:dyDescent="0.2">
      <c r="A1363">
        <v>1361</v>
      </c>
      <c r="B1363" s="3" t="s">
        <v>1362</v>
      </c>
      <c r="C1363" s="3" t="s">
        <v>5471</v>
      </c>
      <c r="D1363" s="15">
        <v>6000</v>
      </c>
      <c r="E1363" s="6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0">
        <f>((( J1363 / 60 ) /60) /24 + DATE(1970, 1,1 ))</f>
        <v>41781.717268518521</v>
      </c>
      <c r="P1363" s="9">
        <f>YEAR(O1363)</f>
        <v>2014</v>
      </c>
    </row>
    <row r="1364" spans="1:16" ht="32" x14ac:dyDescent="0.2">
      <c r="A1364">
        <v>1362</v>
      </c>
      <c r="B1364" s="3" t="s">
        <v>1363</v>
      </c>
      <c r="C1364" s="3" t="s">
        <v>5472</v>
      </c>
      <c r="D1364" s="15">
        <v>1000</v>
      </c>
      <c r="E1364" s="6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0">
        <f>((( J1364 / 60 ) /60) /24 + DATE(1970, 1,1 ))</f>
        <v>41464.934386574074</v>
      </c>
      <c r="P1364" s="9">
        <f>YEAR(O1364)</f>
        <v>2013</v>
      </c>
    </row>
    <row r="1365" spans="1:16" ht="48" x14ac:dyDescent="0.2">
      <c r="A1365">
        <v>1363</v>
      </c>
      <c r="B1365" s="3" t="s">
        <v>1364</v>
      </c>
      <c r="C1365" s="3" t="s">
        <v>5473</v>
      </c>
      <c r="D1365" s="15">
        <v>200</v>
      </c>
      <c r="E1365" s="6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0">
        <f>((( J1365 / 60 ) /60) /24 + DATE(1970, 1,1 ))</f>
        <v>42396.8440625</v>
      </c>
      <c r="P1365" s="9">
        <f>YEAR(O1365)</f>
        <v>2016</v>
      </c>
    </row>
    <row r="1366" spans="1:16" ht="48" x14ac:dyDescent="0.2">
      <c r="A1366">
        <v>1364</v>
      </c>
      <c r="B1366" s="3" t="s">
        <v>1365</v>
      </c>
      <c r="C1366" s="3" t="s">
        <v>5474</v>
      </c>
      <c r="D1366" s="15">
        <v>42000</v>
      </c>
      <c r="E1366" s="6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0">
        <f>((( J1366 / 60 ) /60) /24 + DATE(1970, 1,1 ))</f>
        <v>41951.695671296293</v>
      </c>
      <c r="P1366" s="9">
        <f>YEAR(O1366)</f>
        <v>2014</v>
      </c>
    </row>
    <row r="1367" spans="1:16" ht="48" x14ac:dyDescent="0.2">
      <c r="A1367">
        <v>1365</v>
      </c>
      <c r="B1367" s="3" t="s">
        <v>1366</v>
      </c>
      <c r="C1367" s="3" t="s">
        <v>5475</v>
      </c>
      <c r="D1367" s="15">
        <v>7500</v>
      </c>
      <c r="E1367" s="6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0">
        <f>((( J1367 / 60 ) /60) /24 + DATE(1970, 1,1 ))</f>
        <v>42049.733240740738</v>
      </c>
      <c r="P1367" s="9">
        <f>YEAR(O1367)</f>
        <v>2015</v>
      </c>
    </row>
    <row r="1368" spans="1:16" ht="19" x14ac:dyDescent="0.2">
      <c r="A1368">
        <v>1366</v>
      </c>
      <c r="B1368" s="3" t="s">
        <v>1367</v>
      </c>
      <c r="C1368" s="3" t="s">
        <v>5476</v>
      </c>
      <c r="D1368" s="15">
        <v>7500</v>
      </c>
      <c r="E1368" s="6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0">
        <f>((( J1368 / 60 ) /60) /24 + DATE(1970, 1,1 ))</f>
        <v>41924.996099537035</v>
      </c>
      <c r="P1368" s="9">
        <f>YEAR(O1368)</f>
        <v>2014</v>
      </c>
    </row>
    <row r="1369" spans="1:16" ht="48" x14ac:dyDescent="0.2">
      <c r="A1369">
        <v>1367</v>
      </c>
      <c r="B1369" s="3" t="s">
        <v>1368</v>
      </c>
      <c r="C1369" s="3" t="s">
        <v>5477</v>
      </c>
      <c r="D1369" s="15">
        <v>5000</v>
      </c>
      <c r="E1369" s="6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0">
        <f>((( J1369 / 60 ) /60) /24 + DATE(1970, 1,1 ))</f>
        <v>42292.002893518518</v>
      </c>
      <c r="P1369" s="9">
        <f>YEAR(O1369)</f>
        <v>2015</v>
      </c>
    </row>
    <row r="1370" spans="1:16" ht="48" x14ac:dyDescent="0.2">
      <c r="A1370">
        <v>1368</v>
      </c>
      <c r="B1370" s="3" t="s">
        <v>1369</v>
      </c>
      <c r="C1370" s="3" t="s">
        <v>5478</v>
      </c>
      <c r="D1370" s="15">
        <v>5000</v>
      </c>
      <c r="E1370" s="6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0">
        <f>((( J1370 / 60 ) /60) /24 + DATE(1970, 1,1 ))</f>
        <v>42146.190902777773</v>
      </c>
      <c r="P1370" s="9">
        <f>YEAR(O1370)</f>
        <v>2015</v>
      </c>
    </row>
    <row r="1371" spans="1:16" ht="48" x14ac:dyDescent="0.2">
      <c r="A1371">
        <v>1369</v>
      </c>
      <c r="B1371" s="3" t="s">
        <v>1370</v>
      </c>
      <c r="C1371" s="3" t="s">
        <v>5479</v>
      </c>
      <c r="D1371" s="15">
        <v>32360</v>
      </c>
      <c r="E1371" s="6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0">
        <f>((( J1371 / 60 ) /60) /24 + DATE(1970, 1,1 ))</f>
        <v>41710.594282407408</v>
      </c>
      <c r="P1371" s="9">
        <f>YEAR(O1371)</f>
        <v>2014</v>
      </c>
    </row>
    <row r="1372" spans="1:16" ht="32" x14ac:dyDescent="0.2">
      <c r="A1372">
        <v>1370</v>
      </c>
      <c r="B1372" s="3" t="s">
        <v>1371</v>
      </c>
      <c r="C1372" s="3" t="s">
        <v>5480</v>
      </c>
      <c r="D1372" s="15">
        <v>1500</v>
      </c>
      <c r="E1372" s="6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0">
        <f>((( J1372 / 60 ) /60) /24 + DATE(1970, 1,1 ))</f>
        <v>41548.00335648148</v>
      </c>
      <c r="P1372" s="9">
        <f>YEAR(O1372)</f>
        <v>2013</v>
      </c>
    </row>
    <row r="1373" spans="1:16" ht="48" x14ac:dyDescent="0.2">
      <c r="A1373">
        <v>1371</v>
      </c>
      <c r="B1373" s="3" t="s">
        <v>1372</v>
      </c>
      <c r="C1373" s="3" t="s">
        <v>5481</v>
      </c>
      <c r="D1373" s="15">
        <v>6999</v>
      </c>
      <c r="E1373" s="6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0">
        <f>((( J1373 / 60 ) /60) /24 + DATE(1970, 1,1 ))</f>
        <v>42101.758587962962</v>
      </c>
      <c r="P1373" s="9">
        <f>YEAR(O1373)</f>
        <v>2015</v>
      </c>
    </row>
    <row r="1374" spans="1:16" ht="19" x14ac:dyDescent="0.2">
      <c r="A1374">
        <v>1372</v>
      </c>
      <c r="B1374" s="3" t="s">
        <v>1373</v>
      </c>
      <c r="C1374" s="3" t="s">
        <v>5482</v>
      </c>
      <c r="D1374" s="15">
        <v>500</v>
      </c>
      <c r="E1374" s="6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0">
        <f>((( J1374 / 60 ) /60) /24 + DATE(1970, 1,1 ))</f>
        <v>41072.739953703705</v>
      </c>
      <c r="P1374" s="9">
        <f>YEAR(O1374)</f>
        <v>2012</v>
      </c>
    </row>
    <row r="1375" spans="1:16" ht="32" x14ac:dyDescent="0.2">
      <c r="A1375">
        <v>1373</v>
      </c>
      <c r="B1375" s="3" t="s">
        <v>1374</v>
      </c>
      <c r="C1375" s="3" t="s">
        <v>5483</v>
      </c>
      <c r="D1375" s="15">
        <v>10000</v>
      </c>
      <c r="E1375" s="6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0">
        <f>((( J1375 / 60 ) /60) /24 + DATE(1970, 1,1 ))</f>
        <v>42704.95177083333</v>
      </c>
      <c r="P1375" s="9">
        <f>YEAR(O1375)</f>
        <v>2016</v>
      </c>
    </row>
    <row r="1376" spans="1:16" ht="48" x14ac:dyDescent="0.2">
      <c r="A1376">
        <v>1374</v>
      </c>
      <c r="B1376" s="3" t="s">
        <v>1375</v>
      </c>
      <c r="C1376" s="3" t="s">
        <v>5484</v>
      </c>
      <c r="D1376" s="15">
        <v>1500</v>
      </c>
      <c r="E1376" s="6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0">
        <f>((( J1376 / 60 ) /60) /24 + DATE(1970, 1,1 ))</f>
        <v>42424.161898148144</v>
      </c>
      <c r="P1376" s="9">
        <f>YEAR(O1376)</f>
        <v>2016</v>
      </c>
    </row>
    <row r="1377" spans="1:16" ht="48" x14ac:dyDescent="0.2">
      <c r="A1377">
        <v>1375</v>
      </c>
      <c r="B1377" s="3" t="s">
        <v>1376</v>
      </c>
      <c r="C1377" s="3" t="s">
        <v>5485</v>
      </c>
      <c r="D1377" s="15">
        <v>4000</v>
      </c>
      <c r="E1377" s="6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0">
        <f>((( J1377 / 60 ) /60) /24 + DATE(1970, 1,1 ))</f>
        <v>42720.066192129627</v>
      </c>
      <c r="P1377" s="9">
        <f>YEAR(O1377)</f>
        <v>2016</v>
      </c>
    </row>
    <row r="1378" spans="1:16" ht="32" x14ac:dyDescent="0.2">
      <c r="A1378">
        <v>1376</v>
      </c>
      <c r="B1378" s="3" t="s">
        <v>1377</v>
      </c>
      <c r="C1378" s="3" t="s">
        <v>5486</v>
      </c>
      <c r="D1378" s="15">
        <v>3700</v>
      </c>
      <c r="E1378" s="6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0">
        <f>((( J1378 / 60 ) /60) /24 + DATE(1970, 1,1 ))</f>
        <v>42677.669050925921</v>
      </c>
      <c r="P1378" s="9">
        <f>YEAR(O1378)</f>
        <v>2016</v>
      </c>
    </row>
    <row r="1379" spans="1:16" ht="48" x14ac:dyDescent="0.2">
      <c r="A1379">
        <v>1377</v>
      </c>
      <c r="B1379" s="3" t="s">
        <v>1378</v>
      </c>
      <c r="C1379" s="3" t="s">
        <v>5487</v>
      </c>
      <c r="D1379" s="15">
        <v>1300</v>
      </c>
      <c r="E1379" s="6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0">
        <f>((( J1379 / 60 ) /60) /24 + DATE(1970, 1,1 ))</f>
        <v>42747.219560185185</v>
      </c>
      <c r="P1379" s="9">
        <f>YEAR(O1379)</f>
        <v>2017</v>
      </c>
    </row>
    <row r="1380" spans="1:16" ht="19" x14ac:dyDescent="0.2">
      <c r="A1380">
        <v>1378</v>
      </c>
      <c r="B1380" s="3" t="s">
        <v>1379</v>
      </c>
      <c r="C1380" s="3" t="s">
        <v>5488</v>
      </c>
      <c r="D1380" s="15">
        <v>2000</v>
      </c>
      <c r="E1380" s="6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0">
        <f>((( J1380 / 60 ) /60) /24 + DATE(1970, 1,1 ))</f>
        <v>42568.759374999994</v>
      </c>
      <c r="P1380" s="9">
        <f>YEAR(O1380)</f>
        <v>2016</v>
      </c>
    </row>
    <row r="1381" spans="1:16" ht="32" x14ac:dyDescent="0.2">
      <c r="A1381">
        <v>1379</v>
      </c>
      <c r="B1381" s="3" t="s">
        <v>1380</v>
      </c>
      <c r="C1381" s="3" t="s">
        <v>5489</v>
      </c>
      <c r="D1381" s="15">
        <v>10000</v>
      </c>
      <c r="E1381" s="6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0">
        <f>((( J1381 / 60 ) /60) /24 + DATE(1970, 1,1 ))</f>
        <v>42130.491620370376</v>
      </c>
      <c r="P1381" s="9">
        <f>YEAR(O1381)</f>
        <v>2015</v>
      </c>
    </row>
    <row r="1382" spans="1:16" ht="32" x14ac:dyDescent="0.2">
      <c r="A1382">
        <v>1380</v>
      </c>
      <c r="B1382" s="3" t="s">
        <v>1381</v>
      </c>
      <c r="C1382" s="3" t="s">
        <v>5490</v>
      </c>
      <c r="D1382" s="15">
        <v>25</v>
      </c>
      <c r="E1382" s="6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0">
        <f>((( J1382 / 60 ) /60) /24 + DATE(1970, 1,1 ))</f>
        <v>42141.762800925921</v>
      </c>
      <c r="P1382" s="9">
        <f>YEAR(O1382)</f>
        <v>2015</v>
      </c>
    </row>
    <row r="1383" spans="1:16" ht="48" x14ac:dyDescent="0.2">
      <c r="A1383">
        <v>1381</v>
      </c>
      <c r="B1383" s="3" t="s">
        <v>1382</v>
      </c>
      <c r="C1383" s="3" t="s">
        <v>5491</v>
      </c>
      <c r="D1383" s="15">
        <v>5000</v>
      </c>
      <c r="E1383" s="6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0">
        <f>((( J1383 / 60 ) /60) /24 + DATE(1970, 1,1 ))</f>
        <v>42703.214409722219</v>
      </c>
      <c r="P1383" s="9">
        <f>YEAR(O1383)</f>
        <v>2016</v>
      </c>
    </row>
    <row r="1384" spans="1:16" ht="48" x14ac:dyDescent="0.2">
      <c r="A1384">
        <v>1382</v>
      </c>
      <c r="B1384" s="3" t="s">
        <v>1383</v>
      </c>
      <c r="C1384" s="3" t="s">
        <v>5492</v>
      </c>
      <c r="D1384" s="15">
        <v>8000</v>
      </c>
      <c r="E1384" s="6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0">
        <f>((( J1384 / 60 ) /60) /24 + DATE(1970, 1,1 ))</f>
        <v>41370.800185185188</v>
      </c>
      <c r="P1384" s="9">
        <f>YEAR(O1384)</f>
        <v>2013</v>
      </c>
    </row>
    <row r="1385" spans="1:16" ht="48" x14ac:dyDescent="0.2">
      <c r="A1385">
        <v>1383</v>
      </c>
      <c r="B1385" s="3" t="s">
        <v>1384</v>
      </c>
      <c r="C1385" s="3" t="s">
        <v>5493</v>
      </c>
      <c r="D1385" s="15">
        <v>2200</v>
      </c>
      <c r="E1385" s="6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0">
        <f>((( J1385 / 60 ) /60) /24 + DATE(1970, 1,1 ))</f>
        <v>42707.074976851851</v>
      </c>
      <c r="P1385" s="9">
        <f>YEAR(O1385)</f>
        <v>2016</v>
      </c>
    </row>
    <row r="1386" spans="1:16" ht="48" x14ac:dyDescent="0.2">
      <c r="A1386">
        <v>1384</v>
      </c>
      <c r="B1386" s="3" t="s">
        <v>1385</v>
      </c>
      <c r="C1386" s="3" t="s">
        <v>5494</v>
      </c>
      <c r="D1386" s="15">
        <v>3500</v>
      </c>
      <c r="E1386" s="6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0">
        <f>((( J1386 / 60 ) /60) /24 + DATE(1970, 1,1 ))</f>
        <v>42160.735208333332</v>
      </c>
      <c r="P1386" s="9">
        <f>YEAR(O1386)</f>
        <v>2015</v>
      </c>
    </row>
    <row r="1387" spans="1:16" ht="48" x14ac:dyDescent="0.2">
      <c r="A1387">
        <v>1385</v>
      </c>
      <c r="B1387" s="3" t="s">
        <v>1386</v>
      </c>
      <c r="C1387" s="3" t="s">
        <v>5495</v>
      </c>
      <c r="D1387" s="15">
        <v>8000</v>
      </c>
      <c r="E1387" s="6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0">
        <f>((( J1387 / 60 ) /60) /24 + DATE(1970, 1,1 ))</f>
        <v>42433.688900462963</v>
      </c>
      <c r="P1387" s="9">
        <f>YEAR(O1387)</f>
        <v>2016</v>
      </c>
    </row>
    <row r="1388" spans="1:16" ht="32" x14ac:dyDescent="0.2">
      <c r="A1388">
        <v>1386</v>
      </c>
      <c r="B1388" s="3" t="s">
        <v>1387</v>
      </c>
      <c r="C1388" s="3" t="s">
        <v>5496</v>
      </c>
      <c r="D1388" s="15">
        <v>400</v>
      </c>
      <c r="E1388" s="6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0">
        <f>((( J1388 / 60 ) /60) /24 + DATE(1970, 1,1 ))</f>
        <v>42184.646863425922</v>
      </c>
      <c r="P1388" s="9">
        <f>YEAR(O1388)</f>
        <v>2015</v>
      </c>
    </row>
    <row r="1389" spans="1:16" ht="48" x14ac:dyDescent="0.2">
      <c r="A1389">
        <v>1387</v>
      </c>
      <c r="B1389" s="3" t="s">
        <v>1388</v>
      </c>
      <c r="C1389" s="3" t="s">
        <v>5497</v>
      </c>
      <c r="D1389" s="15">
        <v>4000</v>
      </c>
      <c r="E1389" s="6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0">
        <f>((( J1389 / 60 ) /60) /24 + DATE(1970, 1,1 ))</f>
        <v>42126.92123842593</v>
      </c>
      <c r="P1389" s="9">
        <f>YEAR(O1389)</f>
        <v>2015</v>
      </c>
    </row>
    <row r="1390" spans="1:16" ht="48" x14ac:dyDescent="0.2">
      <c r="A1390">
        <v>1388</v>
      </c>
      <c r="B1390" s="3" t="s">
        <v>1389</v>
      </c>
      <c r="C1390" s="3" t="s">
        <v>5498</v>
      </c>
      <c r="D1390" s="15">
        <v>5000</v>
      </c>
      <c r="E1390" s="6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0">
        <f>((( J1390 / 60 ) /60) /24 + DATE(1970, 1,1 ))</f>
        <v>42634.614780092597</v>
      </c>
      <c r="P1390" s="9">
        <f>YEAR(O1390)</f>
        <v>2016</v>
      </c>
    </row>
    <row r="1391" spans="1:16" ht="32" x14ac:dyDescent="0.2">
      <c r="A1391">
        <v>1389</v>
      </c>
      <c r="B1391" s="3" t="s">
        <v>1390</v>
      </c>
      <c r="C1391" s="3" t="s">
        <v>5499</v>
      </c>
      <c r="D1391" s="15">
        <v>500</v>
      </c>
      <c r="E1391" s="6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0">
        <f>((( J1391 / 60 ) /60) /24 + DATE(1970, 1,1 ))</f>
        <v>42565.480983796297</v>
      </c>
      <c r="P1391" s="9">
        <f>YEAR(O1391)</f>
        <v>2016</v>
      </c>
    </row>
    <row r="1392" spans="1:16" ht="48" x14ac:dyDescent="0.2">
      <c r="A1392">
        <v>1390</v>
      </c>
      <c r="B1392" s="3" t="s">
        <v>1391</v>
      </c>
      <c r="C1392" s="3" t="s">
        <v>5500</v>
      </c>
      <c r="D1392" s="15">
        <v>2800</v>
      </c>
      <c r="E1392" s="6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0">
        <f>((( J1392 / 60 ) /60) /24 + DATE(1970, 1,1 ))</f>
        <v>42087.803310185183</v>
      </c>
      <c r="P1392" s="9">
        <f>YEAR(O1392)</f>
        <v>2015</v>
      </c>
    </row>
    <row r="1393" spans="1:16" ht="48" x14ac:dyDescent="0.2">
      <c r="A1393">
        <v>1391</v>
      </c>
      <c r="B1393" s="3" t="s">
        <v>1392</v>
      </c>
      <c r="C1393" s="3" t="s">
        <v>5501</v>
      </c>
      <c r="D1393" s="15">
        <v>500</v>
      </c>
      <c r="E1393" s="6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0">
        <f>((( J1393 / 60 ) /60) /24 + DATE(1970, 1,1 ))</f>
        <v>42193.650671296295</v>
      </c>
      <c r="P1393" s="9">
        <f>YEAR(O1393)</f>
        <v>2015</v>
      </c>
    </row>
    <row r="1394" spans="1:16" ht="48" x14ac:dyDescent="0.2">
      <c r="A1394">
        <v>1392</v>
      </c>
      <c r="B1394" s="3" t="s">
        <v>1393</v>
      </c>
      <c r="C1394" s="3" t="s">
        <v>5502</v>
      </c>
      <c r="D1394" s="15">
        <v>2500</v>
      </c>
      <c r="E1394" s="6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0">
        <f>((( J1394 / 60 ) /60) /24 + DATE(1970, 1,1 ))</f>
        <v>42401.154930555553</v>
      </c>
      <c r="P1394" s="9">
        <f>YEAR(O1394)</f>
        <v>2016</v>
      </c>
    </row>
    <row r="1395" spans="1:16" ht="19" x14ac:dyDescent="0.2">
      <c r="A1395">
        <v>1393</v>
      </c>
      <c r="B1395" s="3" t="s">
        <v>1394</v>
      </c>
      <c r="C1395" s="3" t="s">
        <v>5503</v>
      </c>
      <c r="D1395" s="15">
        <v>10000</v>
      </c>
      <c r="E1395" s="6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0">
        <f>((( J1395 / 60 ) /60) /24 + DATE(1970, 1,1 ))</f>
        <v>42553.681979166664</v>
      </c>
      <c r="P1395" s="9">
        <f>YEAR(O1395)</f>
        <v>2016</v>
      </c>
    </row>
    <row r="1396" spans="1:16" ht="48" x14ac:dyDescent="0.2">
      <c r="A1396">
        <v>1394</v>
      </c>
      <c r="B1396" s="3" t="s">
        <v>1395</v>
      </c>
      <c r="C1396" s="3" t="s">
        <v>5504</v>
      </c>
      <c r="D1396" s="15">
        <v>750</v>
      </c>
      <c r="E1396" s="6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0">
        <f>((( J1396 / 60 ) /60) /24 + DATE(1970, 1,1 ))</f>
        <v>42752.144976851851</v>
      </c>
      <c r="P1396" s="9">
        <f>YEAR(O1396)</f>
        <v>2017</v>
      </c>
    </row>
    <row r="1397" spans="1:16" ht="19" x14ac:dyDescent="0.2">
      <c r="A1397">
        <v>1395</v>
      </c>
      <c r="B1397" s="3" t="s">
        <v>1396</v>
      </c>
      <c r="C1397" s="3" t="s">
        <v>5505</v>
      </c>
      <c r="D1397" s="15">
        <v>3500</v>
      </c>
      <c r="E1397" s="6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0">
        <f>((( J1397 / 60 ) /60) /24 + DATE(1970, 1,1 ))</f>
        <v>42719.90834490741</v>
      </c>
      <c r="P1397" s="9">
        <f>YEAR(O1397)</f>
        <v>2016</v>
      </c>
    </row>
    <row r="1398" spans="1:16" ht="48" x14ac:dyDescent="0.2">
      <c r="A1398">
        <v>1396</v>
      </c>
      <c r="B1398" s="3" t="s">
        <v>1397</v>
      </c>
      <c r="C1398" s="3" t="s">
        <v>5506</v>
      </c>
      <c r="D1398" s="15">
        <v>6000</v>
      </c>
      <c r="E1398" s="6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0">
        <f>((( J1398 / 60 ) /60) /24 + DATE(1970, 1,1 ))</f>
        <v>42018.99863425926</v>
      </c>
      <c r="P1398" s="9">
        <f>YEAR(O1398)</f>
        <v>2015</v>
      </c>
    </row>
    <row r="1399" spans="1:16" ht="48" x14ac:dyDescent="0.2">
      <c r="A1399">
        <v>1397</v>
      </c>
      <c r="B1399" s="3" t="s">
        <v>1398</v>
      </c>
      <c r="C1399" s="3" t="s">
        <v>5507</v>
      </c>
      <c r="D1399" s="15">
        <v>10000</v>
      </c>
      <c r="E1399" s="6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0">
        <f>((( J1399 / 60 ) /60) /24 + DATE(1970, 1,1 ))</f>
        <v>42640.917939814812</v>
      </c>
      <c r="P1399" s="9">
        <f>YEAR(O1399)</f>
        <v>2016</v>
      </c>
    </row>
    <row r="1400" spans="1:16" ht="48" x14ac:dyDescent="0.2">
      <c r="A1400">
        <v>1398</v>
      </c>
      <c r="B1400" s="3" t="s">
        <v>1399</v>
      </c>
      <c r="C1400" s="3" t="s">
        <v>5508</v>
      </c>
      <c r="D1400" s="15">
        <v>4400</v>
      </c>
      <c r="E1400" s="6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0">
        <f>((( J1400 / 60 ) /60) /24 + DATE(1970, 1,1 ))</f>
        <v>42526.874236111107</v>
      </c>
      <c r="P1400" s="9">
        <f>YEAR(O1400)</f>
        <v>2016</v>
      </c>
    </row>
    <row r="1401" spans="1:16" ht="48" x14ac:dyDescent="0.2">
      <c r="A1401">
        <v>1399</v>
      </c>
      <c r="B1401" s="3" t="s">
        <v>1400</v>
      </c>
      <c r="C1401" s="3" t="s">
        <v>5509</v>
      </c>
      <c r="D1401" s="15">
        <v>9000</v>
      </c>
      <c r="E1401" s="6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0">
        <f>((( J1401 / 60 ) /60) /24 + DATE(1970, 1,1 ))</f>
        <v>41889.004317129627</v>
      </c>
      <c r="P1401" s="9">
        <f>YEAR(O1401)</f>
        <v>2014</v>
      </c>
    </row>
    <row r="1402" spans="1:16" ht="48" x14ac:dyDescent="0.2">
      <c r="A1402">
        <v>1400</v>
      </c>
      <c r="B1402" s="3" t="s">
        <v>1401</v>
      </c>
      <c r="C1402" s="3" t="s">
        <v>5510</v>
      </c>
      <c r="D1402" s="15">
        <v>350</v>
      </c>
      <c r="E1402" s="6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0">
        <f>((( J1402 / 60 ) /60) /24 + DATE(1970, 1,1 ))</f>
        <v>42498.341122685189</v>
      </c>
      <c r="P1402" s="9">
        <f>YEAR(O1402)</f>
        <v>2016</v>
      </c>
    </row>
    <row r="1403" spans="1:16" ht="48" x14ac:dyDescent="0.2">
      <c r="A1403">
        <v>1401</v>
      </c>
      <c r="B1403" s="3" t="s">
        <v>1402</v>
      </c>
      <c r="C1403" s="3" t="s">
        <v>5511</v>
      </c>
      <c r="D1403" s="15">
        <v>2500</v>
      </c>
      <c r="E1403" s="6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0">
        <f>((( J1403 / 60 ) /60) /24 + DATE(1970, 1,1 ))</f>
        <v>41399.99622685185</v>
      </c>
      <c r="P1403" s="9">
        <f>YEAR(O1403)</f>
        <v>2013</v>
      </c>
    </row>
    <row r="1404" spans="1:16" ht="48" x14ac:dyDescent="0.2">
      <c r="A1404">
        <v>1402</v>
      </c>
      <c r="B1404" s="3" t="s">
        <v>1403</v>
      </c>
      <c r="C1404" s="3" t="s">
        <v>5512</v>
      </c>
      <c r="D1404" s="15">
        <v>2500</v>
      </c>
      <c r="E1404" s="6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0">
        <f>((( J1404 / 60 ) /60) /24 + DATE(1970, 1,1 ))</f>
        <v>42065.053368055553</v>
      </c>
      <c r="P1404" s="9">
        <f>YEAR(O1404)</f>
        <v>2015</v>
      </c>
    </row>
    <row r="1405" spans="1:16" ht="48" x14ac:dyDescent="0.2">
      <c r="A1405">
        <v>1403</v>
      </c>
      <c r="B1405" s="3" t="s">
        <v>1404</v>
      </c>
      <c r="C1405" s="3" t="s">
        <v>5513</v>
      </c>
      <c r="D1405" s="15">
        <v>4000</v>
      </c>
      <c r="E1405" s="6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0">
        <f>((( J1405 / 60 ) /60) /24 + DATE(1970, 1,1 ))</f>
        <v>41451.062905092593</v>
      </c>
      <c r="P1405" s="9">
        <f>YEAR(O1405)</f>
        <v>2013</v>
      </c>
    </row>
    <row r="1406" spans="1:16" ht="48" x14ac:dyDescent="0.2">
      <c r="A1406">
        <v>1404</v>
      </c>
      <c r="B1406" s="3" t="s">
        <v>1405</v>
      </c>
      <c r="C1406" s="3" t="s">
        <v>5514</v>
      </c>
      <c r="D1406" s="15">
        <v>14500</v>
      </c>
      <c r="E1406" s="6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0">
        <f>((( J1406 / 60 ) /60) /24 + DATE(1970, 1,1 ))</f>
        <v>42032.510243055556</v>
      </c>
      <c r="P1406" s="9">
        <f>YEAR(O1406)</f>
        <v>2015</v>
      </c>
    </row>
    <row r="1407" spans="1:16" ht="32" x14ac:dyDescent="0.2">
      <c r="A1407">
        <v>1405</v>
      </c>
      <c r="B1407" s="3" t="s">
        <v>1406</v>
      </c>
      <c r="C1407" s="3" t="s">
        <v>5515</v>
      </c>
      <c r="D1407" s="15">
        <v>25000</v>
      </c>
      <c r="E1407" s="6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0">
        <f>((( J1407 / 60 ) /60) /24 + DATE(1970, 1,1 ))</f>
        <v>41941.680567129632</v>
      </c>
      <c r="P1407" s="9">
        <f>YEAR(O1407)</f>
        <v>2014</v>
      </c>
    </row>
    <row r="1408" spans="1:16" ht="19" x14ac:dyDescent="0.2">
      <c r="A1408">
        <v>1406</v>
      </c>
      <c r="B1408" s="3" t="s">
        <v>1407</v>
      </c>
      <c r="C1408" s="3" t="s">
        <v>5516</v>
      </c>
      <c r="D1408" s="15">
        <v>12000</v>
      </c>
      <c r="E1408" s="6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0">
        <f>((( J1408 / 60 ) /60) /24 + DATE(1970, 1,1 ))</f>
        <v>42297.432951388888</v>
      </c>
      <c r="P1408" s="9">
        <f>YEAR(O1408)</f>
        <v>2015</v>
      </c>
    </row>
    <row r="1409" spans="1:16" ht="48" x14ac:dyDescent="0.2">
      <c r="A1409">
        <v>1407</v>
      </c>
      <c r="B1409" s="3" t="s">
        <v>1408</v>
      </c>
      <c r="C1409" s="3" t="s">
        <v>5517</v>
      </c>
      <c r="D1409" s="15">
        <v>3000</v>
      </c>
      <c r="E1409" s="6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0">
        <f>((( J1409 / 60 ) /60) /24 + DATE(1970, 1,1 ))</f>
        <v>41838.536782407406</v>
      </c>
      <c r="P1409" s="9">
        <f>YEAR(O1409)</f>
        <v>2014</v>
      </c>
    </row>
    <row r="1410" spans="1:16" ht="48" x14ac:dyDescent="0.2">
      <c r="A1410">
        <v>1408</v>
      </c>
      <c r="B1410" s="3" t="s">
        <v>1409</v>
      </c>
      <c r="C1410" s="3" t="s">
        <v>5518</v>
      </c>
      <c r="D1410" s="15">
        <v>1000</v>
      </c>
      <c r="E1410" s="6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0">
        <f>((( J1410 / 60 ) /60) /24 + DATE(1970, 1,1 ))</f>
        <v>42291.872175925921</v>
      </c>
      <c r="P1410" s="9">
        <f>YEAR(O1410)</f>
        <v>2015</v>
      </c>
    </row>
    <row r="1411" spans="1:16" ht="48" x14ac:dyDescent="0.2">
      <c r="A1411">
        <v>1409</v>
      </c>
      <c r="B1411" s="3" t="s">
        <v>1410</v>
      </c>
      <c r="C1411" s="3" t="s">
        <v>5519</v>
      </c>
      <c r="D1411" s="15">
        <v>4000</v>
      </c>
      <c r="E1411" s="6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0">
        <f>((( J1411 / 60 ) /60) /24 + DATE(1970, 1,1 ))</f>
        <v>41945.133506944447</v>
      </c>
      <c r="P1411" s="9">
        <f>YEAR(O1411)</f>
        <v>2014</v>
      </c>
    </row>
    <row r="1412" spans="1:16" ht="48" x14ac:dyDescent="0.2">
      <c r="A1412">
        <v>1410</v>
      </c>
      <c r="B1412" s="3" t="s">
        <v>1411</v>
      </c>
      <c r="C1412" s="3" t="s">
        <v>5520</v>
      </c>
      <c r="D1412" s="15">
        <v>6000</v>
      </c>
      <c r="E1412" s="6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0">
        <f>((( J1412 / 60 ) /60) /24 + DATE(1970, 1,1 ))</f>
        <v>42479.318518518514</v>
      </c>
      <c r="P1412" s="9">
        <f>YEAR(O1412)</f>
        <v>2016</v>
      </c>
    </row>
    <row r="1413" spans="1:16" ht="48" x14ac:dyDescent="0.2">
      <c r="A1413">
        <v>1411</v>
      </c>
      <c r="B1413" s="3" t="s">
        <v>1412</v>
      </c>
      <c r="C1413" s="3" t="s">
        <v>5521</v>
      </c>
      <c r="D1413" s="15">
        <v>3000</v>
      </c>
      <c r="E1413" s="6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0">
        <f>((( J1413 / 60 ) /60) /24 + DATE(1970, 1,1 ))</f>
        <v>42013.059027777781</v>
      </c>
      <c r="P1413" s="9">
        <f>YEAR(O1413)</f>
        <v>2015</v>
      </c>
    </row>
    <row r="1414" spans="1:16" ht="32" x14ac:dyDescent="0.2">
      <c r="A1414">
        <v>1412</v>
      </c>
      <c r="B1414" s="3" t="s">
        <v>1413</v>
      </c>
      <c r="C1414" s="3" t="s">
        <v>5522</v>
      </c>
      <c r="D1414" s="15">
        <v>7000</v>
      </c>
      <c r="E1414" s="6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0">
        <f>((( J1414 / 60 ) /60) /24 + DATE(1970, 1,1 ))</f>
        <v>41947.063645833332</v>
      </c>
      <c r="P1414" s="9">
        <f>YEAR(O1414)</f>
        <v>2014</v>
      </c>
    </row>
    <row r="1415" spans="1:16" ht="48" x14ac:dyDescent="0.2">
      <c r="A1415">
        <v>1413</v>
      </c>
      <c r="B1415" s="3" t="s">
        <v>1414</v>
      </c>
      <c r="C1415" s="3" t="s">
        <v>5523</v>
      </c>
      <c r="D1415" s="15">
        <v>2000</v>
      </c>
      <c r="E1415" s="6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0">
        <f>((( J1415 / 60 ) /60) /24 + DATE(1970, 1,1 ))</f>
        <v>42360.437152777777</v>
      </c>
      <c r="P1415" s="9">
        <f>YEAR(O1415)</f>
        <v>2015</v>
      </c>
    </row>
    <row r="1416" spans="1:16" ht="48" x14ac:dyDescent="0.2">
      <c r="A1416">
        <v>1414</v>
      </c>
      <c r="B1416" s="3" t="s">
        <v>1415</v>
      </c>
      <c r="C1416" s="3" t="s">
        <v>5524</v>
      </c>
      <c r="D1416" s="15">
        <v>500</v>
      </c>
      <c r="E1416" s="6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0">
        <f>((( J1416 / 60 ) /60) /24 + DATE(1970, 1,1 ))</f>
        <v>42708.25309027778</v>
      </c>
      <c r="P1416" s="9">
        <f>YEAR(O1416)</f>
        <v>2016</v>
      </c>
    </row>
    <row r="1417" spans="1:16" ht="48" x14ac:dyDescent="0.2">
      <c r="A1417">
        <v>1415</v>
      </c>
      <c r="B1417" s="3" t="s">
        <v>1416</v>
      </c>
      <c r="C1417" s="3" t="s">
        <v>5525</v>
      </c>
      <c r="D1417" s="15">
        <v>4400</v>
      </c>
      <c r="E1417" s="6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0">
        <f>((( J1417 / 60 ) /60) /24 + DATE(1970, 1,1 ))</f>
        <v>42192.675821759258</v>
      </c>
      <c r="P1417" s="9">
        <f>YEAR(O1417)</f>
        <v>2015</v>
      </c>
    </row>
    <row r="1418" spans="1:16" ht="48" x14ac:dyDescent="0.2">
      <c r="A1418">
        <v>1416</v>
      </c>
      <c r="B1418" s="3" t="s">
        <v>1417</v>
      </c>
      <c r="C1418" s="3" t="s">
        <v>5526</v>
      </c>
      <c r="D1418" s="15">
        <v>50000</v>
      </c>
      <c r="E1418" s="6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0">
        <f>((( J1418 / 60 ) /60) /24 + DATE(1970, 1,1 ))</f>
        <v>42299.926145833335</v>
      </c>
      <c r="P1418" s="9">
        <f>YEAR(O1418)</f>
        <v>2015</v>
      </c>
    </row>
    <row r="1419" spans="1:16" ht="48" x14ac:dyDescent="0.2">
      <c r="A1419">
        <v>1417</v>
      </c>
      <c r="B1419" s="3" t="s">
        <v>1418</v>
      </c>
      <c r="C1419" s="3" t="s">
        <v>5527</v>
      </c>
      <c r="D1419" s="15">
        <v>4500</v>
      </c>
      <c r="E1419" s="6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0">
        <f>((( J1419 / 60 ) /60) /24 + DATE(1970, 1,1 ))</f>
        <v>42232.15016203704</v>
      </c>
      <c r="P1419" s="9">
        <f>YEAR(O1419)</f>
        <v>2015</v>
      </c>
    </row>
    <row r="1420" spans="1:16" ht="64" x14ac:dyDescent="0.2">
      <c r="A1420">
        <v>1418</v>
      </c>
      <c r="B1420" s="3" t="s">
        <v>1419</v>
      </c>
      <c r="C1420" s="3" t="s">
        <v>5528</v>
      </c>
      <c r="D1420" s="15">
        <v>3000</v>
      </c>
      <c r="E1420" s="6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0">
        <f>((( J1420 / 60 ) /60) /24 + DATE(1970, 1,1 ))</f>
        <v>42395.456412037034</v>
      </c>
      <c r="P1420" s="9">
        <f>YEAR(O1420)</f>
        <v>2016</v>
      </c>
    </row>
    <row r="1421" spans="1:16" ht="48" x14ac:dyDescent="0.2">
      <c r="A1421">
        <v>1419</v>
      </c>
      <c r="B1421" s="3" t="s">
        <v>1420</v>
      </c>
      <c r="C1421" s="3" t="s">
        <v>5529</v>
      </c>
      <c r="D1421" s="15">
        <v>6300</v>
      </c>
      <c r="E1421" s="6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0">
        <f>((( J1421 / 60 ) /60) /24 + DATE(1970, 1,1 ))</f>
        <v>42622.456238425926</v>
      </c>
      <c r="P1421" s="9">
        <f>YEAR(O1421)</f>
        <v>2016</v>
      </c>
    </row>
    <row r="1422" spans="1:16" ht="19" x14ac:dyDescent="0.2">
      <c r="A1422">
        <v>1420</v>
      </c>
      <c r="B1422" s="3" t="s">
        <v>1421</v>
      </c>
      <c r="C1422" s="3" t="s">
        <v>5530</v>
      </c>
      <c r="D1422" s="15">
        <v>110</v>
      </c>
      <c r="E1422" s="6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0">
        <f>((( J1422 / 60 ) /60) /24 + DATE(1970, 1,1 ))</f>
        <v>42524.667662037042</v>
      </c>
      <c r="P1422" s="9">
        <f>YEAR(O1422)</f>
        <v>2016</v>
      </c>
    </row>
    <row r="1423" spans="1:16" ht="48" x14ac:dyDescent="0.2">
      <c r="A1423">
        <v>1421</v>
      </c>
      <c r="B1423" s="3" t="s">
        <v>1422</v>
      </c>
      <c r="C1423" s="3" t="s">
        <v>5531</v>
      </c>
      <c r="D1423" s="15">
        <v>200000</v>
      </c>
      <c r="E1423" s="6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0">
        <f>((( J1423 / 60 ) /60) /24 + DATE(1970, 1,1 ))</f>
        <v>42013.915613425925</v>
      </c>
      <c r="P1423" s="9">
        <f>YEAR(O1423)</f>
        <v>2015</v>
      </c>
    </row>
    <row r="1424" spans="1:16" ht="48" x14ac:dyDescent="0.2">
      <c r="A1424">
        <v>1422</v>
      </c>
      <c r="B1424" s="3" t="s">
        <v>1423</v>
      </c>
      <c r="C1424" s="3" t="s">
        <v>5532</v>
      </c>
      <c r="D1424" s="15">
        <v>25000</v>
      </c>
      <c r="E1424" s="6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0">
        <f>((( J1424 / 60 ) /60) /24 + DATE(1970, 1,1 ))</f>
        <v>42604.239629629628</v>
      </c>
      <c r="P1424" s="9">
        <f>YEAR(O1424)</f>
        <v>2016</v>
      </c>
    </row>
    <row r="1425" spans="1:16" ht="48" x14ac:dyDescent="0.2">
      <c r="A1425">
        <v>1423</v>
      </c>
      <c r="B1425" s="3" t="s">
        <v>1424</v>
      </c>
      <c r="C1425" s="3" t="s">
        <v>5533</v>
      </c>
      <c r="D1425" s="15">
        <v>30000</v>
      </c>
      <c r="E1425" s="6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0">
        <f>((( J1425 / 60 ) /60) /24 + DATE(1970, 1,1 ))</f>
        <v>42340.360312500001</v>
      </c>
      <c r="P1425" s="9">
        <f>YEAR(O1425)</f>
        <v>2015</v>
      </c>
    </row>
    <row r="1426" spans="1:16" ht="48" x14ac:dyDescent="0.2">
      <c r="A1426">
        <v>1424</v>
      </c>
      <c r="B1426" s="3" t="s">
        <v>1425</v>
      </c>
      <c r="C1426" s="3" t="s">
        <v>5534</v>
      </c>
      <c r="D1426" s="15">
        <v>7500</v>
      </c>
      <c r="E1426" s="6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0">
        <f>((( J1426 / 60 ) /60) /24 + DATE(1970, 1,1 ))</f>
        <v>42676.717615740738</v>
      </c>
      <c r="P1426" s="9">
        <f>YEAR(O1426)</f>
        <v>2016</v>
      </c>
    </row>
    <row r="1427" spans="1:16" ht="48" x14ac:dyDescent="0.2">
      <c r="A1427">
        <v>1425</v>
      </c>
      <c r="B1427" s="3" t="s">
        <v>1426</v>
      </c>
      <c r="C1427" s="3" t="s">
        <v>5535</v>
      </c>
      <c r="D1427" s="15">
        <v>13000</v>
      </c>
      <c r="E1427" s="6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0">
        <f>((( J1427 / 60 ) /60) /24 + DATE(1970, 1,1 ))</f>
        <v>42093.131469907406</v>
      </c>
      <c r="P1427" s="9">
        <f>YEAR(O1427)</f>
        <v>2015</v>
      </c>
    </row>
    <row r="1428" spans="1:16" ht="48" x14ac:dyDescent="0.2">
      <c r="A1428">
        <v>1426</v>
      </c>
      <c r="B1428" s="3" t="s">
        <v>1427</v>
      </c>
      <c r="C1428" s="3" t="s">
        <v>5536</v>
      </c>
      <c r="D1428" s="15">
        <v>1000</v>
      </c>
      <c r="E1428" s="6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0">
        <f>((( J1428 / 60 ) /60) /24 + DATE(1970, 1,1 ))</f>
        <v>42180.390277777777</v>
      </c>
      <c r="P1428" s="9">
        <f>YEAR(O1428)</f>
        <v>2015</v>
      </c>
    </row>
    <row r="1429" spans="1:16" ht="48" x14ac:dyDescent="0.2">
      <c r="A1429">
        <v>1427</v>
      </c>
      <c r="B1429" s="3" t="s">
        <v>1428</v>
      </c>
      <c r="C1429" s="3" t="s">
        <v>5537</v>
      </c>
      <c r="D1429" s="15">
        <v>5000</v>
      </c>
      <c r="E1429" s="6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0">
        <f>((( J1429 / 60 ) /60) /24 + DATE(1970, 1,1 ))</f>
        <v>42601.851678240739</v>
      </c>
      <c r="P1429" s="9">
        <f>YEAR(O1429)</f>
        <v>2016</v>
      </c>
    </row>
    <row r="1430" spans="1:16" ht="48" x14ac:dyDescent="0.2">
      <c r="A1430">
        <v>1428</v>
      </c>
      <c r="B1430" s="3" t="s">
        <v>1429</v>
      </c>
      <c r="C1430" s="3" t="s">
        <v>5538</v>
      </c>
      <c r="D1430" s="15">
        <v>1000</v>
      </c>
      <c r="E1430" s="6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0">
        <f>((( J1430 / 60 ) /60) /24 + DATE(1970, 1,1 ))</f>
        <v>42432.379826388889</v>
      </c>
      <c r="P1430" s="9">
        <f>YEAR(O1430)</f>
        <v>2016</v>
      </c>
    </row>
    <row r="1431" spans="1:16" ht="32" x14ac:dyDescent="0.2">
      <c r="A1431">
        <v>1429</v>
      </c>
      <c r="B1431" s="3" t="s">
        <v>1430</v>
      </c>
      <c r="C1431" s="3" t="s">
        <v>5539</v>
      </c>
      <c r="D1431" s="15">
        <v>10000</v>
      </c>
      <c r="E1431" s="6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0">
        <f>((( J1431 / 60 ) /60) /24 + DATE(1970, 1,1 ))</f>
        <v>42074.060671296291</v>
      </c>
      <c r="P1431" s="9">
        <f>YEAR(O1431)</f>
        <v>2015</v>
      </c>
    </row>
    <row r="1432" spans="1:16" ht="48" x14ac:dyDescent="0.2">
      <c r="A1432">
        <v>1430</v>
      </c>
      <c r="B1432" s="3" t="s">
        <v>1431</v>
      </c>
      <c r="C1432" s="3" t="s">
        <v>5540</v>
      </c>
      <c r="D1432" s="15">
        <v>5000</v>
      </c>
      <c r="E1432" s="6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0">
        <f>((( J1432 / 60 ) /60) /24 + DATE(1970, 1,1 ))</f>
        <v>41961.813518518517</v>
      </c>
      <c r="P1432" s="9">
        <f>YEAR(O1432)</f>
        <v>2014</v>
      </c>
    </row>
    <row r="1433" spans="1:16" ht="48" x14ac:dyDescent="0.2">
      <c r="A1433">
        <v>1431</v>
      </c>
      <c r="B1433" s="3" t="s">
        <v>1432</v>
      </c>
      <c r="C1433" s="3" t="s">
        <v>5541</v>
      </c>
      <c r="D1433" s="15">
        <v>17000</v>
      </c>
      <c r="E1433" s="6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0">
        <f>((( J1433 / 60 ) /60) /24 + DATE(1970, 1,1 ))</f>
        <v>42304.210833333331</v>
      </c>
      <c r="P1433" s="9">
        <f>YEAR(O1433)</f>
        <v>2015</v>
      </c>
    </row>
    <row r="1434" spans="1:16" ht="48" x14ac:dyDescent="0.2">
      <c r="A1434">
        <v>1432</v>
      </c>
      <c r="B1434" s="3" t="s">
        <v>1433</v>
      </c>
      <c r="C1434" s="3" t="s">
        <v>5542</v>
      </c>
      <c r="D1434" s="15">
        <v>40000</v>
      </c>
      <c r="E1434" s="6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0">
        <f>((( J1434 / 60 ) /60) /24 + DATE(1970, 1,1 ))</f>
        <v>42175.780416666668</v>
      </c>
      <c r="P1434" s="9">
        <f>YEAR(O1434)</f>
        <v>2015</v>
      </c>
    </row>
    <row r="1435" spans="1:16" ht="48" x14ac:dyDescent="0.2">
      <c r="A1435">
        <v>1433</v>
      </c>
      <c r="B1435" s="3" t="s">
        <v>1434</v>
      </c>
      <c r="C1435" s="3" t="s">
        <v>5543</v>
      </c>
      <c r="D1435" s="15">
        <v>12000</v>
      </c>
      <c r="E1435" s="6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0">
        <f>((( J1435 / 60 ) /60) /24 + DATE(1970, 1,1 ))</f>
        <v>42673.625868055555</v>
      </c>
      <c r="P1435" s="9">
        <f>YEAR(O1435)</f>
        <v>2016</v>
      </c>
    </row>
    <row r="1436" spans="1:16" ht="48" x14ac:dyDescent="0.2">
      <c r="A1436">
        <v>1434</v>
      </c>
      <c r="B1436" s="3" t="s">
        <v>1435</v>
      </c>
      <c r="C1436" s="3" t="s">
        <v>5544</v>
      </c>
      <c r="D1436" s="15">
        <v>82000</v>
      </c>
      <c r="E1436" s="6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0">
        <f>((( J1436 / 60 ) /60) /24 + DATE(1970, 1,1 ))</f>
        <v>42142.767106481479</v>
      </c>
      <c r="P1436" s="9">
        <f>YEAR(O1436)</f>
        <v>2015</v>
      </c>
    </row>
    <row r="1437" spans="1:16" ht="32" x14ac:dyDescent="0.2">
      <c r="A1437">
        <v>1435</v>
      </c>
      <c r="B1437" s="3" t="s">
        <v>1436</v>
      </c>
      <c r="C1437" s="3" t="s">
        <v>5545</v>
      </c>
      <c r="D1437" s="15">
        <v>15000</v>
      </c>
      <c r="E1437" s="6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0">
        <f>((( J1437 / 60 ) /60) /24 + DATE(1970, 1,1 ))</f>
        <v>42258.780324074076</v>
      </c>
      <c r="P1437" s="9">
        <f>YEAR(O1437)</f>
        <v>2015</v>
      </c>
    </row>
    <row r="1438" spans="1:16" ht="48" x14ac:dyDescent="0.2">
      <c r="A1438">
        <v>1436</v>
      </c>
      <c r="B1438" s="3" t="s">
        <v>1437</v>
      </c>
      <c r="C1438" s="3" t="s">
        <v>5546</v>
      </c>
      <c r="D1438" s="15">
        <v>10000</v>
      </c>
      <c r="E1438" s="6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0">
        <f>((( J1438 / 60 ) /60) /24 + DATE(1970, 1,1 ))</f>
        <v>42391.35019675926</v>
      </c>
      <c r="P1438" s="9">
        <f>YEAR(O1438)</f>
        <v>2016</v>
      </c>
    </row>
    <row r="1439" spans="1:16" ht="48" x14ac:dyDescent="0.2">
      <c r="A1439">
        <v>1437</v>
      </c>
      <c r="B1439" s="3" t="s">
        <v>1438</v>
      </c>
      <c r="C1439" s="3" t="s">
        <v>5547</v>
      </c>
      <c r="D1439" s="15">
        <v>3000</v>
      </c>
      <c r="E1439" s="6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0">
        <f>((( J1439 / 60 ) /60) /24 + DATE(1970, 1,1 ))</f>
        <v>41796.531701388885</v>
      </c>
      <c r="P1439" s="9">
        <f>YEAR(O1439)</f>
        <v>2014</v>
      </c>
    </row>
    <row r="1440" spans="1:16" ht="48" x14ac:dyDescent="0.2">
      <c r="A1440">
        <v>1438</v>
      </c>
      <c r="B1440" s="3" t="s">
        <v>1439</v>
      </c>
      <c r="C1440" s="3" t="s">
        <v>5548</v>
      </c>
      <c r="D1440" s="15">
        <v>20000</v>
      </c>
      <c r="E1440" s="6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0">
        <f>((( J1440 / 60 ) /60) /24 + DATE(1970, 1,1 ))</f>
        <v>42457.871516203704</v>
      </c>
      <c r="P1440" s="9">
        <f>YEAR(O1440)</f>
        <v>2016</v>
      </c>
    </row>
    <row r="1441" spans="1:16" ht="48" x14ac:dyDescent="0.2">
      <c r="A1441">
        <v>1439</v>
      </c>
      <c r="B1441" s="3" t="s">
        <v>1440</v>
      </c>
      <c r="C1441" s="3" t="s">
        <v>5549</v>
      </c>
      <c r="D1441" s="15">
        <v>2725</v>
      </c>
      <c r="E1441" s="6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0">
        <f>((( J1441 / 60 ) /60) /24 + DATE(1970, 1,1 ))</f>
        <v>42040.829872685179</v>
      </c>
      <c r="P1441" s="9">
        <f>YEAR(O1441)</f>
        <v>2015</v>
      </c>
    </row>
    <row r="1442" spans="1:16" ht="48" x14ac:dyDescent="0.2">
      <c r="A1442">
        <v>1440</v>
      </c>
      <c r="B1442" s="3" t="s">
        <v>1441</v>
      </c>
      <c r="C1442" s="3" t="s">
        <v>5550</v>
      </c>
      <c r="D1442" s="15">
        <v>13000</v>
      </c>
      <c r="E1442" s="6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0">
        <f>((( J1442 / 60 ) /60) /24 + DATE(1970, 1,1 ))</f>
        <v>42486.748414351852</v>
      </c>
      <c r="P1442" s="9">
        <f>YEAR(O1442)</f>
        <v>2016</v>
      </c>
    </row>
    <row r="1443" spans="1:16" ht="48" x14ac:dyDescent="0.2">
      <c r="A1443">
        <v>1441</v>
      </c>
      <c r="B1443" s="3" t="s">
        <v>1442</v>
      </c>
      <c r="C1443" s="3" t="s">
        <v>5551</v>
      </c>
      <c r="D1443" s="15">
        <v>180000</v>
      </c>
      <c r="E1443" s="6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0">
        <f>((( J1443 / 60 ) /60) /24 + DATE(1970, 1,1 ))</f>
        <v>42198.765844907408</v>
      </c>
      <c r="P1443" s="9">
        <f>YEAR(O1443)</f>
        <v>2015</v>
      </c>
    </row>
    <row r="1444" spans="1:16" ht="48" x14ac:dyDescent="0.2">
      <c r="A1444">
        <v>1442</v>
      </c>
      <c r="B1444" s="3" t="s">
        <v>1443</v>
      </c>
      <c r="C1444" s="3" t="s">
        <v>5552</v>
      </c>
      <c r="D1444" s="15">
        <v>1500</v>
      </c>
      <c r="E1444" s="6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0">
        <f>((( J1444 / 60 ) /60) /24 + DATE(1970, 1,1 ))</f>
        <v>42485.64534722222</v>
      </c>
      <c r="P1444" s="9">
        <f>YEAR(O1444)</f>
        <v>2016</v>
      </c>
    </row>
    <row r="1445" spans="1:16" ht="48" x14ac:dyDescent="0.2">
      <c r="A1445">
        <v>1443</v>
      </c>
      <c r="B1445" s="3" t="s">
        <v>1444</v>
      </c>
      <c r="C1445" s="3" t="s">
        <v>5553</v>
      </c>
      <c r="D1445" s="15">
        <v>13000</v>
      </c>
      <c r="E1445" s="6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0">
        <f>((( J1445 / 60 ) /60) /24 + DATE(1970, 1,1 ))</f>
        <v>42707.926030092596</v>
      </c>
      <c r="P1445" s="9">
        <f>YEAR(O1445)</f>
        <v>2016</v>
      </c>
    </row>
    <row r="1446" spans="1:16" ht="32" x14ac:dyDescent="0.2">
      <c r="A1446">
        <v>1444</v>
      </c>
      <c r="B1446" s="3" t="s">
        <v>1445</v>
      </c>
      <c r="C1446" s="3" t="s">
        <v>5554</v>
      </c>
      <c r="D1446" s="15">
        <v>4950</v>
      </c>
      <c r="E1446" s="6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0">
        <f>((( J1446 / 60 ) /60) /24 + DATE(1970, 1,1 ))</f>
        <v>42199.873402777783</v>
      </c>
      <c r="P1446" s="9">
        <f>YEAR(O1446)</f>
        <v>2015</v>
      </c>
    </row>
    <row r="1447" spans="1:16" ht="48" x14ac:dyDescent="0.2">
      <c r="A1447">
        <v>1445</v>
      </c>
      <c r="B1447" s="3" t="s">
        <v>1446</v>
      </c>
      <c r="C1447" s="3" t="s">
        <v>5555</v>
      </c>
      <c r="D1447" s="15">
        <v>130000</v>
      </c>
      <c r="E1447" s="6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0">
        <f>((( J1447 / 60 ) /60) /24 + DATE(1970, 1,1 ))</f>
        <v>42139.542303240742</v>
      </c>
      <c r="P1447" s="9">
        <f>YEAR(O1447)</f>
        <v>2015</v>
      </c>
    </row>
    <row r="1448" spans="1:16" ht="48" x14ac:dyDescent="0.2">
      <c r="A1448">
        <v>1446</v>
      </c>
      <c r="B1448" s="3" t="s">
        <v>1447</v>
      </c>
      <c r="C1448" s="3" t="s">
        <v>5556</v>
      </c>
      <c r="D1448" s="15">
        <v>900</v>
      </c>
      <c r="E1448" s="6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0">
        <f>((( J1448 / 60 ) /60) /24 + DATE(1970, 1,1 ))</f>
        <v>42461.447662037041</v>
      </c>
      <c r="P1448" s="9">
        <f>YEAR(O1448)</f>
        <v>2016</v>
      </c>
    </row>
    <row r="1449" spans="1:16" ht="32" x14ac:dyDescent="0.2">
      <c r="A1449">
        <v>1447</v>
      </c>
      <c r="B1449" s="3" t="s">
        <v>1448</v>
      </c>
      <c r="C1449" s="3" t="s">
        <v>5557</v>
      </c>
      <c r="D1449" s="15">
        <v>500000</v>
      </c>
      <c r="E1449" s="6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0">
        <f>((( J1449 / 60 ) /60) /24 + DATE(1970, 1,1 ))</f>
        <v>42529.730717592596</v>
      </c>
      <c r="P1449" s="9">
        <f>YEAR(O1449)</f>
        <v>2016</v>
      </c>
    </row>
    <row r="1450" spans="1:16" ht="48" x14ac:dyDescent="0.2">
      <c r="A1450">
        <v>1448</v>
      </c>
      <c r="B1450" s="3" t="s">
        <v>1449</v>
      </c>
      <c r="C1450" s="3" t="s">
        <v>5558</v>
      </c>
      <c r="D1450" s="15">
        <v>200000</v>
      </c>
      <c r="E1450" s="6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0">
        <f>((( J1450 / 60 ) /60) /24 + DATE(1970, 1,1 ))</f>
        <v>42115.936550925922</v>
      </c>
      <c r="P1450" s="9">
        <f>YEAR(O1450)</f>
        <v>2015</v>
      </c>
    </row>
    <row r="1451" spans="1:16" ht="48" x14ac:dyDescent="0.2">
      <c r="A1451">
        <v>1449</v>
      </c>
      <c r="B1451" s="3" t="s">
        <v>1450</v>
      </c>
      <c r="C1451" s="3" t="s">
        <v>5559</v>
      </c>
      <c r="D1451" s="15">
        <v>8888</v>
      </c>
      <c r="E1451" s="6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0">
        <f>((( J1451 / 60 ) /60) /24 + DATE(1970, 1,1 ))</f>
        <v>42086.811400462961</v>
      </c>
      <c r="P1451" s="9">
        <f>YEAR(O1451)</f>
        <v>2015</v>
      </c>
    </row>
    <row r="1452" spans="1:16" ht="48" x14ac:dyDescent="0.2">
      <c r="A1452">
        <v>1450</v>
      </c>
      <c r="B1452" s="3" t="s">
        <v>1451</v>
      </c>
      <c r="C1452" s="3" t="s">
        <v>5560</v>
      </c>
      <c r="D1452" s="15">
        <v>100000</v>
      </c>
      <c r="E1452" s="6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0">
        <f>((( J1452 / 60 ) /60) /24 + DATE(1970, 1,1 ))</f>
        <v>42390.171261574069</v>
      </c>
      <c r="P1452" s="9">
        <f>YEAR(O1452)</f>
        <v>2016</v>
      </c>
    </row>
    <row r="1453" spans="1:16" ht="32" x14ac:dyDescent="0.2">
      <c r="A1453">
        <v>1451</v>
      </c>
      <c r="B1453" s="3" t="s">
        <v>1452</v>
      </c>
      <c r="C1453" s="3" t="s">
        <v>5561</v>
      </c>
      <c r="D1453" s="15">
        <v>18950</v>
      </c>
      <c r="E1453" s="6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0">
        <f>((( J1453 / 60 ) /60) /24 + DATE(1970, 1,1 ))</f>
        <v>41931.959016203706</v>
      </c>
      <c r="P1453" s="9">
        <f>YEAR(O1453)</f>
        <v>2014</v>
      </c>
    </row>
    <row r="1454" spans="1:16" ht="32" x14ac:dyDescent="0.2">
      <c r="A1454">
        <v>1452</v>
      </c>
      <c r="B1454" s="3" t="s">
        <v>1453</v>
      </c>
      <c r="C1454" s="3" t="s">
        <v>5562</v>
      </c>
      <c r="D1454" s="15">
        <v>14000</v>
      </c>
      <c r="E1454" s="6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0">
        <f>((( J1454 / 60 ) /60) /24 + DATE(1970, 1,1 ))</f>
        <v>41818.703275462962</v>
      </c>
      <c r="P1454" s="9">
        <f>YEAR(O1454)</f>
        <v>2014</v>
      </c>
    </row>
    <row r="1455" spans="1:16" ht="48" x14ac:dyDescent="0.2">
      <c r="A1455">
        <v>1453</v>
      </c>
      <c r="B1455" s="3" t="s">
        <v>1454</v>
      </c>
      <c r="C1455" s="3" t="s">
        <v>5563</v>
      </c>
      <c r="D1455" s="15">
        <v>25000</v>
      </c>
      <c r="E1455" s="6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0">
        <f>((( J1455 / 60 ) /60) /24 + DATE(1970, 1,1 ))</f>
        <v>42795.696145833332</v>
      </c>
      <c r="P1455" s="9">
        <f>YEAR(O1455)</f>
        <v>2017</v>
      </c>
    </row>
    <row r="1456" spans="1:16" ht="48" x14ac:dyDescent="0.2">
      <c r="A1456">
        <v>1454</v>
      </c>
      <c r="B1456" s="3" t="s">
        <v>1455</v>
      </c>
      <c r="C1456" s="3" t="s">
        <v>5564</v>
      </c>
      <c r="D1456" s="15">
        <v>1750</v>
      </c>
      <c r="E1456" s="6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0">
        <f>((( J1456 / 60 ) /60) /24 + DATE(1970, 1,1 ))</f>
        <v>42463.866666666669</v>
      </c>
      <c r="P1456" s="9">
        <f>YEAR(O1456)</f>
        <v>2016</v>
      </c>
    </row>
    <row r="1457" spans="1:16" ht="48" x14ac:dyDescent="0.2">
      <c r="A1457">
        <v>1455</v>
      </c>
      <c r="B1457" s="3" t="s">
        <v>1456</v>
      </c>
      <c r="C1457" s="3" t="s">
        <v>5565</v>
      </c>
      <c r="D1457" s="15">
        <v>15000</v>
      </c>
      <c r="E1457" s="6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0">
        <f>((( J1457 / 60 ) /60) /24 + DATE(1970, 1,1 ))</f>
        <v>41832.672685185185</v>
      </c>
      <c r="P1457" s="9">
        <f>YEAR(O1457)</f>
        <v>2014</v>
      </c>
    </row>
    <row r="1458" spans="1:16" ht="19" x14ac:dyDescent="0.2">
      <c r="A1458">
        <v>1456</v>
      </c>
      <c r="B1458" s="3" t="s">
        <v>1457</v>
      </c>
      <c r="C1458" s="3" t="s">
        <v>5566</v>
      </c>
      <c r="D1458" s="15">
        <v>5000</v>
      </c>
      <c r="E1458" s="6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0">
        <f>((( J1458 / 60 ) /60) /24 + DATE(1970, 1,1 ))</f>
        <v>42708.668576388889</v>
      </c>
      <c r="P1458" s="9">
        <f>YEAR(O1458)</f>
        <v>2016</v>
      </c>
    </row>
    <row r="1459" spans="1:16" ht="32" x14ac:dyDescent="0.2">
      <c r="A1459">
        <v>1457</v>
      </c>
      <c r="B1459" s="3" t="s">
        <v>1458</v>
      </c>
      <c r="C1459" s="3" t="s">
        <v>5567</v>
      </c>
      <c r="D1459" s="15">
        <v>6000</v>
      </c>
      <c r="E1459" s="6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0">
        <f>((( J1459 / 60 ) /60) /24 + DATE(1970, 1,1 ))</f>
        <v>42289.89634259259</v>
      </c>
      <c r="P1459" s="9">
        <f>YEAR(O1459)</f>
        <v>2015</v>
      </c>
    </row>
    <row r="1460" spans="1:16" ht="48" x14ac:dyDescent="0.2">
      <c r="A1460">
        <v>1458</v>
      </c>
      <c r="B1460" s="3" t="s">
        <v>1459</v>
      </c>
      <c r="C1460" s="3" t="s">
        <v>5568</v>
      </c>
      <c r="D1460" s="15">
        <v>5000</v>
      </c>
      <c r="E1460" s="6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0">
        <f>((( J1460 / 60 ) /60) /24 + DATE(1970, 1,1 ))</f>
        <v>41831.705555555556</v>
      </c>
      <c r="P1460" s="9">
        <f>YEAR(O1460)</f>
        <v>2014</v>
      </c>
    </row>
    <row r="1461" spans="1:16" ht="48" x14ac:dyDescent="0.2">
      <c r="A1461">
        <v>1459</v>
      </c>
      <c r="B1461" s="3" t="s">
        <v>1460</v>
      </c>
      <c r="C1461" s="3" t="s">
        <v>5569</v>
      </c>
      <c r="D1461" s="15">
        <v>37000</v>
      </c>
      <c r="E1461" s="6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0">
        <f>((( J1461 / 60 ) /60) /24 + DATE(1970, 1,1 ))</f>
        <v>42312.204814814817</v>
      </c>
      <c r="P1461" s="9">
        <f>YEAR(O1461)</f>
        <v>2015</v>
      </c>
    </row>
    <row r="1462" spans="1:16" ht="48" x14ac:dyDescent="0.2">
      <c r="A1462">
        <v>1460</v>
      </c>
      <c r="B1462" s="3" t="s">
        <v>1461</v>
      </c>
      <c r="C1462" s="3" t="s">
        <v>5570</v>
      </c>
      <c r="D1462" s="15">
        <v>25000000</v>
      </c>
      <c r="E1462" s="6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0">
        <f>((( J1462 / 60 ) /60) /24 + DATE(1970, 1,1 ))</f>
        <v>41915.896967592591</v>
      </c>
      <c r="P1462" s="9">
        <f>YEAR(O1462)</f>
        <v>2014</v>
      </c>
    </row>
    <row r="1463" spans="1:16" ht="32" x14ac:dyDescent="0.2">
      <c r="A1463">
        <v>1461</v>
      </c>
      <c r="B1463" s="3" t="s">
        <v>1462</v>
      </c>
      <c r="C1463" s="3" t="s">
        <v>5571</v>
      </c>
      <c r="D1463" s="15">
        <v>15000</v>
      </c>
      <c r="E1463" s="6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0">
        <f>((( J1463 / 60 ) /60) /24 + DATE(1970, 1,1 ))</f>
        <v>41899.645300925928</v>
      </c>
      <c r="P1463" s="9">
        <f>YEAR(O1463)</f>
        <v>2014</v>
      </c>
    </row>
    <row r="1464" spans="1:16" ht="32" x14ac:dyDescent="0.2">
      <c r="A1464">
        <v>1462</v>
      </c>
      <c r="B1464" s="3" t="s">
        <v>1463</v>
      </c>
      <c r="C1464" s="3" t="s">
        <v>5572</v>
      </c>
      <c r="D1464" s="15">
        <v>4000</v>
      </c>
      <c r="E1464" s="6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0">
        <f>((( J1464 / 60 ) /60) /24 + DATE(1970, 1,1 ))</f>
        <v>41344.662858796299</v>
      </c>
      <c r="P1464" s="9">
        <f>YEAR(O1464)</f>
        <v>2013</v>
      </c>
    </row>
    <row r="1465" spans="1:16" ht="48" x14ac:dyDescent="0.2">
      <c r="A1465">
        <v>1463</v>
      </c>
      <c r="B1465" s="3" t="s">
        <v>1464</v>
      </c>
      <c r="C1465" s="3" t="s">
        <v>5573</v>
      </c>
      <c r="D1465" s="15">
        <v>600</v>
      </c>
      <c r="E1465" s="6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0">
        <f>((( J1465 / 60 ) /60) /24 + DATE(1970, 1,1 ))</f>
        <v>41326.911319444444</v>
      </c>
      <c r="P1465" s="9">
        <f>YEAR(O1465)</f>
        <v>2013</v>
      </c>
    </row>
    <row r="1466" spans="1:16" ht="19" x14ac:dyDescent="0.2">
      <c r="A1466">
        <v>1464</v>
      </c>
      <c r="B1466" s="3" t="s">
        <v>1465</v>
      </c>
      <c r="C1466" s="3" t="s">
        <v>5574</v>
      </c>
      <c r="D1466" s="15">
        <v>5000</v>
      </c>
      <c r="E1466" s="6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0">
        <f>((( J1466 / 60 ) /60) /24 + DATE(1970, 1,1 ))</f>
        <v>41291.661550925928</v>
      </c>
      <c r="P1466" s="9">
        <f>YEAR(O1466)</f>
        <v>2013</v>
      </c>
    </row>
    <row r="1467" spans="1:16" ht="48" x14ac:dyDescent="0.2">
      <c r="A1467">
        <v>1465</v>
      </c>
      <c r="B1467" s="3" t="s">
        <v>1466</v>
      </c>
      <c r="C1467" s="3" t="s">
        <v>5575</v>
      </c>
      <c r="D1467" s="15">
        <v>30000</v>
      </c>
      <c r="E1467" s="6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0">
        <f>((( J1467 / 60 ) /60) /24 + DATE(1970, 1,1 ))</f>
        <v>40959.734398148146</v>
      </c>
      <c r="P1467" s="9">
        <f>YEAR(O1467)</f>
        <v>2012</v>
      </c>
    </row>
    <row r="1468" spans="1:16" ht="48" x14ac:dyDescent="0.2">
      <c r="A1468">
        <v>1466</v>
      </c>
      <c r="B1468" s="3" t="s">
        <v>1467</v>
      </c>
      <c r="C1468" s="3" t="s">
        <v>5576</v>
      </c>
      <c r="D1468" s="15">
        <v>16000</v>
      </c>
      <c r="E1468" s="6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0">
        <f>((( J1468 / 60 ) /60) /24 + DATE(1970, 1,1 ))</f>
        <v>42340.172060185185</v>
      </c>
      <c r="P1468" s="9">
        <f>YEAR(O1468)</f>
        <v>2015</v>
      </c>
    </row>
    <row r="1469" spans="1:16" ht="32" x14ac:dyDescent="0.2">
      <c r="A1469">
        <v>1467</v>
      </c>
      <c r="B1469" s="3" t="s">
        <v>1468</v>
      </c>
      <c r="C1469" s="3" t="s">
        <v>5577</v>
      </c>
      <c r="D1469" s="15">
        <v>40000</v>
      </c>
      <c r="E1469" s="6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0">
        <f>((( J1469 / 60 ) /60) /24 + DATE(1970, 1,1 ))</f>
        <v>40933.80190972222</v>
      </c>
      <c r="P1469" s="9">
        <f>YEAR(O1469)</f>
        <v>2012</v>
      </c>
    </row>
    <row r="1470" spans="1:16" ht="48" x14ac:dyDescent="0.2">
      <c r="A1470">
        <v>1468</v>
      </c>
      <c r="B1470" s="3" t="s">
        <v>1469</v>
      </c>
      <c r="C1470" s="3" t="s">
        <v>5578</v>
      </c>
      <c r="D1470" s="15">
        <v>9500</v>
      </c>
      <c r="E1470" s="6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0">
        <f>((( J1470 / 60 ) /60) /24 + DATE(1970, 1,1 ))</f>
        <v>40646.014456018522</v>
      </c>
      <c r="P1470" s="9">
        <f>YEAR(O1470)</f>
        <v>2011</v>
      </c>
    </row>
    <row r="1471" spans="1:16" ht="32" x14ac:dyDescent="0.2">
      <c r="A1471">
        <v>1469</v>
      </c>
      <c r="B1471" s="3" t="s">
        <v>1470</v>
      </c>
      <c r="C1471" s="3" t="s">
        <v>5579</v>
      </c>
      <c r="D1471" s="15">
        <v>44250</v>
      </c>
      <c r="E1471" s="6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0">
        <f>((( J1471 / 60 ) /60) /24 + DATE(1970, 1,1 ))</f>
        <v>41290.598483796297</v>
      </c>
      <c r="P1471" s="9">
        <f>YEAR(O1471)</f>
        <v>2013</v>
      </c>
    </row>
    <row r="1472" spans="1:16" ht="48" x14ac:dyDescent="0.2">
      <c r="A1472">
        <v>1470</v>
      </c>
      <c r="B1472" s="3" t="s">
        <v>1471</v>
      </c>
      <c r="C1472" s="3" t="s">
        <v>5580</v>
      </c>
      <c r="D1472" s="15">
        <v>1500</v>
      </c>
      <c r="E1472" s="6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0">
        <f>((( J1472 / 60 ) /60) /24 + DATE(1970, 1,1 ))</f>
        <v>41250.827118055553</v>
      </c>
      <c r="P1472" s="9">
        <f>YEAR(O1472)</f>
        <v>2012</v>
      </c>
    </row>
    <row r="1473" spans="1:16" ht="48" x14ac:dyDescent="0.2">
      <c r="A1473">
        <v>1471</v>
      </c>
      <c r="B1473" s="3" t="s">
        <v>1472</v>
      </c>
      <c r="C1473" s="3" t="s">
        <v>5581</v>
      </c>
      <c r="D1473" s="15">
        <v>32000</v>
      </c>
      <c r="E1473" s="6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0">
        <f>((( J1473 / 60 ) /60) /24 + DATE(1970, 1,1 ))</f>
        <v>42073.957569444443</v>
      </c>
      <c r="P1473" s="9">
        <f>YEAR(O1473)</f>
        <v>2015</v>
      </c>
    </row>
    <row r="1474" spans="1:16" ht="48" x14ac:dyDescent="0.2">
      <c r="A1474">
        <v>1472</v>
      </c>
      <c r="B1474" s="3" t="s">
        <v>1473</v>
      </c>
      <c r="C1474" s="3" t="s">
        <v>5582</v>
      </c>
      <c r="D1474" s="15">
        <v>25000</v>
      </c>
      <c r="E1474" s="6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0">
        <f>((( J1474 / 60 ) /60) /24 + DATE(1970, 1,1 ))</f>
        <v>41533.542858796296</v>
      </c>
      <c r="P1474" s="9">
        <f>YEAR(O1474)</f>
        <v>2013</v>
      </c>
    </row>
    <row r="1475" spans="1:16" ht="19" x14ac:dyDescent="0.2">
      <c r="A1475">
        <v>1473</v>
      </c>
      <c r="B1475" s="3" t="s">
        <v>1474</v>
      </c>
      <c r="C1475" s="3" t="s">
        <v>5583</v>
      </c>
      <c r="D1475" s="15">
        <v>1500</v>
      </c>
      <c r="E1475" s="6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0">
        <f>((( J1475 / 60 ) /60) /24 + DATE(1970, 1,1 ))</f>
        <v>40939.979618055557</v>
      </c>
      <c r="P1475" s="9">
        <f>YEAR(O1475)</f>
        <v>2012</v>
      </c>
    </row>
    <row r="1476" spans="1:16" ht="48" x14ac:dyDescent="0.2">
      <c r="A1476">
        <v>1474</v>
      </c>
      <c r="B1476" s="3" t="s">
        <v>1475</v>
      </c>
      <c r="C1476" s="3" t="s">
        <v>5584</v>
      </c>
      <c r="D1476" s="15">
        <v>3000</v>
      </c>
      <c r="E1476" s="6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0">
        <f>((( J1476 / 60 ) /60) /24 + DATE(1970, 1,1 ))</f>
        <v>41500.727916666663</v>
      </c>
      <c r="P1476" s="9">
        <f>YEAR(O1476)</f>
        <v>2013</v>
      </c>
    </row>
    <row r="1477" spans="1:16" ht="48" x14ac:dyDescent="0.2">
      <c r="A1477">
        <v>1475</v>
      </c>
      <c r="B1477" s="3" t="s">
        <v>1476</v>
      </c>
      <c r="C1477" s="3" t="s">
        <v>5585</v>
      </c>
      <c r="D1477" s="15">
        <v>15000</v>
      </c>
      <c r="E1477" s="6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0">
        <f>((( J1477 / 60 ) /60) /24 + DATE(1970, 1,1 ))</f>
        <v>41960.722951388889</v>
      </c>
      <c r="P1477" s="9">
        <f>YEAR(O1477)</f>
        <v>2014</v>
      </c>
    </row>
    <row r="1478" spans="1:16" ht="32" x14ac:dyDescent="0.2">
      <c r="A1478">
        <v>1476</v>
      </c>
      <c r="B1478" s="3" t="s">
        <v>1477</v>
      </c>
      <c r="C1478" s="3" t="s">
        <v>5586</v>
      </c>
      <c r="D1478" s="15">
        <v>6000</v>
      </c>
      <c r="E1478" s="6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0">
        <f>((( J1478 / 60 ) /60) /24 + DATE(1970, 1,1 ))</f>
        <v>40766.041921296295</v>
      </c>
      <c r="P1478" s="9">
        <f>YEAR(O1478)</f>
        <v>2011</v>
      </c>
    </row>
    <row r="1479" spans="1:16" ht="48" x14ac:dyDescent="0.2">
      <c r="A1479">
        <v>1477</v>
      </c>
      <c r="B1479" s="3" t="s">
        <v>1478</v>
      </c>
      <c r="C1479" s="3" t="s">
        <v>5587</v>
      </c>
      <c r="D1479" s="15">
        <v>30000</v>
      </c>
      <c r="E1479" s="6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0">
        <f>((( J1479 / 60 ) /60) /24 + DATE(1970, 1,1 ))</f>
        <v>40840.615787037037</v>
      </c>
      <c r="P1479" s="9">
        <f>YEAR(O1479)</f>
        <v>2011</v>
      </c>
    </row>
    <row r="1480" spans="1:16" ht="48" x14ac:dyDescent="0.2">
      <c r="A1480">
        <v>1478</v>
      </c>
      <c r="B1480" s="3" t="s">
        <v>1479</v>
      </c>
      <c r="C1480" s="3" t="s">
        <v>5588</v>
      </c>
      <c r="D1480" s="15">
        <v>50000</v>
      </c>
      <c r="E1480" s="6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0">
        <f>((( J1480 / 60 ) /60) /24 + DATE(1970, 1,1 ))</f>
        <v>41394.871678240743</v>
      </c>
      <c r="P1480" s="9">
        <f>YEAR(O1480)</f>
        <v>2013</v>
      </c>
    </row>
    <row r="1481" spans="1:16" ht="48" x14ac:dyDescent="0.2">
      <c r="A1481">
        <v>1479</v>
      </c>
      <c r="B1481" s="3" t="s">
        <v>1480</v>
      </c>
      <c r="C1481" s="3" t="s">
        <v>5589</v>
      </c>
      <c r="D1481" s="15">
        <v>1600</v>
      </c>
      <c r="E1481" s="6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0">
        <f>((( J1481 / 60 ) /60) /24 + DATE(1970, 1,1 ))</f>
        <v>41754.745243055557</v>
      </c>
      <c r="P1481" s="9">
        <f>YEAR(O1481)</f>
        <v>2014</v>
      </c>
    </row>
    <row r="1482" spans="1:16" ht="48" x14ac:dyDescent="0.2">
      <c r="A1482">
        <v>1480</v>
      </c>
      <c r="B1482" s="3" t="s">
        <v>1481</v>
      </c>
      <c r="C1482" s="3" t="s">
        <v>5590</v>
      </c>
      <c r="D1482" s="15">
        <v>50000</v>
      </c>
      <c r="E1482" s="6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0">
        <f>((( J1482 / 60 ) /60) /24 + DATE(1970, 1,1 ))</f>
        <v>41464.934016203704</v>
      </c>
      <c r="P1482" s="9">
        <f>YEAR(O1482)</f>
        <v>2013</v>
      </c>
    </row>
    <row r="1483" spans="1:16" ht="48" x14ac:dyDescent="0.2">
      <c r="A1483">
        <v>1481</v>
      </c>
      <c r="B1483" s="3" t="s">
        <v>1482</v>
      </c>
      <c r="C1483" s="3" t="s">
        <v>5591</v>
      </c>
      <c r="D1483" s="15">
        <v>5000</v>
      </c>
      <c r="E1483" s="6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0">
        <f>((( J1483 / 60 ) /60) /24 + DATE(1970, 1,1 ))</f>
        <v>41550.922974537039</v>
      </c>
      <c r="P1483" s="9">
        <f>YEAR(O1483)</f>
        <v>2013</v>
      </c>
    </row>
    <row r="1484" spans="1:16" ht="48" x14ac:dyDescent="0.2">
      <c r="A1484">
        <v>1482</v>
      </c>
      <c r="B1484" s="3" t="s">
        <v>1483</v>
      </c>
      <c r="C1484" s="3" t="s">
        <v>5592</v>
      </c>
      <c r="D1484" s="15">
        <v>5000</v>
      </c>
      <c r="E1484" s="6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0">
        <f>((( J1484 / 60 ) /60) /24 + DATE(1970, 1,1 ))</f>
        <v>41136.85805555556</v>
      </c>
      <c r="P1484" s="9">
        <f>YEAR(O1484)</f>
        <v>2012</v>
      </c>
    </row>
    <row r="1485" spans="1:16" ht="48" x14ac:dyDescent="0.2">
      <c r="A1485">
        <v>1483</v>
      </c>
      <c r="B1485" s="3" t="s">
        <v>1484</v>
      </c>
      <c r="C1485" s="3" t="s">
        <v>5593</v>
      </c>
      <c r="D1485" s="15">
        <v>7000</v>
      </c>
      <c r="E1485" s="6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0">
        <f>((( J1485 / 60 ) /60) /24 + DATE(1970, 1,1 ))</f>
        <v>42548.192997685182</v>
      </c>
      <c r="P1485" s="9">
        <f>YEAR(O1485)</f>
        <v>2016</v>
      </c>
    </row>
    <row r="1486" spans="1:16" ht="19" x14ac:dyDescent="0.2">
      <c r="A1486">
        <v>1484</v>
      </c>
      <c r="B1486" s="3" t="s">
        <v>1485</v>
      </c>
      <c r="C1486" s="3" t="s">
        <v>5594</v>
      </c>
      <c r="D1486" s="15">
        <v>2000</v>
      </c>
      <c r="E1486" s="6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0">
        <f>((( J1486 / 60 ) /60) /24 + DATE(1970, 1,1 ))</f>
        <v>41053.200960648144</v>
      </c>
      <c r="P1486" s="9">
        <f>YEAR(O1486)</f>
        <v>2012</v>
      </c>
    </row>
    <row r="1487" spans="1:16" ht="48" x14ac:dyDescent="0.2">
      <c r="A1487">
        <v>1485</v>
      </c>
      <c r="B1487" s="3" t="s">
        <v>1486</v>
      </c>
      <c r="C1487" s="3" t="s">
        <v>5595</v>
      </c>
      <c r="D1487" s="15">
        <v>6700</v>
      </c>
      <c r="E1487" s="6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0">
        <f>((( J1487 / 60 ) /60) /24 + DATE(1970, 1,1 ))</f>
        <v>42130.795983796299</v>
      </c>
      <c r="P1487" s="9">
        <f>YEAR(O1487)</f>
        <v>2015</v>
      </c>
    </row>
    <row r="1488" spans="1:16" ht="48" x14ac:dyDescent="0.2">
      <c r="A1488">
        <v>1486</v>
      </c>
      <c r="B1488" s="3" t="s">
        <v>1487</v>
      </c>
      <c r="C1488" s="3" t="s">
        <v>5596</v>
      </c>
      <c r="D1488" s="15">
        <v>20000</v>
      </c>
      <c r="E1488" s="6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0">
        <f>((( J1488 / 60 ) /60) /24 + DATE(1970, 1,1 ))</f>
        <v>42032.168530092589</v>
      </c>
      <c r="P1488" s="9">
        <f>YEAR(O1488)</f>
        <v>2015</v>
      </c>
    </row>
    <row r="1489" spans="1:16" ht="48" x14ac:dyDescent="0.2">
      <c r="A1489">
        <v>1487</v>
      </c>
      <c r="B1489" s="3" t="s">
        <v>1488</v>
      </c>
      <c r="C1489" s="3" t="s">
        <v>5597</v>
      </c>
      <c r="D1489" s="15">
        <v>10000</v>
      </c>
      <c r="E1489" s="6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0">
        <f>((( J1489 / 60 ) /60) /24 + DATE(1970, 1,1 ))</f>
        <v>42554.917488425926</v>
      </c>
      <c r="P1489" s="9">
        <f>YEAR(O1489)</f>
        <v>2016</v>
      </c>
    </row>
    <row r="1490" spans="1:16" ht="48" x14ac:dyDescent="0.2">
      <c r="A1490">
        <v>1488</v>
      </c>
      <c r="B1490" s="3" t="s">
        <v>1489</v>
      </c>
      <c r="C1490" s="3" t="s">
        <v>5598</v>
      </c>
      <c r="D1490" s="15">
        <v>15000</v>
      </c>
      <c r="E1490" s="6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0">
        <f>((( J1490 / 60 ) /60) /24 + DATE(1970, 1,1 ))</f>
        <v>41614.563194444447</v>
      </c>
      <c r="P1490" s="9">
        <f>YEAR(O1490)</f>
        <v>2013</v>
      </c>
    </row>
    <row r="1491" spans="1:16" ht="48" x14ac:dyDescent="0.2">
      <c r="A1491">
        <v>1489</v>
      </c>
      <c r="B1491" s="3" t="s">
        <v>1490</v>
      </c>
      <c r="C1491" s="3" t="s">
        <v>5599</v>
      </c>
      <c r="D1491" s="15">
        <v>5000</v>
      </c>
      <c r="E1491" s="6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0">
        <f>((( J1491 / 60 ) /60) /24 + DATE(1970, 1,1 ))</f>
        <v>41198.611712962964</v>
      </c>
      <c r="P1491" s="9">
        <f>YEAR(O1491)</f>
        <v>2012</v>
      </c>
    </row>
    <row r="1492" spans="1:16" ht="48" x14ac:dyDescent="0.2">
      <c r="A1492">
        <v>1490</v>
      </c>
      <c r="B1492" s="3" t="s">
        <v>1491</v>
      </c>
      <c r="C1492" s="3" t="s">
        <v>5600</v>
      </c>
      <c r="D1492" s="15">
        <v>2900</v>
      </c>
      <c r="E1492" s="6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0">
        <f>((( J1492 / 60 ) /60) /24 + DATE(1970, 1,1 ))</f>
        <v>41520.561041666668</v>
      </c>
      <c r="P1492" s="9">
        <f>YEAR(O1492)</f>
        <v>2013</v>
      </c>
    </row>
    <row r="1493" spans="1:16" ht="32" x14ac:dyDescent="0.2">
      <c r="A1493">
        <v>1491</v>
      </c>
      <c r="B1493" s="3" t="s">
        <v>1492</v>
      </c>
      <c r="C1493" s="3" t="s">
        <v>5601</v>
      </c>
      <c r="D1493" s="15">
        <v>1200</v>
      </c>
      <c r="E1493" s="6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0">
        <f>((( J1493 / 60 ) /60) /24 + DATE(1970, 1,1 ))</f>
        <v>41991.713460648149</v>
      </c>
      <c r="P1493" s="9">
        <f>YEAR(O1493)</f>
        <v>2014</v>
      </c>
    </row>
    <row r="1494" spans="1:16" ht="48" x14ac:dyDescent="0.2">
      <c r="A1494">
        <v>1492</v>
      </c>
      <c r="B1494" s="3" t="s">
        <v>1493</v>
      </c>
      <c r="C1494" s="3" t="s">
        <v>5602</v>
      </c>
      <c r="D1494" s="15">
        <v>4000</v>
      </c>
      <c r="E1494" s="6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0">
        <f>((( J1494 / 60 ) /60) /24 + DATE(1970, 1,1 ))</f>
        <v>40682.884791666671</v>
      </c>
      <c r="P1494" s="9">
        <f>YEAR(O1494)</f>
        <v>2011</v>
      </c>
    </row>
    <row r="1495" spans="1:16" ht="32" x14ac:dyDescent="0.2">
      <c r="A1495">
        <v>1493</v>
      </c>
      <c r="B1495" s="3" t="s">
        <v>1494</v>
      </c>
      <c r="C1495" s="3" t="s">
        <v>5603</v>
      </c>
      <c r="D1495" s="15">
        <v>2400</v>
      </c>
      <c r="E1495" s="6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0">
        <f>((( J1495 / 60 ) /60) /24 + DATE(1970, 1,1 ))</f>
        <v>41411.866608796299</v>
      </c>
      <c r="P1495" s="9">
        <f>YEAR(O1495)</f>
        <v>2013</v>
      </c>
    </row>
    <row r="1496" spans="1:16" ht="48" x14ac:dyDescent="0.2">
      <c r="A1496">
        <v>1494</v>
      </c>
      <c r="B1496" s="3" t="s">
        <v>1495</v>
      </c>
      <c r="C1496" s="3" t="s">
        <v>5604</v>
      </c>
      <c r="D1496" s="15">
        <v>5000</v>
      </c>
      <c r="E1496" s="6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0">
        <f>((( J1496 / 60 ) /60) /24 + DATE(1970, 1,1 ))</f>
        <v>42067.722372685181</v>
      </c>
      <c r="P1496" s="9">
        <f>YEAR(O1496)</f>
        <v>2015</v>
      </c>
    </row>
    <row r="1497" spans="1:16" ht="32" x14ac:dyDescent="0.2">
      <c r="A1497">
        <v>1495</v>
      </c>
      <c r="B1497" s="3" t="s">
        <v>1496</v>
      </c>
      <c r="C1497" s="3" t="s">
        <v>5605</v>
      </c>
      <c r="D1497" s="15">
        <v>2000</v>
      </c>
      <c r="E1497" s="6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0">
        <f>((( J1497 / 60 ) /60) /24 + DATE(1970, 1,1 ))</f>
        <v>40752.789710648147</v>
      </c>
      <c r="P1497" s="9">
        <f>YEAR(O1497)</f>
        <v>2011</v>
      </c>
    </row>
    <row r="1498" spans="1:16" ht="48" x14ac:dyDescent="0.2">
      <c r="A1498">
        <v>1496</v>
      </c>
      <c r="B1498" s="3" t="s">
        <v>1497</v>
      </c>
      <c r="C1498" s="3" t="s">
        <v>5606</v>
      </c>
      <c r="D1498" s="15">
        <v>1500</v>
      </c>
      <c r="E1498" s="6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0">
        <f>((( J1498 / 60 ) /60) /24 + DATE(1970, 1,1 ))</f>
        <v>41838.475219907406</v>
      </c>
      <c r="P1498" s="9">
        <f>YEAR(O1498)</f>
        <v>2014</v>
      </c>
    </row>
    <row r="1499" spans="1:16" ht="48" x14ac:dyDescent="0.2">
      <c r="A1499">
        <v>1497</v>
      </c>
      <c r="B1499" s="3" t="s">
        <v>1498</v>
      </c>
      <c r="C1499" s="3" t="s">
        <v>5607</v>
      </c>
      <c r="D1499" s="15">
        <v>15000</v>
      </c>
      <c r="E1499" s="6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0">
        <f>((( J1499 / 60 ) /60) /24 + DATE(1970, 1,1 ))</f>
        <v>41444.64261574074</v>
      </c>
      <c r="P1499" s="9">
        <f>YEAR(O1499)</f>
        <v>2013</v>
      </c>
    </row>
    <row r="1500" spans="1:16" ht="48" x14ac:dyDescent="0.2">
      <c r="A1500">
        <v>1498</v>
      </c>
      <c r="B1500" s="3" t="s">
        <v>1499</v>
      </c>
      <c r="C1500" s="3" t="s">
        <v>5608</v>
      </c>
      <c r="D1500" s="15">
        <v>3000</v>
      </c>
      <c r="E1500" s="6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0">
        <f>((( J1500 / 60 ) /60) /24 + DATE(1970, 1,1 ))</f>
        <v>41840.983541666668</v>
      </c>
      <c r="P1500" s="9">
        <f>YEAR(O1500)</f>
        <v>2014</v>
      </c>
    </row>
    <row r="1501" spans="1:16" ht="48" x14ac:dyDescent="0.2">
      <c r="A1501">
        <v>1499</v>
      </c>
      <c r="B1501" s="3" t="s">
        <v>1500</v>
      </c>
      <c r="C1501" s="3" t="s">
        <v>5609</v>
      </c>
      <c r="D1501" s="15">
        <v>2000</v>
      </c>
      <c r="E1501" s="6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0">
        <f>((( J1501 / 60 ) /60) /24 + DATE(1970, 1,1 ))</f>
        <v>42527.007326388892</v>
      </c>
      <c r="P1501" s="9">
        <f>YEAR(O1501)</f>
        <v>2016</v>
      </c>
    </row>
    <row r="1502" spans="1:16" ht="48" x14ac:dyDescent="0.2">
      <c r="A1502">
        <v>1500</v>
      </c>
      <c r="B1502" s="3" t="s">
        <v>1501</v>
      </c>
      <c r="C1502" s="3" t="s">
        <v>5610</v>
      </c>
      <c r="D1502" s="15">
        <v>2800</v>
      </c>
      <c r="E1502" s="6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0">
        <f>((( J1502 / 60 ) /60) /24 + DATE(1970, 1,1 ))</f>
        <v>41365.904594907406</v>
      </c>
      <c r="P1502" s="9">
        <f>YEAR(O1502)</f>
        <v>2013</v>
      </c>
    </row>
    <row r="1503" spans="1:16" ht="32" x14ac:dyDescent="0.2">
      <c r="A1503">
        <v>1501</v>
      </c>
      <c r="B1503" s="3" t="s">
        <v>1502</v>
      </c>
      <c r="C1503" s="3" t="s">
        <v>5611</v>
      </c>
      <c r="D1503" s="15">
        <v>52000</v>
      </c>
      <c r="E1503" s="6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0">
        <f>((( J1503 / 60 ) /60) /24 + DATE(1970, 1,1 ))</f>
        <v>42163.583599537036</v>
      </c>
      <c r="P1503" s="9">
        <f>YEAR(O1503)</f>
        <v>2015</v>
      </c>
    </row>
    <row r="1504" spans="1:16" ht="48" x14ac:dyDescent="0.2">
      <c r="A1504">
        <v>1502</v>
      </c>
      <c r="B1504" s="3" t="s">
        <v>1503</v>
      </c>
      <c r="C1504" s="3" t="s">
        <v>5612</v>
      </c>
      <c r="D1504" s="15">
        <v>22000</v>
      </c>
      <c r="E1504" s="6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0">
        <f>((( J1504 / 60 ) /60) /24 + DATE(1970, 1,1 ))</f>
        <v>42426.542592592596</v>
      </c>
      <c r="P1504" s="9">
        <f>YEAR(O1504)</f>
        <v>2016</v>
      </c>
    </row>
    <row r="1505" spans="1:16" ht="48" x14ac:dyDescent="0.2">
      <c r="A1505">
        <v>1503</v>
      </c>
      <c r="B1505" s="3" t="s">
        <v>1504</v>
      </c>
      <c r="C1505" s="3" t="s">
        <v>5613</v>
      </c>
      <c r="D1505" s="15">
        <v>3750</v>
      </c>
      <c r="E1505" s="6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0">
        <f>((( J1505 / 60 ) /60) /24 + DATE(1970, 1,1 ))</f>
        <v>42606.347233796296</v>
      </c>
      <c r="P1505" s="9">
        <f>YEAR(O1505)</f>
        <v>2016</v>
      </c>
    </row>
    <row r="1506" spans="1:16" ht="32" x14ac:dyDescent="0.2">
      <c r="A1506">
        <v>1504</v>
      </c>
      <c r="B1506" s="3" t="s">
        <v>1505</v>
      </c>
      <c r="C1506" s="3" t="s">
        <v>5614</v>
      </c>
      <c r="D1506" s="15">
        <v>6500</v>
      </c>
      <c r="E1506" s="6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0">
        <f>((( J1506 / 60 ) /60) /24 + DATE(1970, 1,1 ))</f>
        <v>41772.657685185186</v>
      </c>
      <c r="P1506" s="9">
        <f>YEAR(O1506)</f>
        <v>2014</v>
      </c>
    </row>
    <row r="1507" spans="1:16" ht="48" x14ac:dyDescent="0.2">
      <c r="A1507">
        <v>1505</v>
      </c>
      <c r="B1507" s="3" t="s">
        <v>1506</v>
      </c>
      <c r="C1507" s="3" t="s">
        <v>5615</v>
      </c>
      <c r="D1507" s="15">
        <v>16000</v>
      </c>
      <c r="E1507" s="6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0">
        <f>((( J1507 / 60 ) /60) /24 + DATE(1970, 1,1 ))</f>
        <v>42414.44332175926</v>
      </c>
      <c r="P1507" s="9">
        <f>YEAR(O1507)</f>
        <v>2016</v>
      </c>
    </row>
    <row r="1508" spans="1:16" ht="48" x14ac:dyDescent="0.2">
      <c r="A1508">
        <v>1506</v>
      </c>
      <c r="B1508" s="3" t="s">
        <v>1507</v>
      </c>
      <c r="C1508" s="3" t="s">
        <v>5616</v>
      </c>
      <c r="D1508" s="15">
        <v>1500</v>
      </c>
      <c r="E1508" s="6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0">
        <f>((( J1508 / 60 ) /60) /24 + DATE(1970, 1,1 ))</f>
        <v>41814.785925925928</v>
      </c>
      <c r="P1508" s="9">
        <f>YEAR(O1508)</f>
        <v>2014</v>
      </c>
    </row>
    <row r="1509" spans="1:16" ht="48" x14ac:dyDescent="0.2">
      <c r="A1509">
        <v>1507</v>
      </c>
      <c r="B1509" s="3" t="s">
        <v>1508</v>
      </c>
      <c r="C1509" s="3" t="s">
        <v>5617</v>
      </c>
      <c r="D1509" s="15">
        <v>1200</v>
      </c>
      <c r="E1509" s="6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0">
        <f>((( J1509 / 60 ) /60) /24 + DATE(1970, 1,1 ))</f>
        <v>40254.450335648151</v>
      </c>
      <c r="P1509" s="9">
        <f>YEAR(O1509)</f>
        <v>2010</v>
      </c>
    </row>
    <row r="1510" spans="1:16" ht="48" x14ac:dyDescent="0.2">
      <c r="A1510">
        <v>1508</v>
      </c>
      <c r="B1510" s="3" t="s">
        <v>1509</v>
      </c>
      <c r="C1510" s="3" t="s">
        <v>5618</v>
      </c>
      <c r="D1510" s="15">
        <v>18500</v>
      </c>
      <c r="E1510" s="6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0">
        <f>((( J1510 / 60 ) /60) /24 + DATE(1970, 1,1 ))</f>
        <v>41786.614363425928</v>
      </c>
      <c r="P1510" s="9">
        <f>YEAR(O1510)</f>
        <v>2014</v>
      </c>
    </row>
    <row r="1511" spans="1:16" ht="48" x14ac:dyDescent="0.2">
      <c r="A1511">
        <v>1509</v>
      </c>
      <c r="B1511" s="3" t="s">
        <v>1510</v>
      </c>
      <c r="C1511" s="3" t="s">
        <v>5619</v>
      </c>
      <c r="D1511" s="15">
        <v>17500</v>
      </c>
      <c r="E1511" s="6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0">
        <f>((( J1511 / 60 ) /60) /24 + DATE(1970, 1,1 ))</f>
        <v>42751.533391203702</v>
      </c>
      <c r="P1511" s="9">
        <f>YEAR(O1511)</f>
        <v>2017</v>
      </c>
    </row>
    <row r="1512" spans="1:16" ht="48" x14ac:dyDescent="0.2">
      <c r="A1512">
        <v>1510</v>
      </c>
      <c r="B1512" s="3" t="s">
        <v>1511</v>
      </c>
      <c r="C1512" s="3" t="s">
        <v>5620</v>
      </c>
      <c r="D1512" s="15">
        <v>16000</v>
      </c>
      <c r="E1512" s="6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0">
        <f>((( J1512 / 60 ) /60) /24 + DATE(1970, 1,1 ))</f>
        <v>41809.385162037033</v>
      </c>
      <c r="P1512" s="9">
        <f>YEAR(O1512)</f>
        <v>2014</v>
      </c>
    </row>
    <row r="1513" spans="1:16" ht="48" x14ac:dyDescent="0.2">
      <c r="A1513">
        <v>1511</v>
      </c>
      <c r="B1513" s="3" t="s">
        <v>1512</v>
      </c>
      <c r="C1513" s="3" t="s">
        <v>5621</v>
      </c>
      <c r="D1513" s="15">
        <v>14000</v>
      </c>
      <c r="E1513" s="6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0">
        <f>((( J1513 / 60 ) /60) /24 + DATE(1970, 1,1 ))</f>
        <v>42296.583379629628</v>
      </c>
      <c r="P1513" s="9">
        <f>YEAR(O1513)</f>
        <v>2015</v>
      </c>
    </row>
    <row r="1514" spans="1:16" ht="48" x14ac:dyDescent="0.2">
      <c r="A1514">
        <v>1512</v>
      </c>
      <c r="B1514" s="3" t="s">
        <v>1513</v>
      </c>
      <c r="C1514" s="3" t="s">
        <v>5622</v>
      </c>
      <c r="D1514" s="15">
        <v>3500</v>
      </c>
      <c r="E1514" s="6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0">
        <f>((( J1514 / 60 ) /60) /24 + DATE(1970, 1,1 ))</f>
        <v>42741.684479166666</v>
      </c>
      <c r="P1514" s="9">
        <f>YEAR(O1514)</f>
        <v>2017</v>
      </c>
    </row>
    <row r="1515" spans="1:16" ht="48" x14ac:dyDescent="0.2">
      <c r="A1515">
        <v>1513</v>
      </c>
      <c r="B1515" s="3" t="s">
        <v>1514</v>
      </c>
      <c r="C1515" s="3" t="s">
        <v>5623</v>
      </c>
      <c r="D1515" s="15">
        <v>8000</v>
      </c>
      <c r="E1515" s="6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0">
        <f>((( J1515 / 60 ) /60) /24 + DATE(1970, 1,1 ))</f>
        <v>41806.637337962966</v>
      </c>
      <c r="P1515" s="9">
        <f>YEAR(O1515)</f>
        <v>2014</v>
      </c>
    </row>
    <row r="1516" spans="1:16" ht="48" x14ac:dyDescent="0.2">
      <c r="A1516">
        <v>1514</v>
      </c>
      <c r="B1516" s="3" t="s">
        <v>1515</v>
      </c>
      <c r="C1516" s="3" t="s">
        <v>5624</v>
      </c>
      <c r="D1516" s="15">
        <v>25000</v>
      </c>
      <c r="E1516" s="6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0">
        <f>((( J1516 / 60 ) /60) /24 + DATE(1970, 1,1 ))</f>
        <v>42234.597685185188</v>
      </c>
      <c r="P1516" s="9">
        <f>YEAR(O1516)</f>
        <v>2015</v>
      </c>
    </row>
    <row r="1517" spans="1:16" ht="48" x14ac:dyDescent="0.2">
      <c r="A1517">
        <v>1515</v>
      </c>
      <c r="B1517" s="3" t="s">
        <v>1516</v>
      </c>
      <c r="C1517" s="3" t="s">
        <v>5625</v>
      </c>
      <c r="D1517" s="15">
        <v>300000</v>
      </c>
      <c r="E1517" s="6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0">
        <f>((( J1517 / 60 ) /60) /24 + DATE(1970, 1,1 ))</f>
        <v>42415.253437499996</v>
      </c>
      <c r="P1517" s="9">
        <f>YEAR(O1517)</f>
        <v>2016</v>
      </c>
    </row>
    <row r="1518" spans="1:16" ht="48" x14ac:dyDescent="0.2">
      <c r="A1518">
        <v>1516</v>
      </c>
      <c r="B1518" s="3" t="s">
        <v>1517</v>
      </c>
      <c r="C1518" s="3" t="s">
        <v>5626</v>
      </c>
      <c r="D1518" s="15">
        <v>17000</v>
      </c>
      <c r="E1518" s="6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0">
        <f>((( J1518 / 60 ) /60) /24 + DATE(1970, 1,1 ))</f>
        <v>42619.466342592597</v>
      </c>
      <c r="P1518" s="9">
        <f>YEAR(O1518)</f>
        <v>2016</v>
      </c>
    </row>
    <row r="1519" spans="1:16" ht="48" x14ac:dyDescent="0.2">
      <c r="A1519">
        <v>1517</v>
      </c>
      <c r="B1519" s="3" t="s">
        <v>1518</v>
      </c>
      <c r="C1519" s="3" t="s">
        <v>5627</v>
      </c>
      <c r="D1519" s="15">
        <v>15000</v>
      </c>
      <c r="E1519" s="6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0">
        <f>((( J1519 / 60 ) /60) /24 + DATE(1970, 1,1 ))</f>
        <v>41948.56658564815</v>
      </c>
      <c r="P1519" s="9">
        <f>YEAR(O1519)</f>
        <v>2014</v>
      </c>
    </row>
    <row r="1520" spans="1:16" ht="32" x14ac:dyDescent="0.2">
      <c r="A1520">
        <v>1518</v>
      </c>
      <c r="B1520" s="3" t="s">
        <v>1519</v>
      </c>
      <c r="C1520" s="3" t="s">
        <v>5628</v>
      </c>
      <c r="D1520" s="15">
        <v>15000</v>
      </c>
      <c r="E1520" s="6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0">
        <f>((( J1520 / 60 ) /60) /24 + DATE(1970, 1,1 ))</f>
        <v>41760.8200462963</v>
      </c>
      <c r="P1520" s="9">
        <f>YEAR(O1520)</f>
        <v>2014</v>
      </c>
    </row>
    <row r="1521" spans="1:16" ht="48" x14ac:dyDescent="0.2">
      <c r="A1521">
        <v>1519</v>
      </c>
      <c r="B1521" s="3" t="s">
        <v>1520</v>
      </c>
      <c r="C1521" s="3" t="s">
        <v>5629</v>
      </c>
      <c r="D1521" s="15">
        <v>9000</v>
      </c>
      <c r="E1521" s="6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0">
        <f>((( J1521 / 60 ) /60) /24 + DATE(1970, 1,1 ))</f>
        <v>41782.741701388892</v>
      </c>
      <c r="P1521" s="9">
        <f>YEAR(O1521)</f>
        <v>2014</v>
      </c>
    </row>
    <row r="1522" spans="1:16" ht="32" x14ac:dyDescent="0.2">
      <c r="A1522">
        <v>1520</v>
      </c>
      <c r="B1522" s="3" t="s">
        <v>1521</v>
      </c>
      <c r="C1522" s="3" t="s">
        <v>5630</v>
      </c>
      <c r="D1522" s="15">
        <v>18000</v>
      </c>
      <c r="E1522" s="6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0">
        <f>((( J1522 / 60 ) /60) /24 + DATE(1970, 1,1 ))</f>
        <v>41955.857789351852</v>
      </c>
      <c r="P1522" s="9">
        <f>YEAR(O1522)</f>
        <v>2014</v>
      </c>
    </row>
    <row r="1523" spans="1:16" ht="48" x14ac:dyDescent="0.2">
      <c r="A1523">
        <v>1521</v>
      </c>
      <c r="B1523" s="3" t="s">
        <v>1522</v>
      </c>
      <c r="C1523" s="3" t="s">
        <v>5631</v>
      </c>
      <c r="D1523" s="15">
        <v>37500</v>
      </c>
      <c r="E1523" s="6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0">
        <f>((( J1523 / 60 ) /60) /24 + DATE(1970, 1,1 ))</f>
        <v>42493.167719907404</v>
      </c>
      <c r="P1523" s="9">
        <f>YEAR(O1523)</f>
        <v>2016</v>
      </c>
    </row>
    <row r="1524" spans="1:16" ht="48" x14ac:dyDescent="0.2">
      <c r="A1524">
        <v>1522</v>
      </c>
      <c r="B1524" s="3" t="s">
        <v>1523</v>
      </c>
      <c r="C1524" s="3" t="s">
        <v>5632</v>
      </c>
      <c r="D1524" s="15">
        <v>43500</v>
      </c>
      <c r="E1524" s="6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0">
        <f>((( J1524 / 60 ) /60) /24 + DATE(1970, 1,1 ))</f>
        <v>41899.830312500002</v>
      </c>
      <c r="P1524" s="9">
        <f>YEAR(O1524)</f>
        <v>2014</v>
      </c>
    </row>
    <row r="1525" spans="1:16" ht="48" x14ac:dyDescent="0.2">
      <c r="A1525">
        <v>1523</v>
      </c>
      <c r="B1525" s="3" t="s">
        <v>1524</v>
      </c>
      <c r="C1525" s="3" t="s">
        <v>5633</v>
      </c>
      <c r="D1525" s="15">
        <v>18500</v>
      </c>
      <c r="E1525" s="6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0">
        <f>((( J1525 / 60 ) /60) /24 + DATE(1970, 1,1 ))</f>
        <v>41964.751342592594</v>
      </c>
      <c r="P1525" s="9">
        <f>YEAR(O1525)</f>
        <v>2014</v>
      </c>
    </row>
    <row r="1526" spans="1:16" ht="48" x14ac:dyDescent="0.2">
      <c r="A1526">
        <v>1524</v>
      </c>
      <c r="B1526" s="3" t="s">
        <v>1525</v>
      </c>
      <c r="C1526" s="3" t="s">
        <v>5634</v>
      </c>
      <c r="D1526" s="15">
        <v>3000</v>
      </c>
      <c r="E1526" s="6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0">
        <f>((( J1526 / 60 ) /60) /24 + DATE(1970, 1,1 ))</f>
        <v>42756.501041666663</v>
      </c>
      <c r="P1526" s="9">
        <f>YEAR(O1526)</f>
        <v>2017</v>
      </c>
    </row>
    <row r="1527" spans="1:16" ht="48" x14ac:dyDescent="0.2">
      <c r="A1527">
        <v>1525</v>
      </c>
      <c r="B1527" s="3" t="s">
        <v>1526</v>
      </c>
      <c r="C1527" s="3" t="s">
        <v>5635</v>
      </c>
      <c r="D1527" s="15">
        <v>2600</v>
      </c>
      <c r="E1527" s="6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0">
        <f>((( J1527 / 60 ) /60) /24 + DATE(1970, 1,1 ))</f>
        <v>42570.702986111108</v>
      </c>
      <c r="P1527" s="9">
        <f>YEAR(O1527)</f>
        <v>2016</v>
      </c>
    </row>
    <row r="1528" spans="1:16" ht="48" x14ac:dyDescent="0.2">
      <c r="A1528">
        <v>1526</v>
      </c>
      <c r="B1528" s="3" t="s">
        <v>1527</v>
      </c>
      <c r="C1528" s="3" t="s">
        <v>5636</v>
      </c>
      <c r="D1528" s="15">
        <v>23000</v>
      </c>
      <c r="E1528" s="6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0">
        <f>((( J1528 / 60 ) /60) /24 + DATE(1970, 1,1 ))</f>
        <v>42339.276006944448</v>
      </c>
      <c r="P1528" s="9">
        <f>YEAR(O1528)</f>
        <v>2015</v>
      </c>
    </row>
    <row r="1529" spans="1:16" ht="32" x14ac:dyDescent="0.2">
      <c r="A1529">
        <v>1527</v>
      </c>
      <c r="B1529" s="3" t="s">
        <v>1528</v>
      </c>
      <c r="C1529" s="3" t="s">
        <v>5637</v>
      </c>
      <c r="D1529" s="15">
        <v>3500</v>
      </c>
      <c r="E1529" s="6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0">
        <f>((( J1529 / 60 ) /60) /24 + DATE(1970, 1,1 ))</f>
        <v>42780.600532407407</v>
      </c>
      <c r="P1529" s="9">
        <f>YEAR(O1529)</f>
        <v>2017</v>
      </c>
    </row>
    <row r="1530" spans="1:16" ht="32" x14ac:dyDescent="0.2">
      <c r="A1530">
        <v>1528</v>
      </c>
      <c r="B1530" s="3" t="s">
        <v>1529</v>
      </c>
      <c r="C1530" s="3" t="s">
        <v>5638</v>
      </c>
      <c r="D1530" s="15">
        <v>3000</v>
      </c>
      <c r="E1530" s="6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0">
        <f>((( J1530 / 60 ) /60) /24 + DATE(1970, 1,1 ))</f>
        <v>42736.732893518521</v>
      </c>
      <c r="P1530" s="9">
        <f>YEAR(O1530)</f>
        <v>2017</v>
      </c>
    </row>
    <row r="1531" spans="1:16" ht="32" x14ac:dyDescent="0.2">
      <c r="A1531">
        <v>1529</v>
      </c>
      <c r="B1531" s="3" t="s">
        <v>1530</v>
      </c>
      <c r="C1531" s="3" t="s">
        <v>5639</v>
      </c>
      <c r="D1531" s="15">
        <v>19000</v>
      </c>
      <c r="E1531" s="6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0">
        <f>((( J1531 / 60 ) /60) /24 + DATE(1970, 1,1 ))</f>
        <v>42052.628703703704</v>
      </c>
      <c r="P1531" s="9">
        <f>YEAR(O1531)</f>
        <v>2015</v>
      </c>
    </row>
    <row r="1532" spans="1:16" ht="48" x14ac:dyDescent="0.2">
      <c r="A1532">
        <v>1530</v>
      </c>
      <c r="B1532" s="3" t="s">
        <v>1531</v>
      </c>
      <c r="C1532" s="3" t="s">
        <v>5640</v>
      </c>
      <c r="D1532" s="15">
        <v>35000</v>
      </c>
      <c r="E1532" s="6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0">
        <f>((( J1532 / 60 ) /60) /24 + DATE(1970, 1,1 ))</f>
        <v>42275.767303240747</v>
      </c>
      <c r="P1532" s="9">
        <f>YEAR(O1532)</f>
        <v>2015</v>
      </c>
    </row>
    <row r="1533" spans="1:16" ht="48" x14ac:dyDescent="0.2">
      <c r="A1533">
        <v>1531</v>
      </c>
      <c r="B1533" s="3" t="s">
        <v>1532</v>
      </c>
      <c r="C1533" s="3" t="s">
        <v>5641</v>
      </c>
      <c r="D1533" s="15">
        <v>2350</v>
      </c>
      <c r="E1533" s="6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0">
        <f>((( J1533 / 60 ) /60) /24 + DATE(1970, 1,1 ))</f>
        <v>41941.802384259259</v>
      </c>
      <c r="P1533" s="9">
        <f>YEAR(O1533)</f>
        <v>2014</v>
      </c>
    </row>
    <row r="1534" spans="1:16" ht="48" x14ac:dyDescent="0.2">
      <c r="A1534">
        <v>1532</v>
      </c>
      <c r="B1534" s="3" t="s">
        <v>1533</v>
      </c>
      <c r="C1534" s="3" t="s">
        <v>5642</v>
      </c>
      <c r="D1534" s="15">
        <v>5000</v>
      </c>
      <c r="E1534" s="6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0">
        <f>((( J1534 / 60 ) /60) /24 + DATE(1970, 1,1 ))</f>
        <v>42391.475289351853</v>
      </c>
      <c r="P1534" s="9">
        <f>YEAR(O1534)</f>
        <v>2016</v>
      </c>
    </row>
    <row r="1535" spans="1:16" ht="32" x14ac:dyDescent="0.2">
      <c r="A1535">
        <v>1533</v>
      </c>
      <c r="B1535" s="3" t="s">
        <v>1534</v>
      </c>
      <c r="C1535" s="3" t="s">
        <v>5643</v>
      </c>
      <c r="D1535" s="15">
        <v>45000</v>
      </c>
      <c r="E1535" s="6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0">
        <f>((( J1535 / 60 ) /60) /24 + DATE(1970, 1,1 ))</f>
        <v>42443.00204861111</v>
      </c>
      <c r="P1535" s="9">
        <f>YEAR(O1535)</f>
        <v>2016</v>
      </c>
    </row>
    <row r="1536" spans="1:16" ht="48" x14ac:dyDescent="0.2">
      <c r="A1536">
        <v>1534</v>
      </c>
      <c r="B1536" s="3" t="s">
        <v>1535</v>
      </c>
      <c r="C1536" s="3" t="s">
        <v>5644</v>
      </c>
      <c r="D1536" s="15">
        <v>7500</v>
      </c>
      <c r="E1536" s="6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0">
        <f>((( J1536 / 60 ) /60) /24 + DATE(1970, 1,1 ))</f>
        <v>42221.67432870371</v>
      </c>
      <c r="P1536" s="9">
        <f>YEAR(O1536)</f>
        <v>2015</v>
      </c>
    </row>
    <row r="1537" spans="1:16" ht="48" x14ac:dyDescent="0.2">
      <c r="A1537">
        <v>1535</v>
      </c>
      <c r="B1537" s="3" t="s">
        <v>1536</v>
      </c>
      <c r="C1537" s="3" t="s">
        <v>5645</v>
      </c>
      <c r="D1537" s="15">
        <v>4000</v>
      </c>
      <c r="E1537" s="6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0">
        <f>((( J1537 / 60 ) /60) /24 + DATE(1970, 1,1 ))</f>
        <v>42484.829062500001</v>
      </c>
      <c r="P1537" s="9">
        <f>YEAR(O1537)</f>
        <v>2016</v>
      </c>
    </row>
    <row r="1538" spans="1:16" ht="48" x14ac:dyDescent="0.2">
      <c r="A1538">
        <v>1536</v>
      </c>
      <c r="B1538" s="3" t="s">
        <v>1537</v>
      </c>
      <c r="C1538" s="3" t="s">
        <v>5646</v>
      </c>
      <c r="D1538" s="15">
        <v>12000</v>
      </c>
      <c r="E1538" s="6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0">
        <f>((( J1538 / 60 ) /60) /24 + DATE(1970, 1,1 ))</f>
        <v>42213.802199074074</v>
      </c>
      <c r="P1538" s="9">
        <f>YEAR(O1538)</f>
        <v>2015</v>
      </c>
    </row>
    <row r="1539" spans="1:16" ht="48" x14ac:dyDescent="0.2">
      <c r="A1539">
        <v>1537</v>
      </c>
      <c r="B1539" s="3" t="s">
        <v>1538</v>
      </c>
      <c r="C1539" s="3" t="s">
        <v>5647</v>
      </c>
      <c r="D1539" s="15">
        <v>12000</v>
      </c>
      <c r="E1539" s="6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0">
        <f>((( J1539 / 60 ) /60) /24 + DATE(1970, 1,1 ))</f>
        <v>42552.315127314811</v>
      </c>
      <c r="P1539" s="9">
        <f>YEAR(O1539)</f>
        <v>2016</v>
      </c>
    </row>
    <row r="1540" spans="1:16" ht="48" x14ac:dyDescent="0.2">
      <c r="A1540">
        <v>1538</v>
      </c>
      <c r="B1540" s="3" t="s">
        <v>1539</v>
      </c>
      <c r="C1540" s="3" t="s">
        <v>5648</v>
      </c>
      <c r="D1540" s="15">
        <v>7000</v>
      </c>
      <c r="E1540" s="6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0">
        <f>((( J1540 / 60 ) /60) /24 + DATE(1970, 1,1 ))</f>
        <v>41981.782060185185</v>
      </c>
      <c r="P1540" s="9">
        <f>YEAR(O1540)</f>
        <v>2014</v>
      </c>
    </row>
    <row r="1541" spans="1:16" ht="48" x14ac:dyDescent="0.2">
      <c r="A1541">
        <v>1539</v>
      </c>
      <c r="B1541" s="3" t="s">
        <v>1540</v>
      </c>
      <c r="C1541" s="3" t="s">
        <v>5649</v>
      </c>
      <c r="D1541" s="15">
        <v>20000</v>
      </c>
      <c r="E1541" s="6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0">
        <f>((( J1541 / 60 ) /60) /24 + DATE(1970, 1,1 ))</f>
        <v>42705.919201388882</v>
      </c>
      <c r="P1541" s="9">
        <f>YEAR(O1541)</f>
        <v>2016</v>
      </c>
    </row>
    <row r="1542" spans="1:16" ht="48" x14ac:dyDescent="0.2">
      <c r="A1542">
        <v>1540</v>
      </c>
      <c r="B1542" s="3" t="s">
        <v>1541</v>
      </c>
      <c r="C1542" s="3" t="s">
        <v>5650</v>
      </c>
      <c r="D1542" s="15">
        <v>15000</v>
      </c>
      <c r="E1542" s="6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0">
        <f>((( J1542 / 60 ) /60) /24 + DATE(1970, 1,1 ))</f>
        <v>41939.00712962963</v>
      </c>
      <c r="P1542" s="9">
        <f>YEAR(O1542)</f>
        <v>2014</v>
      </c>
    </row>
    <row r="1543" spans="1:16" ht="48" x14ac:dyDescent="0.2">
      <c r="A1543">
        <v>1541</v>
      </c>
      <c r="B1543" s="3" t="s">
        <v>1542</v>
      </c>
      <c r="C1543" s="3" t="s">
        <v>5651</v>
      </c>
      <c r="D1543" s="15">
        <v>18000</v>
      </c>
      <c r="E1543" s="6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0">
        <f>((( J1543 / 60 ) /60) /24 + DATE(1970, 1,1 ))</f>
        <v>41974.712245370371</v>
      </c>
      <c r="P1543" s="9">
        <f>YEAR(O1543)</f>
        <v>2014</v>
      </c>
    </row>
    <row r="1544" spans="1:16" ht="48" x14ac:dyDescent="0.2">
      <c r="A1544">
        <v>1542</v>
      </c>
      <c r="B1544" s="3" t="s">
        <v>1543</v>
      </c>
      <c r="C1544" s="3" t="s">
        <v>5652</v>
      </c>
      <c r="D1544" s="15">
        <v>500</v>
      </c>
      <c r="E1544" s="6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0">
        <f>((( J1544 / 60 ) /60) /24 + DATE(1970, 1,1 ))</f>
        <v>42170.996527777781</v>
      </c>
      <c r="P1544" s="9">
        <f>YEAR(O1544)</f>
        <v>2015</v>
      </c>
    </row>
    <row r="1545" spans="1:16" ht="48" x14ac:dyDescent="0.2">
      <c r="A1545">
        <v>1543</v>
      </c>
      <c r="B1545" s="3" t="s">
        <v>1544</v>
      </c>
      <c r="C1545" s="3" t="s">
        <v>5653</v>
      </c>
      <c r="D1545" s="15">
        <v>2250</v>
      </c>
      <c r="E1545" s="6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0">
        <f>((( J1545 / 60 ) /60) /24 + DATE(1970, 1,1 ))</f>
        <v>41935.509652777779</v>
      </c>
      <c r="P1545" s="9">
        <f>YEAR(O1545)</f>
        <v>2014</v>
      </c>
    </row>
    <row r="1546" spans="1:16" ht="48" x14ac:dyDescent="0.2">
      <c r="A1546">
        <v>1544</v>
      </c>
      <c r="B1546" s="3" t="s">
        <v>1545</v>
      </c>
      <c r="C1546" s="3" t="s">
        <v>5654</v>
      </c>
      <c r="D1546" s="15">
        <v>1000</v>
      </c>
      <c r="E1546" s="6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0">
        <f>((( J1546 / 60 ) /60) /24 + DATE(1970, 1,1 ))</f>
        <v>42053.051203703704</v>
      </c>
      <c r="P1546" s="9">
        <f>YEAR(O1546)</f>
        <v>2015</v>
      </c>
    </row>
    <row r="1547" spans="1:16" ht="48" x14ac:dyDescent="0.2">
      <c r="A1547">
        <v>1545</v>
      </c>
      <c r="B1547" s="3" t="s">
        <v>1546</v>
      </c>
      <c r="C1547" s="3" t="s">
        <v>5655</v>
      </c>
      <c r="D1547" s="15">
        <v>3000</v>
      </c>
      <c r="E1547" s="6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0">
        <f>((( J1547 / 60 ) /60) /24 + DATE(1970, 1,1 ))</f>
        <v>42031.884652777779</v>
      </c>
      <c r="P1547" s="9">
        <f>YEAR(O1547)</f>
        <v>2015</v>
      </c>
    </row>
    <row r="1548" spans="1:16" ht="48" x14ac:dyDescent="0.2">
      <c r="A1548">
        <v>1546</v>
      </c>
      <c r="B1548" s="3" t="s">
        <v>1547</v>
      </c>
      <c r="C1548" s="3" t="s">
        <v>5656</v>
      </c>
      <c r="D1548" s="15">
        <v>1000</v>
      </c>
      <c r="E1548" s="6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0">
        <f>((( J1548 / 60 ) /60) /24 + DATE(1970, 1,1 ))</f>
        <v>41839.212951388887</v>
      </c>
      <c r="P1548" s="9">
        <f>YEAR(O1548)</f>
        <v>2014</v>
      </c>
    </row>
    <row r="1549" spans="1:16" ht="48" x14ac:dyDescent="0.2">
      <c r="A1549">
        <v>1547</v>
      </c>
      <c r="B1549" s="3" t="s">
        <v>1548</v>
      </c>
      <c r="C1549" s="3" t="s">
        <v>5657</v>
      </c>
      <c r="D1549" s="15">
        <v>20</v>
      </c>
      <c r="E1549" s="6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0">
        <f>((( J1549 / 60 ) /60) /24 + DATE(1970, 1,1 ))</f>
        <v>42782.426875000005</v>
      </c>
      <c r="P1549" s="9">
        <f>YEAR(O1549)</f>
        <v>2017</v>
      </c>
    </row>
    <row r="1550" spans="1:16" ht="32" x14ac:dyDescent="0.2">
      <c r="A1550">
        <v>1548</v>
      </c>
      <c r="B1550" s="3" t="s">
        <v>1549</v>
      </c>
      <c r="C1550" s="3" t="s">
        <v>5658</v>
      </c>
      <c r="D1550" s="15">
        <v>700</v>
      </c>
      <c r="E1550" s="6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0">
        <f>((( J1550 / 60 ) /60) /24 + DATE(1970, 1,1 ))</f>
        <v>42286.88217592593</v>
      </c>
      <c r="P1550" s="9">
        <f>YEAR(O1550)</f>
        <v>2015</v>
      </c>
    </row>
    <row r="1551" spans="1:16" ht="48" x14ac:dyDescent="0.2">
      <c r="A1551">
        <v>1549</v>
      </c>
      <c r="B1551" s="3" t="s">
        <v>1550</v>
      </c>
      <c r="C1551" s="3" t="s">
        <v>5659</v>
      </c>
      <c r="D1551" s="15">
        <v>500</v>
      </c>
      <c r="E1551" s="6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0">
        <f>((( J1551 / 60 ) /60) /24 + DATE(1970, 1,1 ))</f>
        <v>42281.136099537034</v>
      </c>
      <c r="P1551" s="9">
        <f>YEAR(O1551)</f>
        <v>2015</v>
      </c>
    </row>
    <row r="1552" spans="1:16" ht="48" x14ac:dyDescent="0.2">
      <c r="A1552">
        <v>1550</v>
      </c>
      <c r="B1552" s="3" t="s">
        <v>1551</v>
      </c>
      <c r="C1552" s="3" t="s">
        <v>5660</v>
      </c>
      <c r="D1552" s="15">
        <v>750</v>
      </c>
      <c r="E1552" s="6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0">
        <f>((( J1552 / 60 ) /60) /24 + DATE(1970, 1,1 ))</f>
        <v>42472.449467592596</v>
      </c>
      <c r="P1552" s="9">
        <f>YEAR(O1552)</f>
        <v>2016</v>
      </c>
    </row>
    <row r="1553" spans="1:16" ht="48" x14ac:dyDescent="0.2">
      <c r="A1553">
        <v>1551</v>
      </c>
      <c r="B1553" s="3" t="s">
        <v>1552</v>
      </c>
      <c r="C1553" s="3" t="s">
        <v>5661</v>
      </c>
      <c r="D1553" s="15">
        <v>3500</v>
      </c>
      <c r="E1553" s="6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0">
        <f>((( J1553 / 60 ) /60) /24 + DATE(1970, 1,1 ))</f>
        <v>42121.824525462958</v>
      </c>
      <c r="P1553" s="9">
        <f>YEAR(O1553)</f>
        <v>2015</v>
      </c>
    </row>
    <row r="1554" spans="1:16" ht="48" x14ac:dyDescent="0.2">
      <c r="A1554">
        <v>1552</v>
      </c>
      <c r="B1554" s="3" t="s">
        <v>1553</v>
      </c>
      <c r="C1554" s="3" t="s">
        <v>5662</v>
      </c>
      <c r="D1554" s="15">
        <v>4300</v>
      </c>
      <c r="E1554" s="6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0">
        <f>((( J1554 / 60 ) /60) /24 + DATE(1970, 1,1 ))</f>
        <v>41892.688750000001</v>
      </c>
      <c r="P1554" s="9">
        <f>YEAR(O1554)</f>
        <v>2014</v>
      </c>
    </row>
    <row r="1555" spans="1:16" ht="48" x14ac:dyDescent="0.2">
      <c r="A1555">
        <v>1553</v>
      </c>
      <c r="B1555" s="3" t="s">
        <v>1554</v>
      </c>
      <c r="C1555" s="3" t="s">
        <v>5663</v>
      </c>
      <c r="D1555" s="15">
        <v>6000</v>
      </c>
      <c r="E1555" s="6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0">
        <f>((( J1555 / 60 ) /60) /24 + DATE(1970, 1,1 ))</f>
        <v>42219.282951388886</v>
      </c>
      <c r="P1555" s="9">
        <f>YEAR(O1555)</f>
        <v>2015</v>
      </c>
    </row>
    <row r="1556" spans="1:16" ht="48" x14ac:dyDescent="0.2">
      <c r="A1556">
        <v>1554</v>
      </c>
      <c r="B1556" s="3" t="s">
        <v>1555</v>
      </c>
      <c r="C1556" s="3" t="s">
        <v>5664</v>
      </c>
      <c r="D1556" s="15">
        <v>20000</v>
      </c>
      <c r="E1556" s="6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0">
        <f>((( J1556 / 60 ) /60) /24 + DATE(1970, 1,1 ))</f>
        <v>42188.252199074079</v>
      </c>
      <c r="P1556" s="9">
        <f>YEAR(O1556)</f>
        <v>2015</v>
      </c>
    </row>
    <row r="1557" spans="1:16" ht="48" x14ac:dyDescent="0.2">
      <c r="A1557">
        <v>1555</v>
      </c>
      <c r="B1557" s="3" t="s">
        <v>1556</v>
      </c>
      <c r="C1557" s="3" t="s">
        <v>5665</v>
      </c>
      <c r="D1557" s="15">
        <v>750</v>
      </c>
      <c r="E1557" s="6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0">
        <f>((( J1557 / 60 ) /60) /24 + DATE(1970, 1,1 ))</f>
        <v>42241.613796296297</v>
      </c>
      <c r="P1557" s="9">
        <f>YEAR(O1557)</f>
        <v>2015</v>
      </c>
    </row>
    <row r="1558" spans="1:16" ht="48" x14ac:dyDescent="0.2">
      <c r="A1558">
        <v>1556</v>
      </c>
      <c r="B1558" s="3" t="s">
        <v>1557</v>
      </c>
      <c r="C1558" s="3" t="s">
        <v>5666</v>
      </c>
      <c r="D1558" s="15">
        <v>1500</v>
      </c>
      <c r="E1558" s="6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0">
        <f>((( J1558 / 60 ) /60) /24 + DATE(1970, 1,1 ))</f>
        <v>42525.153055555551</v>
      </c>
      <c r="P1558" s="9">
        <f>YEAR(O1558)</f>
        <v>2016</v>
      </c>
    </row>
    <row r="1559" spans="1:16" ht="48" x14ac:dyDescent="0.2">
      <c r="A1559">
        <v>1557</v>
      </c>
      <c r="B1559" s="3" t="s">
        <v>1558</v>
      </c>
      <c r="C1559" s="3" t="s">
        <v>5667</v>
      </c>
      <c r="D1559" s="15">
        <v>2500</v>
      </c>
      <c r="E1559" s="6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0">
        <f>((( J1559 / 60 ) /60) /24 + DATE(1970, 1,1 ))</f>
        <v>41871.65315972222</v>
      </c>
      <c r="P1559" s="9">
        <f>YEAR(O1559)</f>
        <v>2014</v>
      </c>
    </row>
    <row r="1560" spans="1:16" ht="32" x14ac:dyDescent="0.2">
      <c r="A1560">
        <v>1558</v>
      </c>
      <c r="B1560" s="3" t="s">
        <v>1559</v>
      </c>
      <c r="C1560" s="3" t="s">
        <v>5668</v>
      </c>
      <c r="D1560" s="15">
        <v>750</v>
      </c>
      <c r="E1560" s="6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0">
        <f>((( J1560 / 60 ) /60) /24 + DATE(1970, 1,1 ))</f>
        <v>42185.397673611107</v>
      </c>
      <c r="P1560" s="9">
        <f>YEAR(O1560)</f>
        <v>2015</v>
      </c>
    </row>
    <row r="1561" spans="1:16" ht="32" x14ac:dyDescent="0.2">
      <c r="A1561">
        <v>1559</v>
      </c>
      <c r="B1561" s="3" t="s">
        <v>1560</v>
      </c>
      <c r="C1561" s="3" t="s">
        <v>5669</v>
      </c>
      <c r="D1561" s="15">
        <v>15000</v>
      </c>
      <c r="E1561" s="6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0">
        <f>((( J1561 / 60 ) /60) /24 + DATE(1970, 1,1 ))</f>
        <v>42108.05322916666</v>
      </c>
      <c r="P1561" s="9">
        <f>YEAR(O1561)</f>
        <v>2015</v>
      </c>
    </row>
    <row r="1562" spans="1:16" ht="48" x14ac:dyDescent="0.2">
      <c r="A1562">
        <v>1560</v>
      </c>
      <c r="B1562" s="3" t="s">
        <v>1561</v>
      </c>
      <c r="C1562" s="3" t="s">
        <v>5670</v>
      </c>
      <c r="D1562" s="15">
        <v>2500</v>
      </c>
      <c r="E1562" s="6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0">
        <f>((( J1562 / 60 ) /60) /24 + DATE(1970, 1,1 ))</f>
        <v>41936.020752314813</v>
      </c>
      <c r="P1562" s="9">
        <f>YEAR(O1562)</f>
        <v>2014</v>
      </c>
    </row>
    <row r="1563" spans="1:16" ht="48" x14ac:dyDescent="0.2">
      <c r="A1563">
        <v>1561</v>
      </c>
      <c r="B1563" s="3" t="s">
        <v>1562</v>
      </c>
      <c r="C1563" s="3" t="s">
        <v>5671</v>
      </c>
      <c r="D1563" s="15">
        <v>10000</v>
      </c>
      <c r="E1563" s="6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0">
        <f>((( J1563 / 60 ) /60) /24 + DATE(1970, 1,1 ))</f>
        <v>41555.041701388887</v>
      </c>
      <c r="P1563" s="9">
        <f>YEAR(O1563)</f>
        <v>2013</v>
      </c>
    </row>
    <row r="1564" spans="1:16" ht="48" x14ac:dyDescent="0.2">
      <c r="A1564">
        <v>1562</v>
      </c>
      <c r="B1564" s="3" t="s">
        <v>1563</v>
      </c>
      <c r="C1564" s="3" t="s">
        <v>5672</v>
      </c>
      <c r="D1564" s="15">
        <v>4000</v>
      </c>
      <c r="E1564" s="6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0">
        <f>((( J1564 / 60 ) /60) /24 + DATE(1970, 1,1 ))</f>
        <v>40079.566157407404</v>
      </c>
      <c r="P1564" s="9">
        <f>YEAR(O1564)</f>
        <v>2009</v>
      </c>
    </row>
    <row r="1565" spans="1:16" ht="48" x14ac:dyDescent="0.2">
      <c r="A1565">
        <v>1563</v>
      </c>
      <c r="B1565" s="3" t="s">
        <v>1564</v>
      </c>
      <c r="C1565" s="3" t="s">
        <v>5673</v>
      </c>
      <c r="D1565" s="15">
        <v>6000</v>
      </c>
      <c r="E1565" s="6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0">
        <f>((( J1565 / 60 ) /60) /24 + DATE(1970, 1,1 ))</f>
        <v>41652.742488425924</v>
      </c>
      <c r="P1565" s="9">
        <f>YEAR(O1565)</f>
        <v>2014</v>
      </c>
    </row>
    <row r="1566" spans="1:16" ht="48" x14ac:dyDescent="0.2">
      <c r="A1566">
        <v>1564</v>
      </c>
      <c r="B1566" s="3" t="s">
        <v>1565</v>
      </c>
      <c r="C1566" s="3" t="s">
        <v>5674</v>
      </c>
      <c r="D1566" s="15">
        <v>10000</v>
      </c>
      <c r="E1566" s="6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0">
        <f>((( J1566 / 60 ) /60) /24 + DATE(1970, 1,1 ))</f>
        <v>42121.367002314815</v>
      </c>
      <c r="P1566" s="9">
        <f>YEAR(O1566)</f>
        <v>2015</v>
      </c>
    </row>
    <row r="1567" spans="1:16" ht="48" x14ac:dyDescent="0.2">
      <c r="A1567">
        <v>1565</v>
      </c>
      <c r="B1567" s="3" t="s">
        <v>1566</v>
      </c>
      <c r="C1567" s="3" t="s">
        <v>5675</v>
      </c>
      <c r="D1567" s="15">
        <v>4000</v>
      </c>
      <c r="E1567" s="6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0">
        <f>((( J1567 / 60 ) /60) /24 + DATE(1970, 1,1 ))</f>
        <v>40672.729872685188</v>
      </c>
      <c r="P1567" s="9">
        <f>YEAR(O1567)</f>
        <v>2011</v>
      </c>
    </row>
    <row r="1568" spans="1:16" ht="48" x14ac:dyDescent="0.2">
      <c r="A1568">
        <v>1566</v>
      </c>
      <c r="B1568" s="3" t="s">
        <v>1567</v>
      </c>
      <c r="C1568" s="3" t="s">
        <v>5676</v>
      </c>
      <c r="D1568" s="15">
        <v>30000</v>
      </c>
      <c r="E1568" s="6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0">
        <f>((( J1568 / 60 ) /60) /24 + DATE(1970, 1,1 ))</f>
        <v>42549.916712962964</v>
      </c>
      <c r="P1568" s="9">
        <f>YEAR(O1568)</f>
        <v>2016</v>
      </c>
    </row>
    <row r="1569" spans="1:16" ht="48" x14ac:dyDescent="0.2">
      <c r="A1569">
        <v>1567</v>
      </c>
      <c r="B1569" s="3" t="s">
        <v>1568</v>
      </c>
      <c r="C1569" s="3" t="s">
        <v>5677</v>
      </c>
      <c r="D1569" s="15">
        <v>8500</v>
      </c>
      <c r="E1569" s="6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0">
        <f>((( J1569 / 60 ) /60) /24 + DATE(1970, 1,1 ))</f>
        <v>41671.936863425923</v>
      </c>
      <c r="P1569" s="9">
        <f>YEAR(O1569)</f>
        <v>2014</v>
      </c>
    </row>
    <row r="1570" spans="1:16" ht="48" x14ac:dyDescent="0.2">
      <c r="A1570">
        <v>1568</v>
      </c>
      <c r="B1570" s="3" t="s">
        <v>1569</v>
      </c>
      <c r="C1570" s="3" t="s">
        <v>5678</v>
      </c>
      <c r="D1570" s="15">
        <v>25000</v>
      </c>
      <c r="E1570" s="6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0">
        <f>((( J1570 / 60 ) /60) /24 + DATE(1970, 1,1 ))</f>
        <v>41962.062326388885</v>
      </c>
      <c r="P1570" s="9">
        <f>YEAR(O1570)</f>
        <v>2014</v>
      </c>
    </row>
    <row r="1571" spans="1:16" ht="19" x14ac:dyDescent="0.2">
      <c r="A1571">
        <v>1569</v>
      </c>
      <c r="B1571" s="3" t="s">
        <v>1570</v>
      </c>
      <c r="C1571" s="3" t="s">
        <v>5679</v>
      </c>
      <c r="D1571" s="15">
        <v>30000</v>
      </c>
      <c r="E1571" s="6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0">
        <f>((( J1571 / 60 ) /60) /24 + DATE(1970, 1,1 ))</f>
        <v>41389.679560185185</v>
      </c>
      <c r="P1571" s="9">
        <f>YEAR(O1571)</f>
        <v>2013</v>
      </c>
    </row>
    <row r="1572" spans="1:16" ht="32" x14ac:dyDescent="0.2">
      <c r="A1572">
        <v>1570</v>
      </c>
      <c r="B1572" s="3" t="s">
        <v>1571</v>
      </c>
      <c r="C1572" s="3" t="s">
        <v>5680</v>
      </c>
      <c r="D1572" s="15">
        <v>6000</v>
      </c>
      <c r="E1572" s="6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0">
        <f>((( J1572 / 60 ) /60) /24 + DATE(1970, 1,1 ))</f>
        <v>42438.813449074078</v>
      </c>
      <c r="P1572" s="9">
        <f>YEAR(O1572)</f>
        <v>2016</v>
      </c>
    </row>
    <row r="1573" spans="1:16" ht="48" x14ac:dyDescent="0.2">
      <c r="A1573">
        <v>1571</v>
      </c>
      <c r="B1573" s="3" t="s">
        <v>1572</v>
      </c>
      <c r="C1573" s="3" t="s">
        <v>5681</v>
      </c>
      <c r="D1573" s="15">
        <v>12100</v>
      </c>
      <c r="E1573" s="6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0">
        <f>((( J1573 / 60 ) /60) /24 + DATE(1970, 1,1 ))</f>
        <v>42144.769479166673</v>
      </c>
      <c r="P1573" s="9">
        <f>YEAR(O1573)</f>
        <v>2015</v>
      </c>
    </row>
    <row r="1574" spans="1:16" ht="48" x14ac:dyDescent="0.2">
      <c r="A1574">
        <v>1572</v>
      </c>
      <c r="B1574" s="3" t="s">
        <v>1573</v>
      </c>
      <c r="C1574" s="3" t="s">
        <v>5682</v>
      </c>
      <c r="D1574" s="15">
        <v>2500</v>
      </c>
      <c r="E1574" s="6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0">
        <f>((( J1574 / 60 ) /60) /24 + DATE(1970, 1,1 ))</f>
        <v>42404.033090277779</v>
      </c>
      <c r="P1574" s="9">
        <f>YEAR(O1574)</f>
        <v>2016</v>
      </c>
    </row>
    <row r="1575" spans="1:16" ht="48" x14ac:dyDescent="0.2">
      <c r="A1575">
        <v>1573</v>
      </c>
      <c r="B1575" s="3" t="s">
        <v>1574</v>
      </c>
      <c r="C1575" s="3" t="s">
        <v>5683</v>
      </c>
      <c r="D1575" s="15">
        <v>9000</v>
      </c>
      <c r="E1575" s="6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0">
        <f>((( J1575 / 60 ) /60) /24 + DATE(1970, 1,1 ))</f>
        <v>42786.000023148154</v>
      </c>
      <c r="P1575" s="9">
        <f>YEAR(O1575)</f>
        <v>2017</v>
      </c>
    </row>
    <row r="1576" spans="1:16" ht="48" x14ac:dyDescent="0.2">
      <c r="A1576">
        <v>1574</v>
      </c>
      <c r="B1576" s="3" t="s">
        <v>1575</v>
      </c>
      <c r="C1576" s="3" t="s">
        <v>5684</v>
      </c>
      <c r="D1576" s="15">
        <v>10000</v>
      </c>
      <c r="E1576" s="6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0">
        <f>((( J1576 / 60 ) /60) /24 + DATE(1970, 1,1 ))</f>
        <v>42017.927418981482</v>
      </c>
      <c r="P1576" s="9">
        <f>YEAR(O1576)</f>
        <v>2015</v>
      </c>
    </row>
    <row r="1577" spans="1:16" ht="48" x14ac:dyDescent="0.2">
      <c r="A1577">
        <v>1575</v>
      </c>
      <c r="B1577" s="3" t="s">
        <v>1576</v>
      </c>
      <c r="C1577" s="3" t="s">
        <v>5685</v>
      </c>
      <c r="D1577" s="15">
        <v>10000</v>
      </c>
      <c r="E1577" s="6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0">
        <f>((( J1577 / 60 ) /60) /24 + DATE(1970, 1,1 ))</f>
        <v>41799.524259259262</v>
      </c>
      <c r="P1577" s="9">
        <f>YEAR(O1577)</f>
        <v>2014</v>
      </c>
    </row>
    <row r="1578" spans="1:16" ht="32" x14ac:dyDescent="0.2">
      <c r="A1578">
        <v>1576</v>
      </c>
      <c r="B1578" s="3" t="s">
        <v>1577</v>
      </c>
      <c r="C1578" s="3" t="s">
        <v>5686</v>
      </c>
      <c r="D1578" s="15">
        <v>5000</v>
      </c>
      <c r="E1578" s="6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0">
        <f>((( J1578 / 60 ) /60) /24 + DATE(1970, 1,1 ))</f>
        <v>42140.879259259258</v>
      </c>
      <c r="P1578" s="9">
        <f>YEAR(O1578)</f>
        <v>2015</v>
      </c>
    </row>
    <row r="1579" spans="1:16" ht="48" x14ac:dyDescent="0.2">
      <c r="A1579">
        <v>1577</v>
      </c>
      <c r="B1579" s="3" t="s">
        <v>1578</v>
      </c>
      <c r="C1579" s="3" t="s">
        <v>5687</v>
      </c>
      <c r="D1579" s="15">
        <v>10000</v>
      </c>
      <c r="E1579" s="6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0">
        <f>((( J1579 / 60 ) /60) /24 + DATE(1970, 1,1 ))</f>
        <v>41054.847777777781</v>
      </c>
      <c r="P1579" s="9">
        <f>YEAR(O1579)</f>
        <v>2012</v>
      </c>
    </row>
    <row r="1580" spans="1:16" ht="64" x14ac:dyDescent="0.2">
      <c r="A1580">
        <v>1578</v>
      </c>
      <c r="B1580" s="3" t="s">
        <v>1579</v>
      </c>
      <c r="C1580" s="3" t="s">
        <v>5688</v>
      </c>
      <c r="D1580" s="15">
        <v>1897</v>
      </c>
      <c r="E1580" s="6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0">
        <f>((( J1580 / 60 ) /60) /24 + DATE(1970, 1,1 ))</f>
        <v>40399.065868055557</v>
      </c>
      <c r="P1580" s="9">
        <f>YEAR(O1580)</f>
        <v>2010</v>
      </c>
    </row>
    <row r="1581" spans="1:16" ht="32" x14ac:dyDescent="0.2">
      <c r="A1581">
        <v>1579</v>
      </c>
      <c r="B1581" s="3" t="s">
        <v>1580</v>
      </c>
      <c r="C1581" s="3" t="s">
        <v>5689</v>
      </c>
      <c r="D1581" s="15">
        <v>3333</v>
      </c>
      <c r="E1581" s="6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0">
        <f>((( J1581 / 60 ) /60) /24 + DATE(1970, 1,1 ))</f>
        <v>41481.996423611112</v>
      </c>
      <c r="P1581" s="9">
        <f>YEAR(O1581)</f>
        <v>2013</v>
      </c>
    </row>
    <row r="1582" spans="1:16" ht="48" x14ac:dyDescent="0.2">
      <c r="A1582">
        <v>1580</v>
      </c>
      <c r="B1582" s="3" t="s">
        <v>1581</v>
      </c>
      <c r="C1582" s="3" t="s">
        <v>5690</v>
      </c>
      <c r="D1582" s="15">
        <v>1750</v>
      </c>
      <c r="E1582" s="6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0">
        <f>((( J1582 / 60 ) /60) /24 + DATE(1970, 1,1 ))</f>
        <v>40990.050069444449</v>
      </c>
      <c r="P1582" s="9">
        <f>YEAR(O1582)</f>
        <v>2012</v>
      </c>
    </row>
    <row r="1583" spans="1:16" ht="48" x14ac:dyDescent="0.2">
      <c r="A1583">
        <v>1581</v>
      </c>
      <c r="B1583" s="3" t="s">
        <v>1582</v>
      </c>
      <c r="C1583" s="3" t="s">
        <v>5691</v>
      </c>
      <c r="D1583" s="15">
        <v>1000</v>
      </c>
      <c r="E1583" s="6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0">
        <f>((( J1583 / 60 ) /60) /24 + DATE(1970, 1,1 ))</f>
        <v>42325.448958333334</v>
      </c>
      <c r="P1583" s="9">
        <f>YEAR(O1583)</f>
        <v>2015</v>
      </c>
    </row>
    <row r="1584" spans="1:16" ht="32" x14ac:dyDescent="0.2">
      <c r="A1584">
        <v>1582</v>
      </c>
      <c r="B1584" s="3" t="s">
        <v>1583</v>
      </c>
      <c r="C1584" s="3" t="s">
        <v>5692</v>
      </c>
      <c r="D1584" s="15">
        <v>1000</v>
      </c>
      <c r="E1584" s="6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0">
        <f>((( J1584 / 60 ) /60) /24 + DATE(1970, 1,1 ))</f>
        <v>42246.789965277778</v>
      </c>
      <c r="P1584" s="9">
        <f>YEAR(O1584)</f>
        <v>2015</v>
      </c>
    </row>
    <row r="1585" spans="1:16" ht="48" x14ac:dyDescent="0.2">
      <c r="A1585">
        <v>1583</v>
      </c>
      <c r="B1585" s="3" t="s">
        <v>1584</v>
      </c>
      <c r="C1585" s="3" t="s">
        <v>5693</v>
      </c>
      <c r="D1585" s="15">
        <v>20000</v>
      </c>
      <c r="E1585" s="6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0">
        <f>((( J1585 / 60 ) /60) /24 + DATE(1970, 1,1 ))</f>
        <v>41877.904988425929</v>
      </c>
      <c r="P1585" s="9">
        <f>YEAR(O1585)</f>
        <v>2014</v>
      </c>
    </row>
    <row r="1586" spans="1:16" ht="48" x14ac:dyDescent="0.2">
      <c r="A1586">
        <v>1584</v>
      </c>
      <c r="B1586" s="3" t="s">
        <v>1585</v>
      </c>
      <c r="C1586" s="3" t="s">
        <v>5694</v>
      </c>
      <c r="D1586" s="15">
        <v>1200</v>
      </c>
      <c r="E1586" s="6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0">
        <f>((( J1586 / 60 ) /60) /24 + DATE(1970, 1,1 ))</f>
        <v>41779.649317129632</v>
      </c>
      <c r="P1586" s="9">
        <f>YEAR(O1586)</f>
        <v>2014</v>
      </c>
    </row>
    <row r="1587" spans="1:16" ht="48" x14ac:dyDescent="0.2">
      <c r="A1587">
        <v>1585</v>
      </c>
      <c r="B1587" s="3" t="s">
        <v>1586</v>
      </c>
      <c r="C1587" s="3" t="s">
        <v>5695</v>
      </c>
      <c r="D1587" s="15">
        <v>2000</v>
      </c>
      <c r="E1587" s="6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0">
        <f>((( J1587 / 60 ) /60) /24 + DATE(1970, 1,1 ))</f>
        <v>42707.895462962959</v>
      </c>
      <c r="P1587" s="9">
        <f>YEAR(O1587)</f>
        <v>2016</v>
      </c>
    </row>
    <row r="1588" spans="1:16" ht="32" x14ac:dyDescent="0.2">
      <c r="A1588">
        <v>1586</v>
      </c>
      <c r="B1588" s="3" t="s">
        <v>1587</v>
      </c>
      <c r="C1588" s="3" t="s">
        <v>5696</v>
      </c>
      <c r="D1588" s="15">
        <v>1500</v>
      </c>
      <c r="E1588" s="6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0">
        <f>((( J1588 / 60 ) /60) /24 + DATE(1970, 1,1 ))</f>
        <v>42069.104421296302</v>
      </c>
      <c r="P1588" s="9">
        <f>YEAR(O1588)</f>
        <v>2015</v>
      </c>
    </row>
    <row r="1589" spans="1:16" ht="48" x14ac:dyDescent="0.2">
      <c r="A1589">
        <v>1587</v>
      </c>
      <c r="B1589" s="3" t="s">
        <v>1588</v>
      </c>
      <c r="C1589" s="3" t="s">
        <v>5697</v>
      </c>
      <c r="D1589" s="15">
        <v>7500</v>
      </c>
      <c r="E1589" s="6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0">
        <f>((( J1589 / 60 ) /60) /24 + DATE(1970, 1,1 ))</f>
        <v>41956.950983796298</v>
      </c>
      <c r="P1589" s="9">
        <f>YEAR(O1589)</f>
        <v>2014</v>
      </c>
    </row>
    <row r="1590" spans="1:16" ht="32" x14ac:dyDescent="0.2">
      <c r="A1590">
        <v>1588</v>
      </c>
      <c r="B1590" s="3" t="s">
        <v>1589</v>
      </c>
      <c r="C1590" s="3" t="s">
        <v>5698</v>
      </c>
      <c r="D1590" s="15">
        <v>516</v>
      </c>
      <c r="E1590" s="6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0">
        <f>((( J1590 / 60 ) /60) /24 + DATE(1970, 1,1 ))</f>
        <v>42005.24998842593</v>
      </c>
      <c r="P1590" s="9">
        <f>YEAR(O1590)</f>
        <v>2015</v>
      </c>
    </row>
    <row r="1591" spans="1:16" ht="48" x14ac:dyDescent="0.2">
      <c r="A1591">
        <v>1589</v>
      </c>
      <c r="B1591" s="3" t="s">
        <v>1590</v>
      </c>
      <c r="C1591" s="3" t="s">
        <v>5699</v>
      </c>
      <c r="D1591" s="15">
        <v>1200</v>
      </c>
      <c r="E1591" s="6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0">
        <f>((( J1591 / 60 ) /60) /24 + DATE(1970, 1,1 ))</f>
        <v>42256.984791666662</v>
      </c>
      <c r="P1591" s="9">
        <f>YEAR(O1591)</f>
        <v>2015</v>
      </c>
    </row>
    <row r="1592" spans="1:16" ht="19" x14ac:dyDescent="0.2">
      <c r="A1592">
        <v>1590</v>
      </c>
      <c r="B1592" s="3" t="s">
        <v>1591</v>
      </c>
      <c r="C1592" s="3" t="s">
        <v>5700</v>
      </c>
      <c r="D1592" s="15">
        <v>60000</v>
      </c>
      <c r="E1592" s="6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0">
        <f>((( J1592 / 60 ) /60) /24 + DATE(1970, 1,1 ))</f>
        <v>42240.857222222221</v>
      </c>
      <c r="P1592" s="9">
        <f>YEAR(O1592)</f>
        <v>2015</v>
      </c>
    </row>
    <row r="1593" spans="1:16" ht="48" x14ac:dyDescent="0.2">
      <c r="A1593">
        <v>1591</v>
      </c>
      <c r="B1593" s="3" t="s">
        <v>1592</v>
      </c>
      <c r="C1593" s="3" t="s">
        <v>5701</v>
      </c>
      <c r="D1593" s="15">
        <v>14000</v>
      </c>
      <c r="E1593" s="6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0">
        <f>((( J1593 / 60 ) /60) /24 + DATE(1970, 1,1 ))</f>
        <v>42433.726168981477</v>
      </c>
      <c r="P1593" s="9">
        <f>YEAR(O1593)</f>
        <v>2016</v>
      </c>
    </row>
    <row r="1594" spans="1:16" ht="32" x14ac:dyDescent="0.2">
      <c r="A1594">
        <v>1592</v>
      </c>
      <c r="B1594" s="3" t="s">
        <v>1593</v>
      </c>
      <c r="C1594" s="3" t="s">
        <v>5702</v>
      </c>
      <c r="D1594" s="15">
        <v>25</v>
      </c>
      <c r="E1594" s="6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0">
        <f>((( J1594 / 60 ) /60) /24 + DATE(1970, 1,1 ))</f>
        <v>42046.072743055556</v>
      </c>
      <c r="P1594" s="9">
        <f>YEAR(O1594)</f>
        <v>2015</v>
      </c>
    </row>
    <row r="1595" spans="1:16" ht="32" x14ac:dyDescent="0.2">
      <c r="A1595">
        <v>1593</v>
      </c>
      <c r="B1595" s="3" t="s">
        <v>1594</v>
      </c>
      <c r="C1595" s="3" t="s">
        <v>5703</v>
      </c>
      <c r="D1595" s="15">
        <v>22000</v>
      </c>
      <c r="E1595" s="6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0">
        <f>((( J1595 / 60 ) /60) /24 + DATE(1970, 1,1 ))</f>
        <v>42033.845543981486</v>
      </c>
      <c r="P1595" s="9">
        <f>YEAR(O1595)</f>
        <v>2015</v>
      </c>
    </row>
    <row r="1596" spans="1:16" ht="32" x14ac:dyDescent="0.2">
      <c r="A1596">
        <v>1594</v>
      </c>
      <c r="B1596" s="3" t="s">
        <v>1595</v>
      </c>
      <c r="C1596" s="3" t="s">
        <v>5704</v>
      </c>
      <c r="D1596" s="15">
        <v>1000</v>
      </c>
      <c r="E1596" s="6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0">
        <f>((( J1596 / 60 ) /60) /24 + DATE(1970, 1,1 ))</f>
        <v>42445.712754629625</v>
      </c>
      <c r="P1596" s="9">
        <f>YEAR(O1596)</f>
        <v>2016</v>
      </c>
    </row>
    <row r="1597" spans="1:16" ht="48" x14ac:dyDescent="0.2">
      <c r="A1597">
        <v>1595</v>
      </c>
      <c r="B1597" s="3" t="s">
        <v>1596</v>
      </c>
      <c r="C1597" s="3" t="s">
        <v>5705</v>
      </c>
      <c r="D1597" s="15">
        <v>100000</v>
      </c>
      <c r="E1597" s="6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0">
        <f>((( J1597 / 60 ) /60) /24 + DATE(1970, 1,1 ))</f>
        <v>41780.050092592595</v>
      </c>
      <c r="P1597" s="9">
        <f>YEAR(O1597)</f>
        <v>2014</v>
      </c>
    </row>
    <row r="1598" spans="1:16" ht="32" x14ac:dyDescent="0.2">
      <c r="A1598">
        <v>1596</v>
      </c>
      <c r="B1598" s="3" t="s">
        <v>1597</v>
      </c>
      <c r="C1598" s="3" t="s">
        <v>5706</v>
      </c>
      <c r="D1598" s="15">
        <v>3250</v>
      </c>
      <c r="E1598" s="6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0">
        <f>((( J1598 / 60 ) /60) /24 + DATE(1970, 1,1 ))</f>
        <v>41941.430196759262</v>
      </c>
      <c r="P1598" s="9">
        <f>YEAR(O1598)</f>
        <v>2014</v>
      </c>
    </row>
    <row r="1599" spans="1:16" ht="48" x14ac:dyDescent="0.2">
      <c r="A1599">
        <v>1597</v>
      </c>
      <c r="B1599" s="3" t="s">
        <v>1598</v>
      </c>
      <c r="C1599" s="3" t="s">
        <v>5707</v>
      </c>
      <c r="D1599" s="15">
        <v>15000</v>
      </c>
      <c r="E1599" s="6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0">
        <f>((( J1599 / 60 ) /60) /24 + DATE(1970, 1,1 ))</f>
        <v>42603.354131944448</v>
      </c>
      <c r="P1599" s="9">
        <f>YEAR(O1599)</f>
        <v>2016</v>
      </c>
    </row>
    <row r="1600" spans="1:16" ht="48" x14ac:dyDescent="0.2">
      <c r="A1600">
        <v>1598</v>
      </c>
      <c r="B1600" s="3" t="s">
        <v>1599</v>
      </c>
      <c r="C1600" s="3" t="s">
        <v>5708</v>
      </c>
      <c r="D1600" s="15">
        <v>800</v>
      </c>
      <c r="E1600" s="6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0">
        <f>((( J1600 / 60 ) /60) /24 + DATE(1970, 1,1 ))</f>
        <v>42151.667337962965</v>
      </c>
      <c r="P1600" s="9">
        <f>YEAR(O1600)</f>
        <v>2015</v>
      </c>
    </row>
    <row r="1601" spans="1:16" ht="48" x14ac:dyDescent="0.2">
      <c r="A1601">
        <v>1599</v>
      </c>
      <c r="B1601" s="3" t="s">
        <v>1600</v>
      </c>
      <c r="C1601" s="3" t="s">
        <v>5709</v>
      </c>
      <c r="D1601" s="15">
        <v>500</v>
      </c>
      <c r="E1601" s="6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0">
        <f>((( J1601 / 60 ) /60) /24 + DATE(1970, 1,1 ))</f>
        <v>42438.53907407407</v>
      </c>
      <c r="P1601" s="9">
        <f>YEAR(O1601)</f>
        <v>2016</v>
      </c>
    </row>
    <row r="1602" spans="1:16" ht="48" x14ac:dyDescent="0.2">
      <c r="A1602">
        <v>1600</v>
      </c>
      <c r="B1602" s="3" t="s">
        <v>1601</v>
      </c>
      <c r="C1602" s="3" t="s">
        <v>5710</v>
      </c>
      <c r="D1602" s="15">
        <v>5000</v>
      </c>
      <c r="E1602" s="6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0">
        <f>((( J1602 / 60 ) /60) /24 + DATE(1970, 1,1 ))</f>
        <v>41791.057314814818</v>
      </c>
      <c r="P1602" s="9">
        <f>YEAR(O1602)</f>
        <v>2014</v>
      </c>
    </row>
    <row r="1603" spans="1:16" ht="48" x14ac:dyDescent="0.2">
      <c r="A1603">
        <v>1601</v>
      </c>
      <c r="B1603" s="3" t="s">
        <v>1602</v>
      </c>
      <c r="C1603" s="3" t="s">
        <v>5711</v>
      </c>
      <c r="D1603" s="15">
        <v>2500</v>
      </c>
      <c r="E1603" s="6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0">
        <f>((( J1603 / 60 ) /60) /24 + DATE(1970, 1,1 ))</f>
        <v>40638.092974537038</v>
      </c>
      <c r="P1603" s="9">
        <f>YEAR(O1603)</f>
        <v>2011</v>
      </c>
    </row>
    <row r="1604" spans="1:16" ht="48" x14ac:dyDescent="0.2">
      <c r="A1604">
        <v>1602</v>
      </c>
      <c r="B1604" s="3" t="s">
        <v>1603</v>
      </c>
      <c r="C1604" s="3" t="s">
        <v>5712</v>
      </c>
      <c r="D1604" s="15">
        <v>1500</v>
      </c>
      <c r="E1604" s="6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0">
        <f>((( J1604 / 60 ) /60) /24 + DATE(1970, 1,1 ))</f>
        <v>40788.297650462962</v>
      </c>
      <c r="P1604" s="9">
        <f>YEAR(O1604)</f>
        <v>2011</v>
      </c>
    </row>
    <row r="1605" spans="1:16" ht="32" x14ac:dyDescent="0.2">
      <c r="A1605">
        <v>1603</v>
      </c>
      <c r="B1605" s="3" t="s">
        <v>1604</v>
      </c>
      <c r="C1605" s="3" t="s">
        <v>5713</v>
      </c>
      <c r="D1605" s="15">
        <v>2000</v>
      </c>
      <c r="E1605" s="6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0">
        <f>((( J1605 / 60 ) /60) /24 + DATE(1970, 1,1 ))</f>
        <v>40876.169664351852</v>
      </c>
      <c r="P1605" s="9">
        <f>YEAR(O1605)</f>
        <v>2011</v>
      </c>
    </row>
    <row r="1606" spans="1:16" ht="48" x14ac:dyDescent="0.2">
      <c r="A1606">
        <v>1604</v>
      </c>
      <c r="B1606" s="3" t="s">
        <v>1605</v>
      </c>
      <c r="C1606" s="3" t="s">
        <v>5714</v>
      </c>
      <c r="D1606" s="15">
        <v>2800</v>
      </c>
      <c r="E1606" s="6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0">
        <f>((( J1606 / 60 ) /60) /24 + DATE(1970, 1,1 ))</f>
        <v>40945.845312500001</v>
      </c>
      <c r="P1606" s="9">
        <f>YEAR(O1606)</f>
        <v>2012</v>
      </c>
    </row>
    <row r="1607" spans="1:16" ht="48" x14ac:dyDescent="0.2">
      <c r="A1607">
        <v>1605</v>
      </c>
      <c r="B1607" s="3" t="s">
        <v>1606</v>
      </c>
      <c r="C1607" s="3" t="s">
        <v>5715</v>
      </c>
      <c r="D1607" s="15">
        <v>6000</v>
      </c>
      <c r="E1607" s="6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0">
        <f>((( J1607 / 60 ) /60) /24 + DATE(1970, 1,1 ))</f>
        <v>40747.012881944444</v>
      </c>
      <c r="P1607" s="9">
        <f>YEAR(O1607)</f>
        <v>2011</v>
      </c>
    </row>
    <row r="1608" spans="1:16" ht="48" x14ac:dyDescent="0.2">
      <c r="A1608">
        <v>1606</v>
      </c>
      <c r="B1608" s="3" t="s">
        <v>1607</v>
      </c>
      <c r="C1608" s="3" t="s">
        <v>5716</v>
      </c>
      <c r="D1608" s="15">
        <v>8000</v>
      </c>
      <c r="E1608" s="6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0">
        <f>((( J1608 / 60 ) /60) /24 + DATE(1970, 1,1 ))</f>
        <v>40536.111550925925</v>
      </c>
      <c r="P1608" s="9">
        <f>YEAR(O1608)</f>
        <v>2010</v>
      </c>
    </row>
    <row r="1609" spans="1:16" ht="48" x14ac:dyDescent="0.2">
      <c r="A1609">
        <v>1607</v>
      </c>
      <c r="B1609" s="3" t="s">
        <v>1608</v>
      </c>
      <c r="C1609" s="3" t="s">
        <v>5717</v>
      </c>
      <c r="D1609" s="15">
        <v>10000</v>
      </c>
      <c r="E1609" s="6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0">
        <f>((( J1609 / 60 ) /60) /24 + DATE(1970, 1,1 ))</f>
        <v>41053.80846064815</v>
      </c>
      <c r="P1609" s="9">
        <f>YEAR(O1609)</f>
        <v>2012</v>
      </c>
    </row>
    <row r="1610" spans="1:16" ht="32" x14ac:dyDescent="0.2">
      <c r="A1610">
        <v>1608</v>
      </c>
      <c r="B1610" s="3" t="s">
        <v>1609</v>
      </c>
      <c r="C1610" s="3" t="s">
        <v>5718</v>
      </c>
      <c r="D1610" s="15">
        <v>1200</v>
      </c>
      <c r="E1610" s="6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0">
        <f>((( J1610 / 60 ) /60) /24 + DATE(1970, 1,1 ))</f>
        <v>41607.83085648148</v>
      </c>
      <c r="P1610" s="9">
        <f>YEAR(O1610)</f>
        <v>2013</v>
      </c>
    </row>
    <row r="1611" spans="1:16" ht="48" x14ac:dyDescent="0.2">
      <c r="A1611">
        <v>1609</v>
      </c>
      <c r="B1611" s="3" t="s">
        <v>1610</v>
      </c>
      <c r="C1611" s="3" t="s">
        <v>5719</v>
      </c>
      <c r="D1611" s="15">
        <v>1500</v>
      </c>
      <c r="E1611" s="6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0">
        <f>((( J1611 / 60 ) /60) /24 + DATE(1970, 1,1 ))</f>
        <v>40796.001261574071</v>
      </c>
      <c r="P1611" s="9">
        <f>YEAR(O1611)</f>
        <v>2011</v>
      </c>
    </row>
    <row r="1612" spans="1:16" ht="32" x14ac:dyDescent="0.2">
      <c r="A1612">
        <v>1610</v>
      </c>
      <c r="B1612" s="3" t="s">
        <v>1611</v>
      </c>
      <c r="C1612" s="3" t="s">
        <v>5720</v>
      </c>
      <c r="D1612" s="15">
        <v>2000</v>
      </c>
      <c r="E1612" s="6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0">
        <f>((( J1612 / 60 ) /60) /24 + DATE(1970, 1,1 ))</f>
        <v>41228.924884259257</v>
      </c>
      <c r="P1612" s="9">
        <f>YEAR(O1612)</f>
        <v>2012</v>
      </c>
    </row>
    <row r="1613" spans="1:16" ht="19" x14ac:dyDescent="0.2">
      <c r="A1613">
        <v>1611</v>
      </c>
      <c r="B1613" s="3" t="s">
        <v>1612</v>
      </c>
      <c r="C1613" s="3" t="s">
        <v>5721</v>
      </c>
      <c r="D1613" s="15">
        <v>800</v>
      </c>
      <c r="E1613" s="6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0">
        <f>((( J1613 / 60 ) /60) /24 + DATE(1970, 1,1 ))</f>
        <v>41409.00037037037</v>
      </c>
      <c r="P1613" s="9">
        <f>YEAR(O1613)</f>
        <v>2013</v>
      </c>
    </row>
    <row r="1614" spans="1:16" ht="32" x14ac:dyDescent="0.2">
      <c r="A1614">
        <v>1612</v>
      </c>
      <c r="B1614" s="3" t="s">
        <v>1613</v>
      </c>
      <c r="C1614" s="3" t="s">
        <v>5722</v>
      </c>
      <c r="D1614" s="15">
        <v>500</v>
      </c>
      <c r="E1614" s="6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0">
        <f>((( J1614 / 60 ) /60) /24 + DATE(1970, 1,1 ))</f>
        <v>41246.874814814815</v>
      </c>
      <c r="P1614" s="9">
        <f>YEAR(O1614)</f>
        <v>2012</v>
      </c>
    </row>
    <row r="1615" spans="1:16" ht="48" x14ac:dyDescent="0.2">
      <c r="A1615">
        <v>1613</v>
      </c>
      <c r="B1615" s="3" t="s">
        <v>1614</v>
      </c>
      <c r="C1615" s="3" t="s">
        <v>5723</v>
      </c>
      <c r="D1615" s="15">
        <v>1000</v>
      </c>
      <c r="E1615" s="6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0">
        <f>((( J1615 / 60 ) /60) /24 + DATE(1970, 1,1 ))</f>
        <v>41082.069467592592</v>
      </c>
      <c r="P1615" s="9">
        <f>YEAR(O1615)</f>
        <v>2012</v>
      </c>
    </row>
    <row r="1616" spans="1:16" ht="48" x14ac:dyDescent="0.2">
      <c r="A1616">
        <v>1614</v>
      </c>
      <c r="B1616" s="3" t="s">
        <v>1615</v>
      </c>
      <c r="C1616" s="3" t="s">
        <v>5724</v>
      </c>
      <c r="D1616" s="15">
        <v>5000</v>
      </c>
      <c r="E1616" s="6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0">
        <f>((( J1616 / 60 ) /60) /24 + DATE(1970, 1,1 ))</f>
        <v>41794.981122685182</v>
      </c>
      <c r="P1616" s="9">
        <f>YEAR(O1616)</f>
        <v>2014</v>
      </c>
    </row>
    <row r="1617" spans="1:16" ht="48" x14ac:dyDescent="0.2">
      <c r="A1617">
        <v>1615</v>
      </c>
      <c r="B1617" s="3" t="s">
        <v>1616</v>
      </c>
      <c r="C1617" s="3" t="s">
        <v>5725</v>
      </c>
      <c r="D1617" s="15">
        <v>8000</v>
      </c>
      <c r="E1617" s="6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0">
        <f>((( J1617 / 60 ) /60) /24 + DATE(1970, 1,1 ))</f>
        <v>40845.050879629627</v>
      </c>
      <c r="P1617" s="9">
        <f>YEAR(O1617)</f>
        <v>2011</v>
      </c>
    </row>
    <row r="1618" spans="1:16" ht="48" x14ac:dyDescent="0.2">
      <c r="A1618">
        <v>1616</v>
      </c>
      <c r="B1618" s="3" t="s">
        <v>1617</v>
      </c>
      <c r="C1618" s="3" t="s">
        <v>5726</v>
      </c>
      <c r="D1618" s="15">
        <v>10000</v>
      </c>
      <c r="E1618" s="6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0">
        <f>((( J1618 / 60 ) /60) /24 + DATE(1970, 1,1 ))</f>
        <v>41194.715520833335</v>
      </c>
      <c r="P1618" s="9">
        <f>YEAR(O1618)</f>
        <v>2012</v>
      </c>
    </row>
    <row r="1619" spans="1:16" ht="32" x14ac:dyDescent="0.2">
      <c r="A1619">
        <v>1617</v>
      </c>
      <c r="B1619" s="3" t="s">
        <v>1618</v>
      </c>
      <c r="C1619" s="3" t="s">
        <v>5727</v>
      </c>
      <c r="D1619" s="15">
        <v>7000</v>
      </c>
      <c r="E1619" s="6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0">
        <f>((( J1619 / 60 ) /60) /24 + DATE(1970, 1,1 ))</f>
        <v>41546.664212962962</v>
      </c>
      <c r="P1619" s="9">
        <f>YEAR(O1619)</f>
        <v>2013</v>
      </c>
    </row>
    <row r="1620" spans="1:16" ht="32" x14ac:dyDescent="0.2">
      <c r="A1620">
        <v>1618</v>
      </c>
      <c r="B1620" s="3" t="s">
        <v>1619</v>
      </c>
      <c r="C1620" s="3" t="s">
        <v>5728</v>
      </c>
      <c r="D1620" s="15">
        <v>1500</v>
      </c>
      <c r="E1620" s="6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0">
        <f>((( J1620 / 60 ) /60) /24 + DATE(1970, 1,1 ))</f>
        <v>41301.654340277775</v>
      </c>
      <c r="P1620" s="9">
        <f>YEAR(O1620)</f>
        <v>2013</v>
      </c>
    </row>
    <row r="1621" spans="1:16" ht="48" x14ac:dyDescent="0.2">
      <c r="A1621">
        <v>1619</v>
      </c>
      <c r="B1621" s="3" t="s">
        <v>1620</v>
      </c>
      <c r="C1621" s="3" t="s">
        <v>5729</v>
      </c>
      <c r="D1621" s="15">
        <v>1500</v>
      </c>
      <c r="E1621" s="6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0">
        <f>((( J1621 / 60 ) /60) /24 + DATE(1970, 1,1 ))</f>
        <v>41876.18618055556</v>
      </c>
      <c r="P1621" s="9">
        <f>YEAR(O1621)</f>
        <v>2014</v>
      </c>
    </row>
    <row r="1622" spans="1:16" ht="32" x14ac:dyDescent="0.2">
      <c r="A1622">
        <v>1620</v>
      </c>
      <c r="B1622" s="3" t="s">
        <v>1621</v>
      </c>
      <c r="C1622" s="3" t="s">
        <v>5730</v>
      </c>
      <c r="D1622" s="15">
        <v>1000</v>
      </c>
      <c r="E1622" s="6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0">
        <f>((( J1622 / 60 ) /60) /24 + DATE(1970, 1,1 ))</f>
        <v>41321.339583333334</v>
      </c>
      <c r="P1622" s="9">
        <f>YEAR(O1622)</f>
        <v>2013</v>
      </c>
    </row>
    <row r="1623" spans="1:16" ht="48" x14ac:dyDescent="0.2">
      <c r="A1623">
        <v>1621</v>
      </c>
      <c r="B1623" s="3" t="s">
        <v>1622</v>
      </c>
      <c r="C1623" s="3" t="s">
        <v>5731</v>
      </c>
      <c r="D1623" s="15">
        <v>5000</v>
      </c>
      <c r="E1623" s="6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0">
        <f>((( J1623 / 60 ) /60) /24 + DATE(1970, 1,1 ))</f>
        <v>41003.60665509259</v>
      </c>
      <c r="P1623" s="9">
        <f>YEAR(O1623)</f>
        <v>2012</v>
      </c>
    </row>
    <row r="1624" spans="1:16" ht="48" x14ac:dyDescent="0.2">
      <c r="A1624">
        <v>1622</v>
      </c>
      <c r="B1624" s="3" t="s">
        <v>1623</v>
      </c>
      <c r="C1624" s="3" t="s">
        <v>5732</v>
      </c>
      <c r="D1624" s="15">
        <v>6900</v>
      </c>
      <c r="E1624" s="6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0">
        <f>((( J1624 / 60 ) /60) /24 + DATE(1970, 1,1 ))</f>
        <v>41950.29483796296</v>
      </c>
      <c r="P1624" s="9">
        <f>YEAR(O1624)</f>
        <v>2014</v>
      </c>
    </row>
    <row r="1625" spans="1:16" ht="48" x14ac:dyDescent="0.2">
      <c r="A1625">
        <v>1623</v>
      </c>
      <c r="B1625" s="3" t="s">
        <v>1624</v>
      </c>
      <c r="C1625" s="3" t="s">
        <v>5733</v>
      </c>
      <c r="D1625" s="15">
        <v>750</v>
      </c>
      <c r="E1625" s="6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0">
        <f>((( J1625 / 60 ) /60) /24 + DATE(1970, 1,1 ))</f>
        <v>41453.688530092593</v>
      </c>
      <c r="P1625" s="9">
        <f>YEAR(O1625)</f>
        <v>2013</v>
      </c>
    </row>
    <row r="1626" spans="1:16" ht="32" x14ac:dyDescent="0.2">
      <c r="A1626">
        <v>1624</v>
      </c>
      <c r="B1626" s="3" t="s">
        <v>1625</v>
      </c>
      <c r="C1626" s="3" t="s">
        <v>5734</v>
      </c>
      <c r="D1626" s="15">
        <v>1000</v>
      </c>
      <c r="E1626" s="6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0">
        <f>((( J1626 / 60 ) /60) /24 + DATE(1970, 1,1 ))</f>
        <v>41243.367303240739</v>
      </c>
      <c r="P1626" s="9">
        <f>YEAR(O1626)</f>
        <v>2012</v>
      </c>
    </row>
    <row r="1627" spans="1:16" ht="48" x14ac:dyDescent="0.2">
      <c r="A1627">
        <v>1625</v>
      </c>
      <c r="B1627" s="3" t="s">
        <v>1626</v>
      </c>
      <c r="C1627" s="3" t="s">
        <v>5735</v>
      </c>
      <c r="D1627" s="15">
        <v>7500</v>
      </c>
      <c r="E1627" s="6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0">
        <f>((( J1627 / 60 ) /60) /24 + DATE(1970, 1,1 ))</f>
        <v>41135.699687500004</v>
      </c>
      <c r="P1627" s="9">
        <f>YEAR(O1627)</f>
        <v>2012</v>
      </c>
    </row>
    <row r="1628" spans="1:16" ht="48" x14ac:dyDescent="0.2">
      <c r="A1628">
        <v>1626</v>
      </c>
      <c r="B1628" s="3" t="s">
        <v>1627</v>
      </c>
      <c r="C1628" s="3" t="s">
        <v>5736</v>
      </c>
      <c r="D1628" s="15">
        <v>8000</v>
      </c>
      <c r="E1628" s="6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0">
        <f>((( J1628 / 60 ) /60) /24 + DATE(1970, 1,1 ))</f>
        <v>41579.847997685189</v>
      </c>
      <c r="P1628" s="9">
        <f>YEAR(O1628)</f>
        <v>2013</v>
      </c>
    </row>
    <row r="1629" spans="1:16" ht="48" x14ac:dyDescent="0.2">
      <c r="A1629">
        <v>1627</v>
      </c>
      <c r="B1629" s="3" t="s">
        <v>1628</v>
      </c>
      <c r="C1629" s="3" t="s">
        <v>5737</v>
      </c>
      <c r="D1629" s="15">
        <v>2000</v>
      </c>
      <c r="E1629" s="6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0">
        <f>((( J1629 / 60 ) /60) /24 + DATE(1970, 1,1 ))</f>
        <v>41205.707048611112</v>
      </c>
      <c r="P1629" s="9">
        <f>YEAR(O1629)</f>
        <v>2012</v>
      </c>
    </row>
    <row r="1630" spans="1:16" ht="32" x14ac:dyDescent="0.2">
      <c r="A1630">
        <v>1628</v>
      </c>
      <c r="B1630" s="3" t="s">
        <v>1629</v>
      </c>
      <c r="C1630" s="3" t="s">
        <v>5738</v>
      </c>
      <c r="D1630" s="15">
        <v>4000</v>
      </c>
      <c r="E1630" s="6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0">
        <f>((( J1630 / 60 ) /60) /24 + DATE(1970, 1,1 ))</f>
        <v>41774.737060185187</v>
      </c>
      <c r="P1630" s="9">
        <f>YEAR(O1630)</f>
        <v>2014</v>
      </c>
    </row>
    <row r="1631" spans="1:16" ht="32" x14ac:dyDescent="0.2">
      <c r="A1631">
        <v>1629</v>
      </c>
      <c r="B1631" s="3" t="s">
        <v>1630</v>
      </c>
      <c r="C1631" s="3" t="s">
        <v>5739</v>
      </c>
      <c r="D1631" s="15">
        <v>6000</v>
      </c>
      <c r="E1631" s="6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0">
        <f>((( J1631 / 60 ) /60) /24 + DATE(1970, 1,1 ))</f>
        <v>41645.867280092592</v>
      </c>
      <c r="P1631" s="9">
        <f>YEAR(O1631)</f>
        <v>2014</v>
      </c>
    </row>
    <row r="1632" spans="1:16" ht="48" x14ac:dyDescent="0.2">
      <c r="A1632">
        <v>1630</v>
      </c>
      <c r="B1632" s="3" t="s">
        <v>1631</v>
      </c>
      <c r="C1632" s="3" t="s">
        <v>5740</v>
      </c>
      <c r="D1632" s="15">
        <v>4000</v>
      </c>
      <c r="E1632" s="6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0">
        <f>((( J1632 / 60 ) /60) /24 + DATE(1970, 1,1 ))</f>
        <v>40939.837673611109</v>
      </c>
      <c r="P1632" s="9">
        <f>YEAR(O1632)</f>
        <v>2012</v>
      </c>
    </row>
    <row r="1633" spans="1:16" ht="48" x14ac:dyDescent="0.2">
      <c r="A1633">
        <v>1631</v>
      </c>
      <c r="B1633" s="3" t="s">
        <v>1632</v>
      </c>
      <c r="C1633" s="3" t="s">
        <v>5741</v>
      </c>
      <c r="D1633" s="15">
        <v>10000</v>
      </c>
      <c r="E1633" s="6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0">
        <f>((( J1633 / 60 ) /60) /24 + DATE(1970, 1,1 ))</f>
        <v>41164.859502314815</v>
      </c>
      <c r="P1633" s="9">
        <f>YEAR(O1633)</f>
        <v>2012</v>
      </c>
    </row>
    <row r="1634" spans="1:16" ht="48" x14ac:dyDescent="0.2">
      <c r="A1634">
        <v>1632</v>
      </c>
      <c r="B1634" s="3" t="s">
        <v>1633</v>
      </c>
      <c r="C1634" s="3" t="s">
        <v>5742</v>
      </c>
      <c r="D1634" s="15">
        <v>4000</v>
      </c>
      <c r="E1634" s="6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0">
        <f>((( J1634 / 60 ) /60) /24 + DATE(1970, 1,1 ))</f>
        <v>40750.340902777774</v>
      </c>
      <c r="P1634" s="9">
        <f>YEAR(O1634)</f>
        <v>2011</v>
      </c>
    </row>
    <row r="1635" spans="1:16" ht="48" x14ac:dyDescent="0.2">
      <c r="A1635">
        <v>1633</v>
      </c>
      <c r="B1635" s="3" t="s">
        <v>1634</v>
      </c>
      <c r="C1635" s="3" t="s">
        <v>5743</v>
      </c>
      <c r="D1635" s="15">
        <v>10000</v>
      </c>
      <c r="E1635" s="6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0">
        <f>((( J1635 / 60 ) /60) /24 + DATE(1970, 1,1 ))</f>
        <v>40896.883750000001</v>
      </c>
      <c r="P1635" s="9">
        <f>YEAR(O1635)</f>
        <v>2011</v>
      </c>
    </row>
    <row r="1636" spans="1:16" ht="32" x14ac:dyDescent="0.2">
      <c r="A1636">
        <v>1634</v>
      </c>
      <c r="B1636" s="3" t="s">
        <v>1635</v>
      </c>
      <c r="C1636" s="3" t="s">
        <v>5744</v>
      </c>
      <c r="D1636" s="15">
        <v>2000</v>
      </c>
      <c r="E1636" s="6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0">
        <f>((( J1636 / 60 ) /60) /24 + DATE(1970, 1,1 ))</f>
        <v>40658.189826388887</v>
      </c>
      <c r="P1636" s="9">
        <f>YEAR(O1636)</f>
        <v>2011</v>
      </c>
    </row>
    <row r="1637" spans="1:16" ht="48" x14ac:dyDescent="0.2">
      <c r="A1637">
        <v>1635</v>
      </c>
      <c r="B1637" s="3" t="s">
        <v>1636</v>
      </c>
      <c r="C1637" s="3" t="s">
        <v>5745</v>
      </c>
      <c r="D1637" s="15">
        <v>2000</v>
      </c>
      <c r="E1637" s="6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0">
        <f>((( J1637 / 60 ) /60) /24 + DATE(1970, 1,1 ))</f>
        <v>42502.868761574078</v>
      </c>
      <c r="P1637" s="9">
        <f>YEAR(O1637)</f>
        <v>2016</v>
      </c>
    </row>
    <row r="1638" spans="1:16" ht="48" x14ac:dyDescent="0.2">
      <c r="A1638">
        <v>1636</v>
      </c>
      <c r="B1638" s="3" t="s">
        <v>1637</v>
      </c>
      <c r="C1638" s="3" t="s">
        <v>5746</v>
      </c>
      <c r="D1638" s="15">
        <v>4500</v>
      </c>
      <c r="E1638" s="6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0">
        <f>((( J1638 / 60 ) /60) /24 + DATE(1970, 1,1 ))</f>
        <v>40663.08666666667</v>
      </c>
      <c r="P1638" s="9">
        <f>YEAR(O1638)</f>
        <v>2011</v>
      </c>
    </row>
    <row r="1639" spans="1:16" ht="48" x14ac:dyDescent="0.2">
      <c r="A1639">
        <v>1637</v>
      </c>
      <c r="B1639" s="3" t="s">
        <v>1638</v>
      </c>
      <c r="C1639" s="3" t="s">
        <v>5747</v>
      </c>
      <c r="D1639" s="15">
        <v>500</v>
      </c>
      <c r="E1639" s="6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0">
        <f>((( J1639 / 60 ) /60) /24 + DATE(1970, 1,1 ))</f>
        <v>40122.751620370371</v>
      </c>
      <c r="P1639" s="9">
        <f>YEAR(O1639)</f>
        <v>2009</v>
      </c>
    </row>
    <row r="1640" spans="1:16" ht="32" x14ac:dyDescent="0.2">
      <c r="A1640">
        <v>1638</v>
      </c>
      <c r="B1640" s="3" t="s">
        <v>1639</v>
      </c>
      <c r="C1640" s="3" t="s">
        <v>5748</v>
      </c>
      <c r="D1640" s="15">
        <v>1000</v>
      </c>
      <c r="E1640" s="6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0">
        <f>((( J1640 / 60 ) /60) /24 + DATE(1970, 1,1 ))</f>
        <v>41288.68712962963</v>
      </c>
      <c r="P1640" s="9">
        <f>YEAR(O1640)</f>
        <v>2013</v>
      </c>
    </row>
    <row r="1641" spans="1:16" ht="48" x14ac:dyDescent="0.2">
      <c r="A1641">
        <v>1639</v>
      </c>
      <c r="B1641" s="3" t="s">
        <v>1640</v>
      </c>
      <c r="C1641" s="3" t="s">
        <v>5749</v>
      </c>
      <c r="D1641" s="15">
        <v>1800</v>
      </c>
      <c r="E1641" s="6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0">
        <f>((( J1641 / 60 ) /60) /24 + DATE(1970, 1,1 ))</f>
        <v>40941.652372685188</v>
      </c>
      <c r="P1641" s="9">
        <f>YEAR(O1641)</f>
        <v>2012</v>
      </c>
    </row>
    <row r="1642" spans="1:16" ht="48" x14ac:dyDescent="0.2">
      <c r="A1642">
        <v>1640</v>
      </c>
      <c r="B1642" s="3" t="s">
        <v>1641</v>
      </c>
      <c r="C1642" s="3" t="s">
        <v>5750</v>
      </c>
      <c r="D1642" s="15">
        <v>400</v>
      </c>
      <c r="E1642" s="6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0">
        <f>((( J1642 / 60 ) /60) /24 + DATE(1970, 1,1 ))</f>
        <v>40379.23096064815</v>
      </c>
      <c r="P1642" s="9">
        <f>YEAR(O1642)</f>
        <v>2010</v>
      </c>
    </row>
    <row r="1643" spans="1:16" ht="32" x14ac:dyDescent="0.2">
      <c r="A1643">
        <v>1641</v>
      </c>
      <c r="B1643" s="3" t="s">
        <v>1642</v>
      </c>
      <c r="C1643" s="3" t="s">
        <v>5751</v>
      </c>
      <c r="D1643" s="15">
        <v>2500</v>
      </c>
      <c r="E1643" s="6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0">
        <f>((( J1643 / 60 ) /60) /24 + DATE(1970, 1,1 ))</f>
        <v>41962.596574074079</v>
      </c>
      <c r="P1643" s="9">
        <f>YEAR(O1643)</f>
        <v>2014</v>
      </c>
    </row>
    <row r="1644" spans="1:16" ht="48" x14ac:dyDescent="0.2">
      <c r="A1644">
        <v>1642</v>
      </c>
      <c r="B1644" s="3" t="s">
        <v>1643</v>
      </c>
      <c r="C1644" s="3" t="s">
        <v>5752</v>
      </c>
      <c r="D1644" s="15">
        <v>1200</v>
      </c>
      <c r="E1644" s="6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0">
        <f>((( J1644 / 60 ) /60) /24 + DATE(1970, 1,1 ))</f>
        <v>40688.024618055555</v>
      </c>
      <c r="P1644" s="9">
        <f>YEAR(O1644)</f>
        <v>2011</v>
      </c>
    </row>
    <row r="1645" spans="1:16" ht="32" x14ac:dyDescent="0.2">
      <c r="A1645">
        <v>1643</v>
      </c>
      <c r="B1645" s="3" t="s">
        <v>1644</v>
      </c>
      <c r="C1645" s="3" t="s">
        <v>5753</v>
      </c>
      <c r="D1645" s="15">
        <v>5000</v>
      </c>
      <c r="E1645" s="6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0">
        <f>((( J1645 / 60 ) /60) /24 + DATE(1970, 1,1 ))</f>
        <v>41146.824212962965</v>
      </c>
      <c r="P1645" s="9">
        <f>YEAR(O1645)</f>
        <v>2012</v>
      </c>
    </row>
    <row r="1646" spans="1:16" ht="48" x14ac:dyDescent="0.2">
      <c r="A1646">
        <v>1644</v>
      </c>
      <c r="B1646" s="3" t="s">
        <v>1645</v>
      </c>
      <c r="C1646" s="3" t="s">
        <v>5754</v>
      </c>
      <c r="D1646" s="15">
        <v>10000</v>
      </c>
      <c r="E1646" s="6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0">
        <f>((( J1646 / 60 ) /60) /24 + DATE(1970, 1,1 ))</f>
        <v>41175.05972222222</v>
      </c>
      <c r="P1646" s="9">
        <f>YEAR(O1646)</f>
        <v>2012</v>
      </c>
    </row>
    <row r="1647" spans="1:16" ht="48" x14ac:dyDescent="0.2">
      <c r="A1647">
        <v>1645</v>
      </c>
      <c r="B1647" s="3" t="s">
        <v>1646</v>
      </c>
      <c r="C1647" s="3" t="s">
        <v>5755</v>
      </c>
      <c r="D1647" s="15">
        <v>5000</v>
      </c>
      <c r="E1647" s="6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0">
        <f>((( J1647 / 60 ) /60) /24 + DATE(1970, 1,1 ))</f>
        <v>41521.617361111108</v>
      </c>
      <c r="P1647" s="9">
        <f>YEAR(O1647)</f>
        <v>2013</v>
      </c>
    </row>
    <row r="1648" spans="1:16" ht="48" x14ac:dyDescent="0.2">
      <c r="A1648">
        <v>1646</v>
      </c>
      <c r="B1648" s="3" t="s">
        <v>1647</v>
      </c>
      <c r="C1648" s="3" t="s">
        <v>5756</v>
      </c>
      <c r="D1648" s="15">
        <v>2000</v>
      </c>
      <c r="E1648" s="6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0">
        <f>((( J1648 / 60 ) /60) /24 + DATE(1970, 1,1 ))</f>
        <v>41833.450266203705</v>
      </c>
      <c r="P1648" s="9">
        <f>YEAR(O1648)</f>
        <v>2014</v>
      </c>
    </row>
    <row r="1649" spans="1:16" ht="48" x14ac:dyDescent="0.2">
      <c r="A1649">
        <v>1647</v>
      </c>
      <c r="B1649" s="3" t="s">
        <v>1648</v>
      </c>
      <c r="C1649" s="3" t="s">
        <v>5757</v>
      </c>
      <c r="D1649" s="15">
        <v>5000</v>
      </c>
      <c r="E1649" s="6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0">
        <f>((( J1649 / 60 ) /60) /24 + DATE(1970, 1,1 ))</f>
        <v>41039.409456018519</v>
      </c>
      <c r="P1649" s="9">
        <f>YEAR(O1649)</f>
        <v>2012</v>
      </c>
    </row>
    <row r="1650" spans="1:16" ht="48" x14ac:dyDescent="0.2">
      <c r="A1650">
        <v>1648</v>
      </c>
      <c r="B1650" s="3" t="s">
        <v>1649</v>
      </c>
      <c r="C1650" s="3" t="s">
        <v>5758</v>
      </c>
      <c r="D1650" s="15">
        <v>2300</v>
      </c>
      <c r="E1650" s="6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0">
        <f>((( J1650 / 60 ) /60) /24 + DATE(1970, 1,1 ))</f>
        <v>40592.704652777778</v>
      </c>
      <c r="P1650" s="9">
        <f>YEAR(O1650)</f>
        <v>2011</v>
      </c>
    </row>
    <row r="1651" spans="1:16" ht="48" x14ac:dyDescent="0.2">
      <c r="A1651">
        <v>1649</v>
      </c>
      <c r="B1651" s="3" t="s">
        <v>1650</v>
      </c>
      <c r="C1651" s="3" t="s">
        <v>5759</v>
      </c>
      <c r="D1651" s="15">
        <v>3800</v>
      </c>
      <c r="E1651" s="6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0">
        <f>((( J1651 / 60 ) /60) /24 + DATE(1970, 1,1 ))</f>
        <v>41737.684664351851</v>
      </c>
      <c r="P1651" s="9">
        <f>YEAR(O1651)</f>
        <v>2014</v>
      </c>
    </row>
    <row r="1652" spans="1:16" ht="32" x14ac:dyDescent="0.2">
      <c r="A1652">
        <v>1650</v>
      </c>
      <c r="B1652" s="3" t="s">
        <v>1651</v>
      </c>
      <c r="C1652" s="3" t="s">
        <v>5760</v>
      </c>
      <c r="D1652" s="15">
        <v>2000</v>
      </c>
      <c r="E1652" s="6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0">
        <f>((( J1652 / 60 ) /60) /24 + DATE(1970, 1,1 ))</f>
        <v>41526.435613425929</v>
      </c>
      <c r="P1652" s="9">
        <f>YEAR(O1652)</f>
        <v>2013</v>
      </c>
    </row>
    <row r="1653" spans="1:16" ht="48" x14ac:dyDescent="0.2">
      <c r="A1653">
        <v>1651</v>
      </c>
      <c r="B1653" s="3" t="s">
        <v>1652</v>
      </c>
      <c r="C1653" s="3" t="s">
        <v>5761</v>
      </c>
      <c r="D1653" s="15">
        <v>2000</v>
      </c>
      <c r="E1653" s="6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0">
        <f>((( J1653 / 60 ) /60) /24 + DATE(1970, 1,1 ))</f>
        <v>40625.900694444441</v>
      </c>
      <c r="P1653" s="9">
        <f>YEAR(O1653)</f>
        <v>2011</v>
      </c>
    </row>
    <row r="1654" spans="1:16" ht="48" x14ac:dyDescent="0.2">
      <c r="A1654">
        <v>1652</v>
      </c>
      <c r="B1654" s="3" t="s">
        <v>1653</v>
      </c>
      <c r="C1654" s="3" t="s">
        <v>5762</v>
      </c>
      <c r="D1654" s="15">
        <v>4500</v>
      </c>
      <c r="E1654" s="6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0">
        <f>((( J1654 / 60 ) /60) /24 + DATE(1970, 1,1 ))</f>
        <v>41572.492974537039</v>
      </c>
      <c r="P1654" s="9">
        <f>YEAR(O1654)</f>
        <v>2013</v>
      </c>
    </row>
    <row r="1655" spans="1:16" ht="48" x14ac:dyDescent="0.2">
      <c r="A1655">
        <v>1653</v>
      </c>
      <c r="B1655" s="3" t="s">
        <v>1654</v>
      </c>
      <c r="C1655" s="3" t="s">
        <v>5763</v>
      </c>
      <c r="D1655" s="15">
        <v>5000</v>
      </c>
      <c r="E1655" s="6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0">
        <f>((( J1655 / 60 ) /60) /24 + DATE(1970, 1,1 ))</f>
        <v>40626.834444444445</v>
      </c>
      <c r="P1655" s="9">
        <f>YEAR(O1655)</f>
        <v>2011</v>
      </c>
    </row>
    <row r="1656" spans="1:16" ht="48" x14ac:dyDescent="0.2">
      <c r="A1656">
        <v>1654</v>
      </c>
      <c r="B1656" s="3" t="s">
        <v>1655</v>
      </c>
      <c r="C1656" s="3" t="s">
        <v>5764</v>
      </c>
      <c r="D1656" s="15">
        <v>1100</v>
      </c>
      <c r="E1656" s="6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0">
        <f>((( J1656 / 60 ) /60) /24 + DATE(1970, 1,1 ))</f>
        <v>40987.890740740739</v>
      </c>
      <c r="P1656" s="9">
        <f>YEAR(O1656)</f>
        <v>2012</v>
      </c>
    </row>
    <row r="1657" spans="1:16" ht="32" x14ac:dyDescent="0.2">
      <c r="A1657">
        <v>1655</v>
      </c>
      <c r="B1657" s="3" t="s">
        <v>1656</v>
      </c>
      <c r="C1657" s="3" t="s">
        <v>5765</v>
      </c>
      <c r="D1657" s="15">
        <v>1500</v>
      </c>
      <c r="E1657" s="6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0">
        <f>((( J1657 / 60 ) /60) /24 + DATE(1970, 1,1 ))</f>
        <v>40974.791898148149</v>
      </c>
      <c r="P1657" s="9">
        <f>YEAR(O1657)</f>
        <v>2012</v>
      </c>
    </row>
    <row r="1658" spans="1:16" ht="64" x14ac:dyDescent="0.2">
      <c r="A1658">
        <v>1656</v>
      </c>
      <c r="B1658" s="3" t="s">
        <v>1657</v>
      </c>
      <c r="C1658" s="3" t="s">
        <v>5766</v>
      </c>
      <c r="D1658" s="15">
        <v>7500</v>
      </c>
      <c r="E1658" s="6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0">
        <f>((( J1658 / 60 ) /60) /24 + DATE(1970, 1,1 ))</f>
        <v>41226.928842592592</v>
      </c>
      <c r="P1658" s="9">
        <f>YEAR(O1658)</f>
        <v>2012</v>
      </c>
    </row>
    <row r="1659" spans="1:16" ht="48" x14ac:dyDescent="0.2">
      <c r="A1659">
        <v>1657</v>
      </c>
      <c r="B1659" s="3" t="s">
        <v>1658</v>
      </c>
      <c r="C1659" s="3" t="s">
        <v>5767</v>
      </c>
      <c r="D1659" s="15">
        <v>25000</v>
      </c>
      <c r="E1659" s="6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0">
        <f>((( J1659 / 60 ) /60) /24 + DATE(1970, 1,1 ))</f>
        <v>41023.782037037039</v>
      </c>
      <c r="P1659" s="9">
        <f>YEAR(O1659)</f>
        <v>2012</v>
      </c>
    </row>
    <row r="1660" spans="1:16" ht="48" x14ac:dyDescent="0.2">
      <c r="A1660">
        <v>1658</v>
      </c>
      <c r="B1660" s="3" t="s">
        <v>1659</v>
      </c>
      <c r="C1660" s="3" t="s">
        <v>5768</v>
      </c>
      <c r="D1660" s="15">
        <v>6000</v>
      </c>
      <c r="E1660" s="6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0">
        <f>((( J1660 / 60 ) /60) /24 + DATE(1970, 1,1 ))</f>
        <v>41223.22184027778</v>
      </c>
      <c r="P1660" s="9">
        <f>YEAR(O1660)</f>
        <v>2012</v>
      </c>
    </row>
    <row r="1661" spans="1:16" ht="48" x14ac:dyDescent="0.2">
      <c r="A1661">
        <v>1659</v>
      </c>
      <c r="B1661" s="3" t="s">
        <v>1660</v>
      </c>
      <c r="C1661" s="3" t="s">
        <v>5769</v>
      </c>
      <c r="D1661" s="15">
        <v>500</v>
      </c>
      <c r="E1661" s="6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0">
        <f>((( J1661 / 60 ) /60) /24 + DATE(1970, 1,1 ))</f>
        <v>41596.913437499999</v>
      </c>
      <c r="P1661" s="9">
        <f>YEAR(O1661)</f>
        <v>2013</v>
      </c>
    </row>
    <row r="1662" spans="1:16" ht="48" x14ac:dyDescent="0.2">
      <c r="A1662">
        <v>1660</v>
      </c>
      <c r="B1662" s="3" t="s">
        <v>1661</v>
      </c>
      <c r="C1662" s="3" t="s">
        <v>5770</v>
      </c>
      <c r="D1662" s="15">
        <v>80</v>
      </c>
      <c r="E1662" s="6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0">
        <f>((( J1662 / 60 ) /60) /24 + DATE(1970, 1,1 ))</f>
        <v>42459.693865740745</v>
      </c>
      <c r="P1662" s="9">
        <f>YEAR(O1662)</f>
        <v>2016</v>
      </c>
    </row>
    <row r="1663" spans="1:16" ht="64" x14ac:dyDescent="0.2">
      <c r="A1663">
        <v>1661</v>
      </c>
      <c r="B1663" s="3" t="s">
        <v>1662</v>
      </c>
      <c r="C1663" s="3" t="s">
        <v>5771</v>
      </c>
      <c r="D1663" s="15">
        <v>7900</v>
      </c>
      <c r="E1663" s="6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0">
        <f>((( J1663 / 60 ) /60) /24 + DATE(1970, 1,1 ))</f>
        <v>42343.998043981483</v>
      </c>
      <c r="P1663" s="9">
        <f>YEAR(O1663)</f>
        <v>2015</v>
      </c>
    </row>
    <row r="1664" spans="1:16" ht="48" x14ac:dyDescent="0.2">
      <c r="A1664">
        <v>1662</v>
      </c>
      <c r="B1664" s="3" t="s">
        <v>1663</v>
      </c>
      <c r="C1664" s="3" t="s">
        <v>5772</v>
      </c>
      <c r="D1664" s="15">
        <v>8000</v>
      </c>
      <c r="E1664" s="6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0">
        <f>((( J1664 / 60 ) /60) /24 + DATE(1970, 1,1 ))</f>
        <v>40848.198333333334</v>
      </c>
      <c r="P1664" s="9">
        <f>YEAR(O1664)</f>
        <v>2011</v>
      </c>
    </row>
    <row r="1665" spans="1:16" ht="32" x14ac:dyDescent="0.2">
      <c r="A1665">
        <v>1663</v>
      </c>
      <c r="B1665" s="3" t="s">
        <v>1664</v>
      </c>
      <c r="C1665" s="3" t="s">
        <v>5773</v>
      </c>
      <c r="D1665" s="15">
        <v>1000</v>
      </c>
      <c r="E1665" s="6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0">
        <f>((( J1665 / 60 ) /60) /24 + DATE(1970, 1,1 ))</f>
        <v>42006.02207175926</v>
      </c>
      <c r="P1665" s="9">
        <f>YEAR(O1665)</f>
        <v>2015</v>
      </c>
    </row>
    <row r="1666" spans="1:16" ht="48" x14ac:dyDescent="0.2">
      <c r="A1666">
        <v>1664</v>
      </c>
      <c r="B1666" s="3" t="s">
        <v>1665</v>
      </c>
      <c r="C1666" s="3" t="s">
        <v>5774</v>
      </c>
      <c r="D1666" s="15">
        <v>2500</v>
      </c>
      <c r="E1666" s="6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0">
        <f>((( J1666 / 60 ) /60) /24 + DATE(1970, 1,1 ))</f>
        <v>40939.761782407404</v>
      </c>
      <c r="P1666" s="9">
        <f>YEAR(O1666)</f>
        <v>2012</v>
      </c>
    </row>
    <row r="1667" spans="1:16" ht="48" x14ac:dyDescent="0.2">
      <c r="A1667">
        <v>1665</v>
      </c>
      <c r="B1667" s="3" t="s">
        <v>1666</v>
      </c>
      <c r="C1667" s="3" t="s">
        <v>5775</v>
      </c>
      <c r="D1667" s="15">
        <v>3500</v>
      </c>
      <c r="E1667" s="6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0">
        <f>((( J1667 / 60 ) /60) /24 + DATE(1970, 1,1 ))</f>
        <v>40564.649456018517</v>
      </c>
      <c r="P1667" s="9">
        <f>YEAR(O1667)</f>
        <v>2011</v>
      </c>
    </row>
    <row r="1668" spans="1:16" ht="48" x14ac:dyDescent="0.2">
      <c r="A1668">
        <v>1666</v>
      </c>
      <c r="B1668" s="3" t="s">
        <v>1667</v>
      </c>
      <c r="C1668" s="3" t="s">
        <v>5776</v>
      </c>
      <c r="D1668" s="15">
        <v>2500</v>
      </c>
      <c r="E1668" s="6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0">
        <f>((( J1668 / 60 ) /60) /24 + DATE(1970, 1,1 ))</f>
        <v>41331.253159722226</v>
      </c>
      <c r="P1668" s="9">
        <f>YEAR(O1668)</f>
        <v>2013</v>
      </c>
    </row>
    <row r="1669" spans="1:16" ht="48" x14ac:dyDescent="0.2">
      <c r="A1669">
        <v>1667</v>
      </c>
      <c r="B1669" s="3" t="s">
        <v>1668</v>
      </c>
      <c r="C1669" s="3" t="s">
        <v>5777</v>
      </c>
      <c r="D1669" s="15">
        <v>3400</v>
      </c>
      <c r="E1669" s="6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0">
        <f>((( J1669 / 60 ) /60) /24 + DATE(1970, 1,1 ))</f>
        <v>41682.0705787037</v>
      </c>
      <c r="P1669" s="9">
        <f>YEAR(O1669)</f>
        <v>2014</v>
      </c>
    </row>
    <row r="1670" spans="1:16" ht="48" x14ac:dyDescent="0.2">
      <c r="A1670">
        <v>1668</v>
      </c>
      <c r="B1670" s="3" t="s">
        <v>1669</v>
      </c>
      <c r="C1670" s="3" t="s">
        <v>5778</v>
      </c>
      <c r="D1670" s="15">
        <v>8000</v>
      </c>
      <c r="E1670" s="6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0">
        <f>((( J1670 / 60 ) /60) /24 + DATE(1970, 1,1 ))</f>
        <v>40845.14975694444</v>
      </c>
      <c r="P1670" s="9">
        <f>YEAR(O1670)</f>
        <v>2011</v>
      </c>
    </row>
    <row r="1671" spans="1:16" ht="48" x14ac:dyDescent="0.2">
      <c r="A1671">
        <v>1669</v>
      </c>
      <c r="B1671" s="3" t="s">
        <v>1670</v>
      </c>
      <c r="C1671" s="3" t="s">
        <v>5779</v>
      </c>
      <c r="D1671" s="15">
        <v>2000</v>
      </c>
      <c r="E1671" s="6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0">
        <f>((( J1671 / 60 ) /60) /24 + DATE(1970, 1,1 ))</f>
        <v>42461.885138888887</v>
      </c>
      <c r="P1671" s="9">
        <f>YEAR(O1671)</f>
        <v>2016</v>
      </c>
    </row>
    <row r="1672" spans="1:16" ht="64" x14ac:dyDescent="0.2">
      <c r="A1672">
        <v>1670</v>
      </c>
      <c r="B1672" s="3" t="s">
        <v>1671</v>
      </c>
      <c r="C1672" s="3" t="s">
        <v>5780</v>
      </c>
      <c r="D1672" s="15">
        <v>1000</v>
      </c>
      <c r="E1672" s="6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0">
        <f>((( J1672 / 60 ) /60) /24 + DATE(1970, 1,1 ))</f>
        <v>40313.930543981485</v>
      </c>
      <c r="P1672" s="9">
        <f>YEAR(O1672)</f>
        <v>2010</v>
      </c>
    </row>
    <row r="1673" spans="1:16" ht="32" x14ac:dyDescent="0.2">
      <c r="A1673">
        <v>1671</v>
      </c>
      <c r="B1673" s="3" t="s">
        <v>1672</v>
      </c>
      <c r="C1673" s="3" t="s">
        <v>5781</v>
      </c>
      <c r="D1673" s="15">
        <v>2000</v>
      </c>
      <c r="E1673" s="6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0">
        <f>((( J1673 / 60 ) /60) /24 + DATE(1970, 1,1 ))</f>
        <v>42553.54414351852</v>
      </c>
      <c r="P1673" s="9">
        <f>YEAR(O1673)</f>
        <v>2016</v>
      </c>
    </row>
    <row r="1674" spans="1:16" ht="32" x14ac:dyDescent="0.2">
      <c r="A1674">
        <v>1672</v>
      </c>
      <c r="B1674" s="3" t="s">
        <v>1673</v>
      </c>
      <c r="C1674" s="3" t="s">
        <v>5782</v>
      </c>
      <c r="D1674" s="15">
        <v>1700</v>
      </c>
      <c r="E1674" s="6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0">
        <f>((( J1674 / 60 ) /60) /24 + DATE(1970, 1,1 ))</f>
        <v>41034.656597222223</v>
      </c>
      <c r="P1674" s="9">
        <f>YEAR(O1674)</f>
        <v>2012</v>
      </c>
    </row>
    <row r="1675" spans="1:16" ht="48" x14ac:dyDescent="0.2">
      <c r="A1675">
        <v>1673</v>
      </c>
      <c r="B1675" s="3" t="s">
        <v>1674</v>
      </c>
      <c r="C1675" s="3" t="s">
        <v>5783</v>
      </c>
      <c r="D1675" s="15">
        <v>2100</v>
      </c>
      <c r="E1675" s="6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0">
        <f>((( J1675 / 60 ) /60) /24 + DATE(1970, 1,1 ))</f>
        <v>42039.878379629634</v>
      </c>
      <c r="P1675" s="9">
        <f>YEAR(O1675)</f>
        <v>2015</v>
      </c>
    </row>
    <row r="1676" spans="1:16" ht="48" x14ac:dyDescent="0.2">
      <c r="A1676">
        <v>1674</v>
      </c>
      <c r="B1676" s="3" t="s">
        <v>1675</v>
      </c>
      <c r="C1676" s="3" t="s">
        <v>5784</v>
      </c>
      <c r="D1676" s="15">
        <v>5000</v>
      </c>
      <c r="E1676" s="6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0">
        <f>((( J1676 / 60 ) /60) /24 + DATE(1970, 1,1 ))</f>
        <v>42569.605393518519</v>
      </c>
      <c r="P1676" s="9">
        <f>YEAR(O1676)</f>
        <v>2016</v>
      </c>
    </row>
    <row r="1677" spans="1:16" ht="32" x14ac:dyDescent="0.2">
      <c r="A1677">
        <v>1675</v>
      </c>
      <c r="B1677" s="3" t="s">
        <v>1676</v>
      </c>
      <c r="C1677" s="3" t="s">
        <v>5785</v>
      </c>
      <c r="D1677" s="15">
        <v>1000</v>
      </c>
      <c r="E1677" s="6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0">
        <f>((( J1677 / 60 ) /60) /24 + DATE(1970, 1,1 ))</f>
        <v>40802.733101851853</v>
      </c>
      <c r="P1677" s="9">
        <f>YEAR(O1677)</f>
        <v>2011</v>
      </c>
    </row>
    <row r="1678" spans="1:16" ht="32" x14ac:dyDescent="0.2">
      <c r="A1678">
        <v>1676</v>
      </c>
      <c r="B1678" s="3" t="s">
        <v>1677</v>
      </c>
      <c r="C1678" s="3" t="s">
        <v>5786</v>
      </c>
      <c r="D1678" s="15">
        <v>3000</v>
      </c>
      <c r="E1678" s="6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0">
        <f>((( J1678 / 60 ) /60) /24 + DATE(1970, 1,1 ))</f>
        <v>40973.72623842593</v>
      </c>
      <c r="P1678" s="9">
        <f>YEAR(O1678)</f>
        <v>2012</v>
      </c>
    </row>
    <row r="1679" spans="1:16" ht="48" x14ac:dyDescent="0.2">
      <c r="A1679">
        <v>1677</v>
      </c>
      <c r="B1679" s="3" t="s">
        <v>1678</v>
      </c>
      <c r="C1679" s="3" t="s">
        <v>5787</v>
      </c>
      <c r="D1679" s="15">
        <v>6000</v>
      </c>
      <c r="E1679" s="6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0">
        <f>((( J1679 / 60 ) /60) /24 + DATE(1970, 1,1 ))</f>
        <v>42416.407129629632</v>
      </c>
      <c r="P1679" s="9">
        <f>YEAR(O1679)</f>
        <v>2016</v>
      </c>
    </row>
    <row r="1680" spans="1:16" ht="32" x14ac:dyDescent="0.2">
      <c r="A1680">
        <v>1678</v>
      </c>
      <c r="B1680" s="3" t="s">
        <v>1679</v>
      </c>
      <c r="C1680" s="3" t="s">
        <v>5788</v>
      </c>
      <c r="D1680" s="15">
        <v>1500</v>
      </c>
      <c r="E1680" s="6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0">
        <f>((( J1680 / 60 ) /60) /24 + DATE(1970, 1,1 ))</f>
        <v>41662.854988425926</v>
      </c>
      <c r="P1680" s="9">
        <f>YEAR(O1680)</f>
        <v>2014</v>
      </c>
    </row>
    <row r="1681" spans="1:16" ht="64" x14ac:dyDescent="0.2">
      <c r="A1681">
        <v>1679</v>
      </c>
      <c r="B1681" s="3" t="s">
        <v>1680</v>
      </c>
      <c r="C1681" s="3" t="s">
        <v>5789</v>
      </c>
      <c r="D1681" s="15">
        <v>2000</v>
      </c>
      <c r="E1681" s="6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0">
        <f>((( J1681 / 60 ) /60) /24 + DATE(1970, 1,1 ))</f>
        <v>40723.068807870368</v>
      </c>
      <c r="P1681" s="9">
        <f>YEAR(O1681)</f>
        <v>2011</v>
      </c>
    </row>
    <row r="1682" spans="1:16" ht="32" x14ac:dyDescent="0.2">
      <c r="A1682">
        <v>1680</v>
      </c>
      <c r="B1682" s="3" t="s">
        <v>1681</v>
      </c>
      <c r="C1682" s="3" t="s">
        <v>5790</v>
      </c>
      <c r="D1682" s="15">
        <v>1000</v>
      </c>
      <c r="E1682" s="6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0">
        <f>((( J1682 / 60 ) /60) /24 + DATE(1970, 1,1 ))</f>
        <v>41802.757719907408</v>
      </c>
      <c r="P1682" s="9">
        <f>YEAR(O1682)</f>
        <v>2014</v>
      </c>
    </row>
    <row r="1683" spans="1:16" ht="48" x14ac:dyDescent="0.2">
      <c r="A1683">
        <v>1681</v>
      </c>
      <c r="B1683" s="3" t="s">
        <v>1682</v>
      </c>
      <c r="C1683" s="3" t="s">
        <v>5791</v>
      </c>
      <c r="D1683" s="15">
        <v>65000</v>
      </c>
      <c r="E1683" s="6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0">
        <f>((( J1683 / 60 ) /60) /24 + DATE(1970, 1,1 ))</f>
        <v>42774.121342592596</v>
      </c>
      <c r="P1683" s="9">
        <f>YEAR(O1683)</f>
        <v>2017</v>
      </c>
    </row>
    <row r="1684" spans="1:16" ht="32" x14ac:dyDescent="0.2">
      <c r="A1684">
        <v>1682</v>
      </c>
      <c r="B1684" s="3" t="s">
        <v>1683</v>
      </c>
      <c r="C1684" s="3" t="s">
        <v>5792</v>
      </c>
      <c r="D1684" s="15">
        <v>6000</v>
      </c>
      <c r="E1684" s="6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0">
        <f>((( J1684 / 60 ) /60) /24 + DATE(1970, 1,1 ))</f>
        <v>42779.21365740741</v>
      </c>
      <c r="P1684" s="9">
        <f>YEAR(O1684)</f>
        <v>2017</v>
      </c>
    </row>
    <row r="1685" spans="1:16" ht="48" x14ac:dyDescent="0.2">
      <c r="A1685">
        <v>1683</v>
      </c>
      <c r="B1685" s="3" t="s">
        <v>1684</v>
      </c>
      <c r="C1685" s="3" t="s">
        <v>5793</v>
      </c>
      <c r="D1685" s="15">
        <v>3500</v>
      </c>
      <c r="E1685" s="6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0">
        <f>((( J1685 / 60 ) /60) /24 + DATE(1970, 1,1 ))</f>
        <v>42808.781689814816</v>
      </c>
      <c r="P1685" s="9">
        <f>YEAR(O1685)</f>
        <v>2017</v>
      </c>
    </row>
    <row r="1686" spans="1:16" ht="32" x14ac:dyDescent="0.2">
      <c r="A1686">
        <v>1684</v>
      </c>
      <c r="B1686" s="3" t="s">
        <v>1685</v>
      </c>
      <c r="C1686" s="3" t="s">
        <v>5794</v>
      </c>
      <c r="D1686" s="15">
        <v>8000</v>
      </c>
      <c r="E1686" s="6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0">
        <f>((( J1686 / 60 ) /60) /24 + DATE(1970, 1,1 ))</f>
        <v>42783.815289351856</v>
      </c>
      <c r="P1686" s="9">
        <f>YEAR(O1686)</f>
        <v>2017</v>
      </c>
    </row>
    <row r="1687" spans="1:16" ht="48" x14ac:dyDescent="0.2">
      <c r="A1687">
        <v>1685</v>
      </c>
      <c r="B1687" s="3" t="s">
        <v>1686</v>
      </c>
      <c r="C1687" s="3" t="s">
        <v>5795</v>
      </c>
      <c r="D1687" s="15">
        <v>350</v>
      </c>
      <c r="E1687" s="6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0">
        <f>((( J1687 / 60 ) /60) /24 + DATE(1970, 1,1 ))</f>
        <v>42788.2502662037</v>
      </c>
      <c r="P1687" s="9">
        <f>YEAR(O1687)</f>
        <v>2017</v>
      </c>
    </row>
    <row r="1688" spans="1:16" ht="48" x14ac:dyDescent="0.2">
      <c r="A1688">
        <v>1686</v>
      </c>
      <c r="B1688" s="3" t="s">
        <v>1687</v>
      </c>
      <c r="C1688" s="3" t="s">
        <v>5796</v>
      </c>
      <c r="D1688" s="15">
        <v>5000</v>
      </c>
      <c r="E1688" s="6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0">
        <f>((( J1688 / 60 ) /60) /24 + DATE(1970, 1,1 ))</f>
        <v>42792.843969907408</v>
      </c>
      <c r="P1688" s="9">
        <f>YEAR(O1688)</f>
        <v>2017</v>
      </c>
    </row>
    <row r="1689" spans="1:16" ht="48" x14ac:dyDescent="0.2">
      <c r="A1689">
        <v>1687</v>
      </c>
      <c r="B1689" s="3" t="s">
        <v>1688</v>
      </c>
      <c r="C1689" s="3" t="s">
        <v>5797</v>
      </c>
      <c r="D1689" s="15">
        <v>10000</v>
      </c>
      <c r="E1689" s="6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0">
        <f>((( J1689 / 60 ) /60) /24 + DATE(1970, 1,1 ))</f>
        <v>42802.046817129631</v>
      </c>
      <c r="P1689" s="9">
        <f>YEAR(O1689)</f>
        <v>2017</v>
      </c>
    </row>
    <row r="1690" spans="1:16" ht="64" x14ac:dyDescent="0.2">
      <c r="A1690">
        <v>1688</v>
      </c>
      <c r="B1690" s="3" t="s">
        <v>1689</v>
      </c>
      <c r="C1690" s="3" t="s">
        <v>5798</v>
      </c>
      <c r="D1690" s="15">
        <v>4000</v>
      </c>
      <c r="E1690" s="6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0">
        <f>((( J1690 / 60 ) /60) /24 + DATE(1970, 1,1 ))</f>
        <v>42804.534652777773</v>
      </c>
      <c r="P1690" s="9">
        <f>YEAR(O1690)</f>
        <v>2017</v>
      </c>
    </row>
    <row r="1691" spans="1:16" ht="19" x14ac:dyDescent="0.2">
      <c r="A1691">
        <v>1689</v>
      </c>
      <c r="B1691" s="3" t="s">
        <v>1690</v>
      </c>
      <c r="C1691" s="3" t="s">
        <v>5799</v>
      </c>
      <c r="D1691" s="15">
        <v>2400</v>
      </c>
      <c r="E1691" s="6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0">
        <f>((( J1691 / 60 ) /60) /24 + DATE(1970, 1,1 ))</f>
        <v>42780.942476851851</v>
      </c>
      <c r="P1691" s="9">
        <f>YEAR(O1691)</f>
        <v>2017</v>
      </c>
    </row>
    <row r="1692" spans="1:16" ht="48" x14ac:dyDescent="0.2">
      <c r="A1692">
        <v>1690</v>
      </c>
      <c r="B1692" s="3" t="s">
        <v>1691</v>
      </c>
      <c r="C1692" s="3" t="s">
        <v>5800</v>
      </c>
      <c r="D1692" s="15">
        <v>2500</v>
      </c>
      <c r="E1692" s="6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0">
        <f>((( J1692 / 60 ) /60) /24 + DATE(1970, 1,1 ))</f>
        <v>42801.43104166667</v>
      </c>
      <c r="P1692" s="9">
        <f>YEAR(O1692)</f>
        <v>2017</v>
      </c>
    </row>
    <row r="1693" spans="1:16" ht="48" x14ac:dyDescent="0.2">
      <c r="A1693">
        <v>1691</v>
      </c>
      <c r="B1693" s="3" t="s">
        <v>1692</v>
      </c>
      <c r="C1693" s="3" t="s">
        <v>5801</v>
      </c>
      <c r="D1693" s="15">
        <v>30000</v>
      </c>
      <c r="E1693" s="6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0">
        <f>((( J1693 / 60 ) /60) /24 + DATE(1970, 1,1 ))</f>
        <v>42795.701481481476</v>
      </c>
      <c r="P1693" s="9">
        <f>YEAR(O1693)</f>
        <v>2017</v>
      </c>
    </row>
    <row r="1694" spans="1:16" ht="48" x14ac:dyDescent="0.2">
      <c r="A1694">
        <v>1692</v>
      </c>
      <c r="B1694" s="3" t="s">
        <v>1693</v>
      </c>
      <c r="C1694" s="3" t="s">
        <v>5802</v>
      </c>
      <c r="D1694" s="15">
        <v>5000</v>
      </c>
      <c r="E1694" s="6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0">
        <f>((( J1694 / 60 ) /60) /24 + DATE(1970, 1,1 ))</f>
        <v>42788.151238425926</v>
      </c>
      <c r="P1694" s="9">
        <f>YEAR(O1694)</f>
        <v>2017</v>
      </c>
    </row>
    <row r="1695" spans="1:16" ht="48" x14ac:dyDescent="0.2">
      <c r="A1695">
        <v>1693</v>
      </c>
      <c r="B1695" s="3" t="s">
        <v>1694</v>
      </c>
      <c r="C1695" s="3" t="s">
        <v>5803</v>
      </c>
      <c r="D1695" s="15">
        <v>3000</v>
      </c>
      <c r="E1695" s="6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0">
        <f>((( J1695 / 60 ) /60) /24 + DATE(1970, 1,1 ))</f>
        <v>42803.920277777783</v>
      </c>
      <c r="P1695" s="9">
        <f>YEAR(O1695)</f>
        <v>2017</v>
      </c>
    </row>
    <row r="1696" spans="1:16" ht="48" x14ac:dyDescent="0.2">
      <c r="A1696">
        <v>1694</v>
      </c>
      <c r="B1696" s="3" t="s">
        <v>1695</v>
      </c>
      <c r="C1696" s="3" t="s">
        <v>5804</v>
      </c>
      <c r="D1696" s="15">
        <v>10000</v>
      </c>
      <c r="E1696" s="6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0">
        <f>((( J1696 / 60 ) /60) /24 + DATE(1970, 1,1 ))</f>
        <v>42791.669837962967</v>
      </c>
      <c r="P1696" s="9">
        <f>YEAR(O1696)</f>
        <v>2017</v>
      </c>
    </row>
    <row r="1697" spans="1:16" ht="48" x14ac:dyDescent="0.2">
      <c r="A1697">
        <v>1695</v>
      </c>
      <c r="B1697" s="3" t="s">
        <v>1696</v>
      </c>
      <c r="C1697" s="3" t="s">
        <v>5805</v>
      </c>
      <c r="D1697" s="15">
        <v>12000</v>
      </c>
      <c r="E1697" s="6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0">
        <f>((( J1697 / 60 ) /60) /24 + DATE(1970, 1,1 ))</f>
        <v>42801.031412037039</v>
      </c>
      <c r="P1697" s="9">
        <f>YEAR(O1697)</f>
        <v>2017</v>
      </c>
    </row>
    <row r="1698" spans="1:16" ht="48" x14ac:dyDescent="0.2">
      <c r="A1698">
        <v>1696</v>
      </c>
      <c r="B1698" s="3" t="s">
        <v>1697</v>
      </c>
      <c r="C1698" s="3" t="s">
        <v>5806</v>
      </c>
      <c r="D1698" s="15">
        <v>300000</v>
      </c>
      <c r="E1698" s="6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0">
        <f>((( J1698 / 60 ) /60) /24 + DATE(1970, 1,1 ))</f>
        <v>42796.069571759261</v>
      </c>
      <c r="P1698" s="9">
        <f>YEAR(O1698)</f>
        <v>2017</v>
      </c>
    </row>
    <row r="1699" spans="1:16" ht="48" x14ac:dyDescent="0.2">
      <c r="A1699">
        <v>1697</v>
      </c>
      <c r="B1699" s="3" t="s">
        <v>1698</v>
      </c>
      <c r="C1699" s="3" t="s">
        <v>5807</v>
      </c>
      <c r="D1699" s="15">
        <v>12500</v>
      </c>
      <c r="E1699" s="6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0">
        <f>((( J1699 / 60 ) /60) /24 + DATE(1970, 1,1 ))</f>
        <v>42805.032962962956</v>
      </c>
      <c r="P1699" s="9">
        <f>YEAR(O1699)</f>
        <v>2017</v>
      </c>
    </row>
    <row r="1700" spans="1:16" ht="80" x14ac:dyDescent="0.2">
      <c r="A1700">
        <v>1698</v>
      </c>
      <c r="B1700" s="3" t="s">
        <v>1699</v>
      </c>
      <c r="C1700" s="3" t="s">
        <v>5808</v>
      </c>
      <c r="D1700" s="15">
        <v>125000</v>
      </c>
      <c r="E1700" s="6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0">
        <f>((( J1700 / 60 ) /60) /24 + DATE(1970, 1,1 ))</f>
        <v>42796.207870370374</v>
      </c>
      <c r="P1700" s="9">
        <f>YEAR(O1700)</f>
        <v>2017</v>
      </c>
    </row>
    <row r="1701" spans="1:16" ht="48" x14ac:dyDescent="0.2">
      <c r="A1701">
        <v>1699</v>
      </c>
      <c r="B1701" s="3" t="s">
        <v>1700</v>
      </c>
      <c r="C1701" s="3" t="s">
        <v>5809</v>
      </c>
      <c r="D1701" s="15">
        <v>5105</v>
      </c>
      <c r="E1701" s="6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0">
        <f>((( J1701 / 60 ) /60) /24 + DATE(1970, 1,1 ))</f>
        <v>42806.863946759258</v>
      </c>
      <c r="P1701" s="9">
        <f>YEAR(O1701)</f>
        <v>2017</v>
      </c>
    </row>
    <row r="1702" spans="1:16" ht="48" x14ac:dyDescent="0.2">
      <c r="A1702">
        <v>1700</v>
      </c>
      <c r="B1702" s="3" t="s">
        <v>1701</v>
      </c>
      <c r="C1702" s="3" t="s">
        <v>5810</v>
      </c>
      <c r="D1702" s="15">
        <v>20000</v>
      </c>
      <c r="E1702" s="6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0">
        <f>((( J1702 / 60 ) /60) /24 + DATE(1970, 1,1 ))</f>
        <v>42796.071643518517</v>
      </c>
      <c r="P1702" s="9">
        <f>YEAR(O1702)</f>
        <v>2017</v>
      </c>
    </row>
    <row r="1703" spans="1:16" ht="48" x14ac:dyDescent="0.2">
      <c r="A1703">
        <v>1701</v>
      </c>
      <c r="B1703" s="3" t="s">
        <v>1702</v>
      </c>
      <c r="C1703" s="3" t="s">
        <v>5811</v>
      </c>
      <c r="D1703" s="15">
        <v>5050</v>
      </c>
      <c r="E1703" s="6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0">
        <f>((( J1703 / 60 ) /60) /24 + DATE(1970, 1,1 ))</f>
        <v>41989.664409722223</v>
      </c>
      <c r="P1703" s="9">
        <f>YEAR(O1703)</f>
        <v>2014</v>
      </c>
    </row>
    <row r="1704" spans="1:16" ht="19" x14ac:dyDescent="0.2">
      <c r="A1704">
        <v>1702</v>
      </c>
      <c r="B1704" s="3" t="s">
        <v>1703</v>
      </c>
      <c r="C1704" s="3" t="s">
        <v>5812</v>
      </c>
      <c r="D1704" s="15">
        <v>16500</v>
      </c>
      <c r="E1704" s="6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0">
        <f>((( J1704 / 60 ) /60) /24 + DATE(1970, 1,1 ))</f>
        <v>42063.869791666672</v>
      </c>
      <c r="P1704" s="9">
        <f>YEAR(O1704)</f>
        <v>2015</v>
      </c>
    </row>
    <row r="1705" spans="1:16" ht="48" x14ac:dyDescent="0.2">
      <c r="A1705">
        <v>1703</v>
      </c>
      <c r="B1705" s="3" t="s">
        <v>1704</v>
      </c>
      <c r="C1705" s="3" t="s">
        <v>5813</v>
      </c>
      <c r="D1705" s="15">
        <v>5000</v>
      </c>
      <c r="E1705" s="6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0">
        <f>((( J1705 / 60 ) /60) /24 + DATE(1970, 1,1 ))</f>
        <v>42187.281678240746</v>
      </c>
      <c r="P1705" s="9">
        <f>YEAR(O1705)</f>
        <v>2015</v>
      </c>
    </row>
    <row r="1706" spans="1:16" ht="32" x14ac:dyDescent="0.2">
      <c r="A1706">
        <v>1704</v>
      </c>
      <c r="B1706" s="3" t="s">
        <v>1705</v>
      </c>
      <c r="C1706" s="3" t="s">
        <v>5814</v>
      </c>
      <c r="D1706" s="15">
        <v>2000</v>
      </c>
      <c r="E1706" s="6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0">
        <f>((( J1706 / 60 ) /60) /24 + DATE(1970, 1,1 ))</f>
        <v>42021.139733796299</v>
      </c>
      <c r="P1706" s="9">
        <f>YEAR(O1706)</f>
        <v>2015</v>
      </c>
    </row>
    <row r="1707" spans="1:16" ht="48" x14ac:dyDescent="0.2">
      <c r="A1707">
        <v>1705</v>
      </c>
      <c r="B1707" s="3" t="s">
        <v>1706</v>
      </c>
      <c r="C1707" s="3" t="s">
        <v>5815</v>
      </c>
      <c r="D1707" s="15">
        <v>2000</v>
      </c>
      <c r="E1707" s="6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0">
        <f>((( J1707 / 60 ) /60) /24 + DATE(1970, 1,1 ))</f>
        <v>42245.016736111109</v>
      </c>
      <c r="P1707" s="9">
        <f>YEAR(O1707)</f>
        <v>2015</v>
      </c>
    </row>
    <row r="1708" spans="1:16" ht="48" x14ac:dyDescent="0.2">
      <c r="A1708">
        <v>1706</v>
      </c>
      <c r="B1708" s="3" t="s">
        <v>1707</v>
      </c>
      <c r="C1708" s="3" t="s">
        <v>5816</v>
      </c>
      <c r="D1708" s="15">
        <v>5500</v>
      </c>
      <c r="E1708" s="6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0">
        <f>((( J1708 / 60 ) /60) /24 + DATE(1970, 1,1 ))</f>
        <v>42179.306388888886</v>
      </c>
      <c r="P1708" s="9">
        <f>YEAR(O1708)</f>
        <v>2015</v>
      </c>
    </row>
    <row r="1709" spans="1:16" ht="48" x14ac:dyDescent="0.2">
      <c r="A1709">
        <v>1707</v>
      </c>
      <c r="B1709" s="3" t="s">
        <v>1708</v>
      </c>
      <c r="C1709" s="3" t="s">
        <v>5817</v>
      </c>
      <c r="D1709" s="15">
        <v>5000</v>
      </c>
      <c r="E1709" s="6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0">
        <f>((( J1709 / 60 ) /60) /24 + DATE(1970, 1,1 ))</f>
        <v>42427.721006944441</v>
      </c>
      <c r="P1709" s="9">
        <f>YEAR(O1709)</f>
        <v>2016</v>
      </c>
    </row>
    <row r="1710" spans="1:16" ht="48" x14ac:dyDescent="0.2">
      <c r="A1710">
        <v>1708</v>
      </c>
      <c r="B1710" s="3" t="s">
        <v>1709</v>
      </c>
      <c r="C1710" s="3" t="s">
        <v>5818</v>
      </c>
      <c r="D1710" s="15">
        <v>7000</v>
      </c>
      <c r="E1710" s="6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0">
        <f>((( J1710 / 60 ) /60) /24 + DATE(1970, 1,1 ))</f>
        <v>42451.866967592592</v>
      </c>
      <c r="P1710" s="9">
        <f>YEAR(O1710)</f>
        <v>2016</v>
      </c>
    </row>
    <row r="1711" spans="1:16" ht="48" x14ac:dyDescent="0.2">
      <c r="A1711">
        <v>1709</v>
      </c>
      <c r="B1711" s="3" t="s">
        <v>1710</v>
      </c>
      <c r="C1711" s="3" t="s">
        <v>5819</v>
      </c>
      <c r="D1711" s="15">
        <v>1750</v>
      </c>
      <c r="E1711" s="6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0">
        <f>((( J1711 / 60 ) /60) /24 + DATE(1970, 1,1 ))</f>
        <v>41841.56381944444</v>
      </c>
      <c r="P1711" s="9">
        <f>YEAR(O1711)</f>
        <v>2014</v>
      </c>
    </row>
    <row r="1712" spans="1:16" ht="32" x14ac:dyDescent="0.2">
      <c r="A1712">
        <v>1710</v>
      </c>
      <c r="B1712" s="3" t="s">
        <v>1711</v>
      </c>
      <c r="C1712" s="3" t="s">
        <v>5820</v>
      </c>
      <c r="D1712" s="15">
        <v>5000</v>
      </c>
      <c r="E1712" s="6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0">
        <f>((( J1712 / 60 ) /60) /24 + DATE(1970, 1,1 ))</f>
        <v>42341.59129629629</v>
      </c>
      <c r="P1712" s="9">
        <f>YEAR(O1712)</f>
        <v>2015</v>
      </c>
    </row>
    <row r="1713" spans="1:16" ht="48" x14ac:dyDescent="0.2">
      <c r="A1713">
        <v>1711</v>
      </c>
      <c r="B1713" s="3" t="s">
        <v>1712</v>
      </c>
      <c r="C1713" s="3" t="s">
        <v>5821</v>
      </c>
      <c r="D1713" s="15">
        <v>10000</v>
      </c>
      <c r="E1713" s="6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0">
        <f>((( J1713 / 60 ) /60) /24 + DATE(1970, 1,1 ))</f>
        <v>41852.646226851852</v>
      </c>
      <c r="P1713" s="9">
        <f>YEAR(O1713)</f>
        <v>2014</v>
      </c>
    </row>
    <row r="1714" spans="1:16" ht="48" x14ac:dyDescent="0.2">
      <c r="A1714">
        <v>1712</v>
      </c>
      <c r="B1714" s="3" t="s">
        <v>1713</v>
      </c>
      <c r="C1714" s="3" t="s">
        <v>5822</v>
      </c>
      <c r="D1714" s="15">
        <v>5000</v>
      </c>
      <c r="E1714" s="6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0">
        <f>((( J1714 / 60 ) /60) /24 + DATE(1970, 1,1 ))</f>
        <v>42125.913807870369</v>
      </c>
      <c r="P1714" s="9">
        <f>YEAR(O1714)</f>
        <v>2015</v>
      </c>
    </row>
    <row r="1715" spans="1:16" ht="48" x14ac:dyDescent="0.2">
      <c r="A1715">
        <v>1713</v>
      </c>
      <c r="B1715" s="3" t="s">
        <v>1714</v>
      </c>
      <c r="C1715" s="3" t="s">
        <v>5823</v>
      </c>
      <c r="D1715" s="15">
        <v>3000</v>
      </c>
      <c r="E1715" s="6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0">
        <f>((( J1715 / 60 ) /60) /24 + DATE(1970, 1,1 ))</f>
        <v>41887.801064814819</v>
      </c>
      <c r="P1715" s="9">
        <f>YEAR(O1715)</f>
        <v>2014</v>
      </c>
    </row>
    <row r="1716" spans="1:16" ht="48" x14ac:dyDescent="0.2">
      <c r="A1716">
        <v>1714</v>
      </c>
      <c r="B1716" s="3" t="s">
        <v>1715</v>
      </c>
      <c r="C1716" s="3" t="s">
        <v>5824</v>
      </c>
      <c r="D1716" s="15">
        <v>25000</v>
      </c>
      <c r="E1716" s="6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0">
        <f>((( J1716 / 60 ) /60) /24 + DATE(1970, 1,1 ))</f>
        <v>42095.918530092589</v>
      </c>
      <c r="P1716" s="9">
        <f>YEAR(O1716)</f>
        <v>2015</v>
      </c>
    </row>
    <row r="1717" spans="1:16" ht="48" x14ac:dyDescent="0.2">
      <c r="A1717">
        <v>1715</v>
      </c>
      <c r="B1717" s="3" t="s">
        <v>1716</v>
      </c>
      <c r="C1717" s="3" t="s">
        <v>5825</v>
      </c>
      <c r="D1717" s="15">
        <v>5000</v>
      </c>
      <c r="E1717" s="6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0">
        <f>((( J1717 / 60 ) /60) /24 + DATE(1970, 1,1 ))</f>
        <v>42064.217418981483</v>
      </c>
      <c r="P1717" s="9">
        <f>YEAR(O1717)</f>
        <v>2015</v>
      </c>
    </row>
    <row r="1718" spans="1:16" ht="48" x14ac:dyDescent="0.2">
      <c r="A1718">
        <v>1716</v>
      </c>
      <c r="B1718" s="3" t="s">
        <v>1717</v>
      </c>
      <c r="C1718" s="3" t="s">
        <v>5826</v>
      </c>
      <c r="D1718" s="15">
        <v>2000</v>
      </c>
      <c r="E1718" s="6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0">
        <f>((( J1718 / 60 ) /60) /24 + DATE(1970, 1,1 ))</f>
        <v>42673.577534722222</v>
      </c>
      <c r="P1718" s="9">
        <f>YEAR(O1718)</f>
        <v>2016</v>
      </c>
    </row>
    <row r="1719" spans="1:16" ht="48" x14ac:dyDescent="0.2">
      <c r="A1719">
        <v>1717</v>
      </c>
      <c r="B1719" s="3" t="s">
        <v>1718</v>
      </c>
      <c r="C1719" s="3" t="s">
        <v>5827</v>
      </c>
      <c r="D1719" s="15">
        <v>3265</v>
      </c>
      <c r="E1719" s="6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0">
        <f>((( J1719 / 60 ) /60) /24 + DATE(1970, 1,1 ))</f>
        <v>42460.98192129629</v>
      </c>
      <c r="P1719" s="9">
        <f>YEAR(O1719)</f>
        <v>2016</v>
      </c>
    </row>
    <row r="1720" spans="1:16" ht="19" x14ac:dyDescent="0.2">
      <c r="A1720">
        <v>1718</v>
      </c>
      <c r="B1720" s="3" t="s">
        <v>1719</v>
      </c>
      <c r="C1720" s="3" t="s">
        <v>5828</v>
      </c>
      <c r="D1720" s="15">
        <v>35000</v>
      </c>
      <c r="E1720" s="6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0">
        <f>((( J1720 / 60 ) /60) /24 + DATE(1970, 1,1 ))</f>
        <v>42460.610520833332</v>
      </c>
      <c r="P1720" s="9">
        <f>YEAR(O1720)</f>
        <v>2016</v>
      </c>
    </row>
    <row r="1721" spans="1:16" ht="48" x14ac:dyDescent="0.2">
      <c r="A1721">
        <v>1719</v>
      </c>
      <c r="B1721" s="3" t="s">
        <v>1720</v>
      </c>
      <c r="C1721" s="3" t="s">
        <v>5829</v>
      </c>
      <c r="D1721" s="15">
        <v>4000</v>
      </c>
      <c r="E1721" s="6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0">
        <f>((( J1721 / 60 ) /60) /24 + DATE(1970, 1,1 ))</f>
        <v>41869.534618055557</v>
      </c>
      <c r="P1721" s="9">
        <f>YEAR(O1721)</f>
        <v>2014</v>
      </c>
    </row>
    <row r="1722" spans="1:16" ht="48" x14ac:dyDescent="0.2">
      <c r="A1722">
        <v>1720</v>
      </c>
      <c r="B1722" s="3" t="s">
        <v>1721</v>
      </c>
      <c r="C1722" s="3" t="s">
        <v>5830</v>
      </c>
      <c r="D1722" s="15">
        <v>4000</v>
      </c>
      <c r="E1722" s="6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0">
        <f>((( J1722 / 60 ) /60) /24 + DATE(1970, 1,1 ))</f>
        <v>41922.783229166671</v>
      </c>
      <c r="P1722" s="9">
        <f>YEAR(O1722)</f>
        <v>2014</v>
      </c>
    </row>
    <row r="1723" spans="1:16" ht="48" x14ac:dyDescent="0.2">
      <c r="A1723">
        <v>1721</v>
      </c>
      <c r="B1723" s="3" t="s">
        <v>1722</v>
      </c>
      <c r="C1723" s="3" t="s">
        <v>5831</v>
      </c>
      <c r="D1723" s="15">
        <v>5000</v>
      </c>
      <c r="E1723" s="6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0">
        <f>((( J1723 / 60 ) /60) /24 + DATE(1970, 1,1 ))</f>
        <v>42319.461377314816</v>
      </c>
      <c r="P1723" s="9">
        <f>YEAR(O1723)</f>
        <v>2015</v>
      </c>
    </row>
    <row r="1724" spans="1:16" ht="48" x14ac:dyDescent="0.2">
      <c r="A1724">
        <v>1722</v>
      </c>
      <c r="B1724" s="3" t="s">
        <v>1723</v>
      </c>
      <c r="C1724" s="3" t="s">
        <v>5832</v>
      </c>
      <c r="D1724" s="15">
        <v>2880</v>
      </c>
      <c r="E1724" s="6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0">
        <f>((( J1724 / 60 ) /60) /24 + DATE(1970, 1,1 ))</f>
        <v>42425.960983796293</v>
      </c>
      <c r="P1724" s="9">
        <f>YEAR(O1724)</f>
        <v>2016</v>
      </c>
    </row>
    <row r="1725" spans="1:16" ht="48" x14ac:dyDescent="0.2">
      <c r="A1725">
        <v>1723</v>
      </c>
      <c r="B1725" s="3" t="s">
        <v>1724</v>
      </c>
      <c r="C1725" s="3" t="s">
        <v>5833</v>
      </c>
      <c r="D1725" s="15">
        <v>10000</v>
      </c>
      <c r="E1725" s="6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0">
        <f>((( J1725 / 60 ) /60) /24 + DATE(1970, 1,1 ))</f>
        <v>42129.82540509259</v>
      </c>
      <c r="P1725" s="9">
        <f>YEAR(O1725)</f>
        <v>2015</v>
      </c>
    </row>
    <row r="1726" spans="1:16" ht="48" x14ac:dyDescent="0.2">
      <c r="A1726">
        <v>1724</v>
      </c>
      <c r="B1726" s="3" t="s">
        <v>1725</v>
      </c>
      <c r="C1726" s="3" t="s">
        <v>5834</v>
      </c>
      <c r="D1726" s="15">
        <v>6000</v>
      </c>
      <c r="E1726" s="6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0">
        <f>((( J1726 / 60 ) /60) /24 + DATE(1970, 1,1 ))</f>
        <v>41912.932430555556</v>
      </c>
      <c r="P1726" s="9">
        <f>YEAR(O1726)</f>
        <v>2014</v>
      </c>
    </row>
    <row r="1727" spans="1:16" ht="48" x14ac:dyDescent="0.2">
      <c r="A1727">
        <v>1725</v>
      </c>
      <c r="B1727" s="3" t="s">
        <v>1726</v>
      </c>
      <c r="C1727" s="3" t="s">
        <v>5835</v>
      </c>
      <c r="D1727" s="15">
        <v>5500</v>
      </c>
      <c r="E1727" s="6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0">
        <f>((( J1727 / 60 ) /60) /24 + DATE(1970, 1,1 ))</f>
        <v>41845.968159722222</v>
      </c>
      <c r="P1727" s="9">
        <f>YEAR(O1727)</f>
        <v>2014</v>
      </c>
    </row>
    <row r="1728" spans="1:16" ht="32" x14ac:dyDescent="0.2">
      <c r="A1728">
        <v>1726</v>
      </c>
      <c r="B1728" s="3" t="s">
        <v>1727</v>
      </c>
      <c r="C1728" s="3" t="s">
        <v>5836</v>
      </c>
      <c r="D1728" s="15">
        <v>6500</v>
      </c>
      <c r="E1728" s="6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0">
        <f>((( J1728 / 60 ) /60) /24 + DATE(1970, 1,1 ))</f>
        <v>41788.919722222221</v>
      </c>
      <c r="P1728" s="9">
        <f>YEAR(O1728)</f>
        <v>2014</v>
      </c>
    </row>
    <row r="1729" spans="1:16" ht="48" x14ac:dyDescent="0.2">
      <c r="A1729">
        <v>1727</v>
      </c>
      <c r="B1729" s="3" t="s">
        <v>1728</v>
      </c>
      <c r="C1729" s="3" t="s">
        <v>5837</v>
      </c>
      <c r="D1729" s="15">
        <v>3000</v>
      </c>
      <c r="E1729" s="6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0">
        <f>((( J1729 / 60 ) /60) /24 + DATE(1970, 1,1 ))</f>
        <v>42044.927974537044</v>
      </c>
      <c r="P1729" s="9">
        <f>YEAR(O1729)</f>
        <v>2015</v>
      </c>
    </row>
    <row r="1730" spans="1:16" ht="48" x14ac:dyDescent="0.2">
      <c r="A1730">
        <v>1728</v>
      </c>
      <c r="B1730" s="3" t="s">
        <v>1729</v>
      </c>
      <c r="C1730" s="3" t="s">
        <v>5838</v>
      </c>
      <c r="D1730" s="15">
        <v>1250</v>
      </c>
      <c r="E1730" s="6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0">
        <f>((( J1730 / 60 ) /60) /24 + DATE(1970, 1,1 ))</f>
        <v>42268.625856481478</v>
      </c>
      <c r="P1730" s="9">
        <f>YEAR(O1730)</f>
        <v>2015</v>
      </c>
    </row>
    <row r="1731" spans="1:16" ht="48" x14ac:dyDescent="0.2">
      <c r="A1731">
        <v>1729</v>
      </c>
      <c r="B1731" s="3" t="s">
        <v>1730</v>
      </c>
      <c r="C1731" s="3" t="s">
        <v>5839</v>
      </c>
      <c r="D1731" s="15">
        <v>10000</v>
      </c>
      <c r="E1731" s="6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0">
        <f>((( J1731 / 60 ) /60) /24 + DATE(1970, 1,1 ))</f>
        <v>42471.052152777775</v>
      </c>
      <c r="P1731" s="9">
        <f>YEAR(O1731)</f>
        <v>2016</v>
      </c>
    </row>
    <row r="1732" spans="1:16" ht="48" x14ac:dyDescent="0.2">
      <c r="A1732">
        <v>1730</v>
      </c>
      <c r="B1732" s="3" t="s">
        <v>1731</v>
      </c>
      <c r="C1732" s="3" t="s">
        <v>5840</v>
      </c>
      <c r="D1732" s="15">
        <v>3000</v>
      </c>
      <c r="E1732" s="6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0">
        <f>((( J1732 / 60 ) /60) /24 + DATE(1970, 1,1 ))</f>
        <v>42272.087766203709</v>
      </c>
      <c r="P1732" s="9">
        <f>YEAR(O1732)</f>
        <v>2015</v>
      </c>
    </row>
    <row r="1733" spans="1:16" ht="32" x14ac:dyDescent="0.2">
      <c r="A1733">
        <v>1731</v>
      </c>
      <c r="B1733" s="3" t="s">
        <v>1732</v>
      </c>
      <c r="C1733" s="3" t="s">
        <v>5841</v>
      </c>
      <c r="D1733" s="15">
        <v>1000</v>
      </c>
      <c r="E1733" s="6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0">
        <f>((( J1733 / 60 ) /60) /24 + DATE(1970, 1,1 ))</f>
        <v>42152.906851851847</v>
      </c>
      <c r="P1733" s="9">
        <f>YEAR(O1733)</f>
        <v>2015</v>
      </c>
    </row>
    <row r="1734" spans="1:16" ht="48" x14ac:dyDescent="0.2">
      <c r="A1734">
        <v>1732</v>
      </c>
      <c r="B1734" s="3" t="s">
        <v>1733</v>
      </c>
      <c r="C1734" s="3" t="s">
        <v>5842</v>
      </c>
      <c r="D1734" s="15">
        <v>4000</v>
      </c>
      <c r="E1734" s="6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0">
        <f>((( J1734 / 60 ) /60) /24 + DATE(1970, 1,1 ))</f>
        <v>42325.683807870373</v>
      </c>
      <c r="P1734" s="9">
        <f>YEAR(O1734)</f>
        <v>2015</v>
      </c>
    </row>
    <row r="1735" spans="1:16" ht="48" x14ac:dyDescent="0.2">
      <c r="A1735">
        <v>1733</v>
      </c>
      <c r="B1735" s="3" t="s">
        <v>1734</v>
      </c>
      <c r="C1735" s="3" t="s">
        <v>5843</v>
      </c>
      <c r="D1735" s="15">
        <v>10000</v>
      </c>
      <c r="E1735" s="6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0">
        <f>((( J1735 / 60 ) /60) /24 + DATE(1970, 1,1 ))</f>
        <v>42614.675625000003</v>
      </c>
      <c r="P1735" s="9">
        <f>YEAR(O1735)</f>
        <v>2016</v>
      </c>
    </row>
    <row r="1736" spans="1:16" ht="48" x14ac:dyDescent="0.2">
      <c r="A1736">
        <v>1734</v>
      </c>
      <c r="B1736" s="3" t="s">
        <v>1735</v>
      </c>
      <c r="C1736" s="3" t="s">
        <v>5844</v>
      </c>
      <c r="D1736" s="15">
        <v>4500</v>
      </c>
      <c r="E1736" s="6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0">
        <f>((( J1736 / 60 ) /60) /24 + DATE(1970, 1,1 ))</f>
        <v>42102.036527777775</v>
      </c>
      <c r="P1736" s="9">
        <f>YEAR(O1736)</f>
        <v>2015</v>
      </c>
    </row>
    <row r="1737" spans="1:16" ht="48" x14ac:dyDescent="0.2">
      <c r="A1737">
        <v>1735</v>
      </c>
      <c r="B1737" s="3" t="s">
        <v>1736</v>
      </c>
      <c r="C1737" s="3" t="s">
        <v>5845</v>
      </c>
      <c r="D1737" s="15">
        <v>1000</v>
      </c>
      <c r="E1737" s="6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0">
        <f>((( J1737 / 60 ) /60) /24 + DATE(1970, 1,1 ))</f>
        <v>42559.814178240747</v>
      </c>
      <c r="P1737" s="9">
        <f>YEAR(O1737)</f>
        <v>2016</v>
      </c>
    </row>
    <row r="1738" spans="1:16" ht="32" x14ac:dyDescent="0.2">
      <c r="A1738">
        <v>1736</v>
      </c>
      <c r="B1738" s="3" t="s">
        <v>1737</v>
      </c>
      <c r="C1738" s="3" t="s">
        <v>5846</v>
      </c>
      <c r="D1738" s="15">
        <v>3000</v>
      </c>
      <c r="E1738" s="6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0">
        <f>((( J1738 / 60 ) /60) /24 + DATE(1970, 1,1 ))</f>
        <v>42286.861493055556</v>
      </c>
      <c r="P1738" s="9">
        <f>YEAR(O1738)</f>
        <v>2015</v>
      </c>
    </row>
    <row r="1739" spans="1:16" ht="48" x14ac:dyDescent="0.2">
      <c r="A1739">
        <v>1737</v>
      </c>
      <c r="B1739" s="3" t="s">
        <v>1738</v>
      </c>
      <c r="C1739" s="3" t="s">
        <v>5847</v>
      </c>
      <c r="D1739" s="15">
        <v>4000</v>
      </c>
      <c r="E1739" s="6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0">
        <f>((( J1739 / 60 ) /60) /24 + DATE(1970, 1,1 ))</f>
        <v>42175.948981481488</v>
      </c>
      <c r="P1739" s="9">
        <f>YEAR(O1739)</f>
        <v>2015</v>
      </c>
    </row>
    <row r="1740" spans="1:16" ht="32" x14ac:dyDescent="0.2">
      <c r="A1740">
        <v>1738</v>
      </c>
      <c r="B1740" s="3" t="s">
        <v>1739</v>
      </c>
      <c r="C1740" s="3" t="s">
        <v>5848</v>
      </c>
      <c r="D1740" s="15">
        <v>5000</v>
      </c>
      <c r="E1740" s="6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0">
        <f>((( J1740 / 60 ) /60) /24 + DATE(1970, 1,1 ))</f>
        <v>41884.874328703707</v>
      </c>
      <c r="P1740" s="9">
        <f>YEAR(O1740)</f>
        <v>2014</v>
      </c>
    </row>
    <row r="1741" spans="1:16" ht="48" x14ac:dyDescent="0.2">
      <c r="A1741">
        <v>1739</v>
      </c>
      <c r="B1741" s="3" t="s">
        <v>1740</v>
      </c>
      <c r="C1741" s="3" t="s">
        <v>5849</v>
      </c>
      <c r="D1741" s="15">
        <v>1000</v>
      </c>
      <c r="E1741" s="6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0">
        <f>((( J1741 / 60 ) /60) /24 + DATE(1970, 1,1 ))</f>
        <v>42435.874212962968</v>
      </c>
      <c r="P1741" s="9">
        <f>YEAR(O1741)</f>
        <v>2016</v>
      </c>
    </row>
    <row r="1742" spans="1:16" ht="48" x14ac:dyDescent="0.2">
      <c r="A1742">
        <v>1740</v>
      </c>
      <c r="B1742" s="3" t="s">
        <v>1741</v>
      </c>
      <c r="C1742" s="3" t="s">
        <v>5850</v>
      </c>
      <c r="D1742" s="15">
        <v>3000</v>
      </c>
      <c r="E1742" s="6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0">
        <f>((( J1742 / 60 ) /60) /24 + DATE(1970, 1,1 ))</f>
        <v>42171.817384259266</v>
      </c>
      <c r="P1742" s="9">
        <f>YEAR(O1742)</f>
        <v>2015</v>
      </c>
    </row>
    <row r="1743" spans="1:16" ht="32" x14ac:dyDescent="0.2">
      <c r="A1743">
        <v>1741</v>
      </c>
      <c r="B1743" s="3" t="s">
        <v>1742</v>
      </c>
      <c r="C1743" s="3" t="s">
        <v>5851</v>
      </c>
      <c r="D1743" s="15">
        <v>1200</v>
      </c>
      <c r="E1743" s="6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0">
        <f>((( J1743 / 60 ) /60) /24 + DATE(1970, 1,1 ))</f>
        <v>42120.628136574072</v>
      </c>
      <c r="P1743" s="9">
        <f>YEAR(O1743)</f>
        <v>2015</v>
      </c>
    </row>
    <row r="1744" spans="1:16" ht="48" x14ac:dyDescent="0.2">
      <c r="A1744">
        <v>1742</v>
      </c>
      <c r="B1744" s="3" t="s">
        <v>1743</v>
      </c>
      <c r="C1744" s="3" t="s">
        <v>5852</v>
      </c>
      <c r="D1744" s="15">
        <v>2000</v>
      </c>
      <c r="E1744" s="6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0">
        <f>((( J1744 / 60 ) /60) /24 + DATE(1970, 1,1 ))</f>
        <v>42710.876967592587</v>
      </c>
      <c r="P1744" s="9">
        <f>YEAR(O1744)</f>
        <v>2016</v>
      </c>
    </row>
    <row r="1745" spans="1:16" ht="48" x14ac:dyDescent="0.2">
      <c r="A1745">
        <v>1743</v>
      </c>
      <c r="B1745" s="3" t="s">
        <v>1744</v>
      </c>
      <c r="C1745" s="3" t="s">
        <v>5853</v>
      </c>
      <c r="D1745" s="15">
        <v>6000</v>
      </c>
      <c r="E1745" s="6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0">
        <f>((( J1745 / 60 ) /60) /24 + DATE(1970, 1,1 ))</f>
        <v>42586.925636574073</v>
      </c>
      <c r="P1745" s="9">
        <f>YEAR(O1745)</f>
        <v>2016</v>
      </c>
    </row>
    <row r="1746" spans="1:16" ht="48" x14ac:dyDescent="0.2">
      <c r="A1746">
        <v>1744</v>
      </c>
      <c r="B1746" s="3" t="s">
        <v>1745</v>
      </c>
      <c r="C1746" s="3" t="s">
        <v>5854</v>
      </c>
      <c r="D1746" s="15">
        <v>5500</v>
      </c>
      <c r="E1746" s="6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0">
        <f>((( J1746 / 60 ) /60) /24 + DATE(1970, 1,1 ))</f>
        <v>42026.605057870373</v>
      </c>
      <c r="P1746" s="9">
        <f>YEAR(O1746)</f>
        <v>2015</v>
      </c>
    </row>
    <row r="1747" spans="1:16" ht="48" x14ac:dyDescent="0.2">
      <c r="A1747">
        <v>1745</v>
      </c>
      <c r="B1747" s="3" t="s">
        <v>1746</v>
      </c>
      <c r="C1747" s="3" t="s">
        <v>5855</v>
      </c>
      <c r="D1747" s="15">
        <v>7000</v>
      </c>
      <c r="E1747" s="6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0">
        <f>((( J1747 / 60 ) /60) /24 + DATE(1970, 1,1 ))</f>
        <v>42690.259699074071</v>
      </c>
      <c r="P1747" s="9">
        <f>YEAR(O1747)</f>
        <v>2016</v>
      </c>
    </row>
    <row r="1748" spans="1:16" ht="48" x14ac:dyDescent="0.2">
      <c r="A1748">
        <v>1746</v>
      </c>
      <c r="B1748" s="3" t="s">
        <v>1747</v>
      </c>
      <c r="C1748" s="3" t="s">
        <v>5856</v>
      </c>
      <c r="D1748" s="15">
        <v>15000</v>
      </c>
      <c r="E1748" s="6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0">
        <f>((( J1748 / 60 ) /60) /24 + DATE(1970, 1,1 ))</f>
        <v>42668.176701388889</v>
      </c>
      <c r="P1748" s="9">
        <f>YEAR(O1748)</f>
        <v>2016</v>
      </c>
    </row>
    <row r="1749" spans="1:16" ht="48" x14ac:dyDescent="0.2">
      <c r="A1749">
        <v>1747</v>
      </c>
      <c r="B1749" s="3" t="s">
        <v>1748</v>
      </c>
      <c r="C1749" s="3" t="s">
        <v>5857</v>
      </c>
      <c r="D1749" s="15">
        <v>9000</v>
      </c>
      <c r="E1749" s="6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0">
        <f>((( J1749 / 60 ) /60) /24 + DATE(1970, 1,1 ))</f>
        <v>42292.435532407413</v>
      </c>
      <c r="P1749" s="9">
        <f>YEAR(O1749)</f>
        <v>2015</v>
      </c>
    </row>
    <row r="1750" spans="1:16" ht="32" x14ac:dyDescent="0.2">
      <c r="A1750">
        <v>1748</v>
      </c>
      <c r="B1750" s="3" t="s">
        <v>1749</v>
      </c>
      <c r="C1750" s="3" t="s">
        <v>5858</v>
      </c>
      <c r="D1750" s="15">
        <v>50000</v>
      </c>
      <c r="E1750" s="6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0">
        <f>((( J1750 / 60 ) /60) /24 + DATE(1970, 1,1 ))</f>
        <v>42219.950729166667</v>
      </c>
      <c r="P1750" s="9">
        <f>YEAR(O1750)</f>
        <v>2015</v>
      </c>
    </row>
    <row r="1751" spans="1:16" ht="32" x14ac:dyDescent="0.2">
      <c r="A1751">
        <v>1749</v>
      </c>
      <c r="B1751" s="3" t="s">
        <v>1750</v>
      </c>
      <c r="C1751" s="3" t="s">
        <v>5859</v>
      </c>
      <c r="D1751" s="15">
        <v>10050</v>
      </c>
      <c r="E1751" s="6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0">
        <f>((( J1751 / 60 ) /60) /24 + DATE(1970, 1,1 ))</f>
        <v>42758.975937499999</v>
      </c>
      <c r="P1751" s="9">
        <f>YEAR(O1751)</f>
        <v>2017</v>
      </c>
    </row>
    <row r="1752" spans="1:16" ht="48" x14ac:dyDescent="0.2">
      <c r="A1752">
        <v>1750</v>
      </c>
      <c r="B1752" s="3" t="s">
        <v>1751</v>
      </c>
      <c r="C1752" s="3" t="s">
        <v>5860</v>
      </c>
      <c r="D1752" s="15">
        <v>5000</v>
      </c>
      <c r="E1752" s="6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0">
        <f>((( J1752 / 60 ) /60) /24 + DATE(1970, 1,1 ))</f>
        <v>42454.836851851855</v>
      </c>
      <c r="P1752" s="9">
        <f>YEAR(O1752)</f>
        <v>2016</v>
      </c>
    </row>
    <row r="1753" spans="1:16" ht="32" x14ac:dyDescent="0.2">
      <c r="A1753">
        <v>1751</v>
      </c>
      <c r="B1753" s="3" t="s">
        <v>1752</v>
      </c>
      <c r="C1753" s="3" t="s">
        <v>5861</v>
      </c>
      <c r="D1753" s="15">
        <v>10000</v>
      </c>
      <c r="E1753" s="6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0">
        <f>((( J1753 / 60 ) /60) /24 + DATE(1970, 1,1 ))</f>
        <v>42052.7815162037</v>
      </c>
      <c r="P1753" s="9">
        <f>YEAR(O1753)</f>
        <v>2015</v>
      </c>
    </row>
    <row r="1754" spans="1:16" ht="32" x14ac:dyDescent="0.2">
      <c r="A1754">
        <v>1752</v>
      </c>
      <c r="B1754" s="3" t="s">
        <v>1753</v>
      </c>
      <c r="C1754" s="3" t="s">
        <v>5862</v>
      </c>
      <c r="D1754" s="15">
        <v>1200</v>
      </c>
      <c r="E1754" s="6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0">
        <f>((( J1754 / 60 ) /60) /24 + DATE(1970, 1,1 ))</f>
        <v>42627.253263888888</v>
      </c>
      <c r="P1754" s="9">
        <f>YEAR(O1754)</f>
        <v>2016</v>
      </c>
    </row>
    <row r="1755" spans="1:16" ht="48" x14ac:dyDescent="0.2">
      <c r="A1755">
        <v>1753</v>
      </c>
      <c r="B1755" s="3" t="s">
        <v>1754</v>
      </c>
      <c r="C1755" s="3" t="s">
        <v>5863</v>
      </c>
      <c r="D1755" s="15">
        <v>15000</v>
      </c>
      <c r="E1755" s="6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0">
        <f>((( J1755 / 60 ) /60) /24 + DATE(1970, 1,1 ))</f>
        <v>42420.74962962963</v>
      </c>
      <c r="P1755" s="9">
        <f>YEAR(O1755)</f>
        <v>2016</v>
      </c>
    </row>
    <row r="1756" spans="1:16" ht="48" x14ac:dyDescent="0.2">
      <c r="A1756">
        <v>1754</v>
      </c>
      <c r="B1756" s="3" t="s">
        <v>1755</v>
      </c>
      <c r="C1756" s="3" t="s">
        <v>5864</v>
      </c>
      <c r="D1756" s="15">
        <v>8500</v>
      </c>
      <c r="E1756" s="6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0">
        <f>((( J1756 / 60 ) /60) /24 + DATE(1970, 1,1 ))</f>
        <v>42067.876770833333</v>
      </c>
      <c r="P1756" s="9">
        <f>YEAR(O1756)</f>
        <v>2015</v>
      </c>
    </row>
    <row r="1757" spans="1:16" ht="48" x14ac:dyDescent="0.2">
      <c r="A1757">
        <v>1755</v>
      </c>
      <c r="B1757" s="3" t="s">
        <v>1756</v>
      </c>
      <c r="C1757" s="3" t="s">
        <v>5865</v>
      </c>
      <c r="D1757" s="15">
        <v>25</v>
      </c>
      <c r="E1757" s="6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0">
        <f>((( J1757 / 60 ) /60) /24 + DATE(1970, 1,1 ))</f>
        <v>42252.788900462961</v>
      </c>
      <c r="P1757" s="9">
        <f>YEAR(O1757)</f>
        <v>2015</v>
      </c>
    </row>
    <row r="1758" spans="1:16" ht="48" x14ac:dyDescent="0.2">
      <c r="A1758">
        <v>1756</v>
      </c>
      <c r="B1758" s="3" t="s">
        <v>1757</v>
      </c>
      <c r="C1758" s="3" t="s">
        <v>5866</v>
      </c>
      <c r="D1758" s="15">
        <v>5500</v>
      </c>
      <c r="E1758" s="6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0">
        <f>((( J1758 / 60 ) /60) /24 + DATE(1970, 1,1 ))</f>
        <v>42571.167465277773</v>
      </c>
      <c r="P1758" s="9">
        <f>YEAR(O1758)</f>
        <v>2016</v>
      </c>
    </row>
    <row r="1759" spans="1:16" ht="32" x14ac:dyDescent="0.2">
      <c r="A1759">
        <v>1757</v>
      </c>
      <c r="B1759" s="3" t="s">
        <v>1758</v>
      </c>
      <c r="C1759" s="3" t="s">
        <v>5867</v>
      </c>
      <c r="D1759" s="15">
        <v>5000</v>
      </c>
      <c r="E1759" s="6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0">
        <f>((( J1759 / 60 ) /60) /24 + DATE(1970, 1,1 ))</f>
        <v>42733.827349537038</v>
      </c>
      <c r="P1759" s="9">
        <f>YEAR(O1759)</f>
        <v>2016</v>
      </c>
    </row>
    <row r="1760" spans="1:16" ht="48" x14ac:dyDescent="0.2">
      <c r="A1760">
        <v>1758</v>
      </c>
      <c r="B1760" s="3" t="s">
        <v>1759</v>
      </c>
      <c r="C1760" s="3" t="s">
        <v>5868</v>
      </c>
      <c r="D1760" s="15">
        <v>1000</v>
      </c>
      <c r="E1760" s="6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0">
        <f>((( J1760 / 60 ) /60) /24 + DATE(1970, 1,1 ))</f>
        <v>42505.955925925926</v>
      </c>
      <c r="P1760" s="9">
        <f>YEAR(O1760)</f>
        <v>2016</v>
      </c>
    </row>
    <row r="1761" spans="1:16" ht="32" x14ac:dyDescent="0.2">
      <c r="A1761">
        <v>1759</v>
      </c>
      <c r="B1761" s="3" t="s">
        <v>1760</v>
      </c>
      <c r="C1761" s="3" t="s">
        <v>5869</v>
      </c>
      <c r="D1761" s="15">
        <v>5000</v>
      </c>
      <c r="E1761" s="6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0">
        <f>((( J1761 / 60 ) /60) /24 + DATE(1970, 1,1 ))</f>
        <v>42068.829039351855</v>
      </c>
      <c r="P1761" s="9">
        <f>YEAR(O1761)</f>
        <v>2015</v>
      </c>
    </row>
    <row r="1762" spans="1:16" ht="48" x14ac:dyDescent="0.2">
      <c r="A1762">
        <v>1760</v>
      </c>
      <c r="B1762" s="3" t="s">
        <v>1761</v>
      </c>
      <c r="C1762" s="3" t="s">
        <v>5870</v>
      </c>
      <c r="D1762" s="15">
        <v>5000</v>
      </c>
      <c r="E1762" s="6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0">
        <f>((( J1762 / 60 ) /60) /24 + DATE(1970, 1,1 ))</f>
        <v>42405.67260416667</v>
      </c>
      <c r="P1762" s="9">
        <f>YEAR(O1762)</f>
        <v>2016</v>
      </c>
    </row>
    <row r="1763" spans="1:16" ht="32" x14ac:dyDescent="0.2">
      <c r="A1763">
        <v>1761</v>
      </c>
      <c r="B1763" s="3" t="s">
        <v>1762</v>
      </c>
      <c r="C1763" s="3" t="s">
        <v>5871</v>
      </c>
      <c r="D1763" s="15">
        <v>100</v>
      </c>
      <c r="E1763" s="6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0">
        <f>((( J1763 / 60 ) /60) /24 + DATE(1970, 1,1 ))</f>
        <v>42209.567824074074</v>
      </c>
      <c r="P1763" s="9">
        <f>YEAR(O1763)</f>
        <v>2015</v>
      </c>
    </row>
    <row r="1764" spans="1:16" ht="19" x14ac:dyDescent="0.2">
      <c r="A1764">
        <v>1762</v>
      </c>
      <c r="B1764" s="3" t="s">
        <v>1763</v>
      </c>
      <c r="C1764" s="3" t="s">
        <v>5872</v>
      </c>
      <c r="D1764" s="15">
        <v>100</v>
      </c>
      <c r="E1764" s="6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0">
        <f>((( J1764 / 60 ) /60) /24 + DATE(1970, 1,1 ))</f>
        <v>42410.982002314813</v>
      </c>
      <c r="P1764" s="9">
        <f>YEAR(O1764)</f>
        <v>2016</v>
      </c>
    </row>
    <row r="1765" spans="1:16" ht="48" x14ac:dyDescent="0.2">
      <c r="A1765">
        <v>1763</v>
      </c>
      <c r="B1765" s="3" t="s">
        <v>1764</v>
      </c>
      <c r="C1765" s="3" t="s">
        <v>5873</v>
      </c>
      <c r="D1765" s="15">
        <v>12000</v>
      </c>
      <c r="E1765" s="6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0">
        <f>((( J1765 / 60 ) /60) /24 + DATE(1970, 1,1 ))</f>
        <v>42636.868518518517</v>
      </c>
      <c r="P1765" s="9">
        <f>YEAR(O1765)</f>
        <v>2016</v>
      </c>
    </row>
    <row r="1766" spans="1:16" ht="48" x14ac:dyDescent="0.2">
      <c r="A1766">
        <v>1764</v>
      </c>
      <c r="B1766" s="3" t="s">
        <v>1765</v>
      </c>
      <c r="C1766" s="3" t="s">
        <v>5874</v>
      </c>
      <c r="D1766" s="15">
        <v>11000</v>
      </c>
      <c r="E1766" s="6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0">
        <f>((( J1766 / 60 ) /60) /24 + DATE(1970, 1,1 ))</f>
        <v>41825.485868055555</v>
      </c>
      <c r="P1766" s="9">
        <f>YEAR(O1766)</f>
        <v>2014</v>
      </c>
    </row>
    <row r="1767" spans="1:16" ht="48" x14ac:dyDescent="0.2">
      <c r="A1767">
        <v>1765</v>
      </c>
      <c r="B1767" s="3" t="s">
        <v>1766</v>
      </c>
      <c r="C1767" s="3" t="s">
        <v>5875</v>
      </c>
      <c r="D1767" s="15">
        <v>12500</v>
      </c>
      <c r="E1767" s="6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0">
        <f>((( J1767 / 60 ) /60) /24 + DATE(1970, 1,1 ))</f>
        <v>41834.980462962965</v>
      </c>
      <c r="P1767" s="9">
        <f>YEAR(O1767)</f>
        <v>2014</v>
      </c>
    </row>
    <row r="1768" spans="1:16" ht="32" x14ac:dyDescent="0.2">
      <c r="A1768">
        <v>1766</v>
      </c>
      <c r="B1768" s="3" t="s">
        <v>1767</v>
      </c>
      <c r="C1768" s="3" t="s">
        <v>5876</v>
      </c>
      <c r="D1768" s="15">
        <v>1500</v>
      </c>
      <c r="E1768" s="6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0">
        <f>((( J1768 / 60 ) /60) /24 + DATE(1970, 1,1 ))</f>
        <v>41855.859814814816</v>
      </c>
      <c r="P1768" s="9">
        <f>YEAR(O1768)</f>
        <v>2014</v>
      </c>
    </row>
    <row r="1769" spans="1:16" ht="32" x14ac:dyDescent="0.2">
      <c r="A1769">
        <v>1767</v>
      </c>
      <c r="B1769" s="3" t="s">
        <v>1768</v>
      </c>
      <c r="C1769" s="3" t="s">
        <v>5877</v>
      </c>
      <c r="D1769" s="15">
        <v>5000</v>
      </c>
      <c r="E1769" s="6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0">
        <f>((( J1769 / 60 ) /60) /24 + DATE(1970, 1,1 ))</f>
        <v>41824.658379629633</v>
      </c>
      <c r="P1769" s="9">
        <f>YEAR(O1769)</f>
        <v>2014</v>
      </c>
    </row>
    <row r="1770" spans="1:16" ht="48" x14ac:dyDescent="0.2">
      <c r="A1770">
        <v>1768</v>
      </c>
      <c r="B1770" s="3" t="s">
        <v>1769</v>
      </c>
      <c r="C1770" s="3" t="s">
        <v>5878</v>
      </c>
      <c r="D1770" s="15">
        <v>5000</v>
      </c>
      <c r="E1770" s="6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0">
        <f>((( J1770 / 60 ) /60) /24 + DATE(1970, 1,1 ))</f>
        <v>41849.560694444444</v>
      </c>
      <c r="P1770" s="9">
        <f>YEAR(O1770)</f>
        <v>2014</v>
      </c>
    </row>
    <row r="1771" spans="1:16" ht="48" x14ac:dyDescent="0.2">
      <c r="A1771">
        <v>1769</v>
      </c>
      <c r="B1771" s="3" t="s">
        <v>1770</v>
      </c>
      <c r="C1771" s="3" t="s">
        <v>5879</v>
      </c>
      <c r="D1771" s="15">
        <v>40000</v>
      </c>
      <c r="E1771" s="6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0">
        <f>((( J1771 / 60 ) /60) /24 + DATE(1970, 1,1 ))</f>
        <v>41987.818969907406</v>
      </c>
      <c r="P1771" s="9">
        <f>YEAR(O1771)</f>
        <v>2014</v>
      </c>
    </row>
    <row r="1772" spans="1:16" ht="48" x14ac:dyDescent="0.2">
      <c r="A1772">
        <v>1770</v>
      </c>
      <c r="B1772" s="3" t="s">
        <v>1771</v>
      </c>
      <c r="C1772" s="3" t="s">
        <v>5880</v>
      </c>
      <c r="D1772" s="15">
        <v>24500</v>
      </c>
      <c r="E1772" s="6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0">
        <f>((( J1772 / 60 ) /60) /24 + DATE(1970, 1,1 ))</f>
        <v>41891.780023148152</v>
      </c>
      <c r="P1772" s="9">
        <f>YEAR(O1772)</f>
        <v>2014</v>
      </c>
    </row>
    <row r="1773" spans="1:16" ht="48" x14ac:dyDescent="0.2">
      <c r="A1773">
        <v>1771</v>
      </c>
      <c r="B1773" s="3" t="s">
        <v>1772</v>
      </c>
      <c r="C1773" s="3" t="s">
        <v>5881</v>
      </c>
      <c r="D1773" s="15">
        <v>4200</v>
      </c>
      <c r="E1773" s="6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0">
        <f>((( J1773 / 60 ) /60) /24 + DATE(1970, 1,1 ))</f>
        <v>41905.979629629634</v>
      </c>
      <c r="P1773" s="9">
        <f>YEAR(O1773)</f>
        <v>2014</v>
      </c>
    </row>
    <row r="1774" spans="1:16" ht="32" x14ac:dyDescent="0.2">
      <c r="A1774">
        <v>1772</v>
      </c>
      <c r="B1774" s="3" t="s">
        <v>1773</v>
      </c>
      <c r="C1774" s="3" t="s">
        <v>5882</v>
      </c>
      <c r="D1774" s="15">
        <v>5500</v>
      </c>
      <c r="E1774" s="6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0">
        <f>((( J1774 / 60 ) /60) /24 + DATE(1970, 1,1 ))</f>
        <v>41766.718009259261</v>
      </c>
      <c r="P1774" s="9">
        <f>YEAR(O1774)</f>
        <v>2014</v>
      </c>
    </row>
    <row r="1775" spans="1:16" ht="48" x14ac:dyDescent="0.2">
      <c r="A1775">
        <v>1773</v>
      </c>
      <c r="B1775" s="3" t="s">
        <v>1774</v>
      </c>
      <c r="C1775" s="3" t="s">
        <v>5883</v>
      </c>
      <c r="D1775" s="15">
        <v>30000</v>
      </c>
      <c r="E1775" s="6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0">
        <f>((( J1775 / 60 ) /60) /24 + DATE(1970, 1,1 ))</f>
        <v>41978.760393518518</v>
      </c>
      <c r="P1775" s="9">
        <f>YEAR(O1775)</f>
        <v>2014</v>
      </c>
    </row>
    <row r="1776" spans="1:16" ht="48" x14ac:dyDescent="0.2">
      <c r="A1776">
        <v>1774</v>
      </c>
      <c r="B1776" s="3" t="s">
        <v>1775</v>
      </c>
      <c r="C1776" s="3" t="s">
        <v>5884</v>
      </c>
      <c r="D1776" s="15">
        <v>2500</v>
      </c>
      <c r="E1776" s="6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0">
        <f>((( J1776 / 60 ) /60) /24 + DATE(1970, 1,1 ))</f>
        <v>41930.218657407408</v>
      </c>
      <c r="P1776" s="9">
        <f>YEAR(O1776)</f>
        <v>2014</v>
      </c>
    </row>
    <row r="1777" spans="1:16" ht="48" x14ac:dyDescent="0.2">
      <c r="A1777">
        <v>1775</v>
      </c>
      <c r="B1777" s="3" t="s">
        <v>1776</v>
      </c>
      <c r="C1777" s="3" t="s">
        <v>5885</v>
      </c>
      <c r="D1777" s="15">
        <v>32500</v>
      </c>
      <c r="E1777" s="6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0">
        <f>((( J1777 / 60 ) /60) /24 + DATE(1970, 1,1 ))</f>
        <v>41891.976388888892</v>
      </c>
      <c r="P1777" s="9">
        <f>YEAR(O1777)</f>
        <v>2014</v>
      </c>
    </row>
    <row r="1778" spans="1:16" ht="48" x14ac:dyDescent="0.2">
      <c r="A1778">
        <v>1776</v>
      </c>
      <c r="B1778" s="3" t="s">
        <v>1777</v>
      </c>
      <c r="C1778" s="3" t="s">
        <v>5886</v>
      </c>
      <c r="D1778" s="15">
        <v>5000</v>
      </c>
      <c r="E1778" s="6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0">
        <f>((( J1778 / 60 ) /60) /24 + DATE(1970, 1,1 ))</f>
        <v>41905.95684027778</v>
      </c>
      <c r="P1778" s="9">
        <f>YEAR(O1778)</f>
        <v>2014</v>
      </c>
    </row>
    <row r="1779" spans="1:16" ht="48" x14ac:dyDescent="0.2">
      <c r="A1779">
        <v>1777</v>
      </c>
      <c r="B1779" s="3" t="s">
        <v>1778</v>
      </c>
      <c r="C1779" s="3" t="s">
        <v>5887</v>
      </c>
      <c r="D1779" s="15">
        <v>4800</v>
      </c>
      <c r="E1779" s="6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0">
        <f>((( J1779 / 60 ) /60) /24 + DATE(1970, 1,1 ))</f>
        <v>42025.357094907406</v>
      </c>
      <c r="P1779" s="9">
        <f>YEAR(O1779)</f>
        <v>2015</v>
      </c>
    </row>
    <row r="1780" spans="1:16" ht="48" x14ac:dyDescent="0.2">
      <c r="A1780">
        <v>1778</v>
      </c>
      <c r="B1780" s="3" t="s">
        <v>1779</v>
      </c>
      <c r="C1780" s="3" t="s">
        <v>5888</v>
      </c>
      <c r="D1780" s="15">
        <v>50000</v>
      </c>
      <c r="E1780" s="6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0">
        <f>((( J1780 / 60 ) /60) /24 + DATE(1970, 1,1 ))</f>
        <v>42045.86336805555</v>
      </c>
      <c r="P1780" s="9">
        <f>YEAR(O1780)</f>
        <v>2015</v>
      </c>
    </row>
    <row r="1781" spans="1:16" ht="48" x14ac:dyDescent="0.2">
      <c r="A1781">
        <v>1779</v>
      </c>
      <c r="B1781" s="3" t="s">
        <v>1780</v>
      </c>
      <c r="C1781" s="3" t="s">
        <v>5889</v>
      </c>
      <c r="D1781" s="15">
        <v>11000</v>
      </c>
      <c r="E1781" s="6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0">
        <f>((( J1781 / 60 ) /60) /24 + DATE(1970, 1,1 ))</f>
        <v>42585.691898148143</v>
      </c>
      <c r="P1781" s="9">
        <f>YEAR(O1781)</f>
        <v>2016</v>
      </c>
    </row>
    <row r="1782" spans="1:16" ht="48" x14ac:dyDescent="0.2">
      <c r="A1782">
        <v>1780</v>
      </c>
      <c r="B1782" s="3" t="s">
        <v>1781</v>
      </c>
      <c r="C1782" s="3" t="s">
        <v>5890</v>
      </c>
      <c r="D1782" s="15">
        <v>30000</v>
      </c>
      <c r="E1782" s="6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0">
        <f>((( J1782 / 60 ) /60) /24 + DATE(1970, 1,1 ))</f>
        <v>42493.600810185191</v>
      </c>
      <c r="P1782" s="9">
        <f>YEAR(O1782)</f>
        <v>2016</v>
      </c>
    </row>
    <row r="1783" spans="1:16" ht="48" x14ac:dyDescent="0.2">
      <c r="A1783">
        <v>1781</v>
      </c>
      <c r="B1783" s="3" t="s">
        <v>1782</v>
      </c>
      <c r="C1783" s="3" t="s">
        <v>5891</v>
      </c>
      <c r="D1783" s="15">
        <v>5500</v>
      </c>
      <c r="E1783" s="6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0">
        <f>((( J1783 / 60 ) /60) /24 + DATE(1970, 1,1 ))</f>
        <v>42597.617418981477</v>
      </c>
      <c r="P1783" s="9">
        <f>YEAR(O1783)</f>
        <v>2016</v>
      </c>
    </row>
    <row r="1784" spans="1:16" ht="48" x14ac:dyDescent="0.2">
      <c r="A1784">
        <v>1782</v>
      </c>
      <c r="B1784" s="3" t="s">
        <v>1783</v>
      </c>
      <c r="C1784" s="3" t="s">
        <v>5892</v>
      </c>
      <c r="D1784" s="15">
        <v>35000</v>
      </c>
      <c r="E1784" s="6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0">
        <f>((( J1784 / 60 ) /60) /24 + DATE(1970, 1,1 ))</f>
        <v>42388.575104166666</v>
      </c>
      <c r="P1784" s="9">
        <f>YEAR(O1784)</f>
        <v>2016</v>
      </c>
    </row>
    <row r="1785" spans="1:16" ht="48" x14ac:dyDescent="0.2">
      <c r="A1785">
        <v>1783</v>
      </c>
      <c r="B1785" s="3" t="s">
        <v>1784</v>
      </c>
      <c r="C1785" s="3" t="s">
        <v>5893</v>
      </c>
      <c r="D1785" s="15">
        <v>40000</v>
      </c>
      <c r="E1785" s="6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0">
        <f>((( J1785 / 60 ) /60) /24 + DATE(1970, 1,1 ))</f>
        <v>42115.949976851851</v>
      </c>
      <c r="P1785" s="9">
        <f>YEAR(O1785)</f>
        <v>2015</v>
      </c>
    </row>
    <row r="1786" spans="1:16" ht="48" x14ac:dyDescent="0.2">
      <c r="A1786">
        <v>1784</v>
      </c>
      <c r="B1786" s="3" t="s">
        <v>1785</v>
      </c>
      <c r="C1786" s="3" t="s">
        <v>5894</v>
      </c>
      <c r="D1786" s="15">
        <v>5000</v>
      </c>
      <c r="E1786" s="6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0">
        <f>((( J1786 / 60 ) /60) /24 + DATE(1970, 1,1 ))</f>
        <v>42003.655555555553</v>
      </c>
      <c r="P1786" s="9">
        <f>YEAR(O1786)</f>
        <v>2014</v>
      </c>
    </row>
    <row r="1787" spans="1:16" ht="48" x14ac:dyDescent="0.2">
      <c r="A1787">
        <v>1785</v>
      </c>
      <c r="B1787" s="3" t="s">
        <v>1786</v>
      </c>
      <c r="C1787" s="3" t="s">
        <v>5895</v>
      </c>
      <c r="D1787" s="15">
        <v>24000</v>
      </c>
      <c r="E1787" s="6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0">
        <f>((( J1787 / 60 ) /60) /24 + DATE(1970, 1,1 ))</f>
        <v>41897.134895833333</v>
      </c>
      <c r="P1787" s="9">
        <f>YEAR(O1787)</f>
        <v>2014</v>
      </c>
    </row>
    <row r="1788" spans="1:16" ht="48" x14ac:dyDescent="0.2">
      <c r="A1788">
        <v>1786</v>
      </c>
      <c r="B1788" s="3" t="s">
        <v>1787</v>
      </c>
      <c r="C1788" s="3" t="s">
        <v>5896</v>
      </c>
      <c r="D1788" s="15">
        <v>1900</v>
      </c>
      <c r="E1788" s="6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0">
        <f>((( J1788 / 60 ) /60) /24 + DATE(1970, 1,1 ))</f>
        <v>41958.550659722227</v>
      </c>
      <c r="P1788" s="9">
        <f>YEAR(O1788)</f>
        <v>2014</v>
      </c>
    </row>
    <row r="1789" spans="1:16" ht="48" x14ac:dyDescent="0.2">
      <c r="A1789">
        <v>1787</v>
      </c>
      <c r="B1789" s="3" t="s">
        <v>1788</v>
      </c>
      <c r="C1789" s="3" t="s">
        <v>5897</v>
      </c>
      <c r="D1789" s="15">
        <v>10000</v>
      </c>
      <c r="E1789" s="6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0">
        <f>((( J1789 / 60 ) /60) /24 + DATE(1970, 1,1 ))</f>
        <v>42068.65552083333</v>
      </c>
      <c r="P1789" s="9">
        <f>YEAR(O1789)</f>
        <v>2015</v>
      </c>
    </row>
    <row r="1790" spans="1:16" ht="48" x14ac:dyDescent="0.2">
      <c r="A1790">
        <v>1788</v>
      </c>
      <c r="B1790" s="3" t="s">
        <v>1789</v>
      </c>
      <c r="C1790" s="3" t="s">
        <v>5898</v>
      </c>
      <c r="D1790" s="15">
        <v>5500</v>
      </c>
      <c r="E1790" s="6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0">
        <f>((( J1790 / 60 ) /60) /24 + DATE(1970, 1,1 ))</f>
        <v>41913.94840277778</v>
      </c>
      <c r="P1790" s="9">
        <f>YEAR(O1790)</f>
        <v>2014</v>
      </c>
    </row>
    <row r="1791" spans="1:16" ht="48" x14ac:dyDescent="0.2">
      <c r="A1791">
        <v>1789</v>
      </c>
      <c r="B1791" s="3" t="s">
        <v>1790</v>
      </c>
      <c r="C1791" s="3" t="s">
        <v>5899</v>
      </c>
      <c r="D1791" s="15">
        <v>8000</v>
      </c>
      <c r="E1791" s="6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0">
        <f>((( J1791 / 60 ) /60) /24 + DATE(1970, 1,1 ))</f>
        <v>41956.250034722223</v>
      </c>
      <c r="P1791" s="9">
        <f>YEAR(O1791)</f>
        <v>2014</v>
      </c>
    </row>
    <row r="1792" spans="1:16" ht="48" x14ac:dyDescent="0.2">
      <c r="A1792">
        <v>1790</v>
      </c>
      <c r="B1792" s="3" t="s">
        <v>1791</v>
      </c>
      <c r="C1792" s="3" t="s">
        <v>5900</v>
      </c>
      <c r="D1792" s="15">
        <v>33000</v>
      </c>
      <c r="E1792" s="6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0">
        <f>((( J1792 / 60 ) /60) /24 + DATE(1970, 1,1 ))</f>
        <v>42010.674513888895</v>
      </c>
      <c r="P1792" s="9">
        <f>YEAR(O1792)</f>
        <v>2015</v>
      </c>
    </row>
    <row r="1793" spans="1:16" ht="32" x14ac:dyDescent="0.2">
      <c r="A1793">
        <v>1791</v>
      </c>
      <c r="B1793" s="3" t="s">
        <v>1792</v>
      </c>
      <c r="C1793" s="3" t="s">
        <v>5901</v>
      </c>
      <c r="D1793" s="15">
        <v>3000</v>
      </c>
      <c r="E1793" s="6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0">
        <f>((( J1793 / 60 ) /60) /24 + DATE(1970, 1,1 ))</f>
        <v>41973.740335648152</v>
      </c>
      <c r="P1793" s="9">
        <f>YEAR(O1793)</f>
        <v>2014</v>
      </c>
    </row>
    <row r="1794" spans="1:16" ht="32" x14ac:dyDescent="0.2">
      <c r="A1794">
        <v>1792</v>
      </c>
      <c r="B1794" s="3" t="s">
        <v>1793</v>
      </c>
      <c r="C1794" s="3" t="s">
        <v>5902</v>
      </c>
      <c r="D1794" s="15">
        <v>25000</v>
      </c>
      <c r="E1794" s="6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0">
        <f>((( J1794 / 60 ) /60) /24 + DATE(1970, 1,1 ))</f>
        <v>42189.031041666662</v>
      </c>
      <c r="P1794" s="9">
        <f>YEAR(O1794)</f>
        <v>2015</v>
      </c>
    </row>
    <row r="1795" spans="1:16" ht="48" x14ac:dyDescent="0.2">
      <c r="A1795">
        <v>1793</v>
      </c>
      <c r="B1795" s="3" t="s">
        <v>1794</v>
      </c>
      <c r="C1795" s="3" t="s">
        <v>5903</v>
      </c>
      <c r="D1795" s="15">
        <v>3000</v>
      </c>
      <c r="E1795" s="6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0">
        <f>((( J1795 / 60 ) /60) /24 + DATE(1970, 1,1 ))</f>
        <v>41940.89166666667</v>
      </c>
      <c r="P1795" s="9">
        <f>YEAR(O1795)</f>
        <v>2014</v>
      </c>
    </row>
    <row r="1796" spans="1:16" ht="48" x14ac:dyDescent="0.2">
      <c r="A1796">
        <v>1794</v>
      </c>
      <c r="B1796" s="3" t="s">
        <v>1795</v>
      </c>
      <c r="C1796" s="3" t="s">
        <v>5904</v>
      </c>
      <c r="D1796" s="15">
        <v>9000</v>
      </c>
      <c r="E1796" s="6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0">
        <f>((( J1796 / 60 ) /60) /24 + DATE(1970, 1,1 ))</f>
        <v>42011.551180555558</v>
      </c>
      <c r="P1796" s="9">
        <f>YEAR(O1796)</f>
        <v>2015</v>
      </c>
    </row>
    <row r="1797" spans="1:16" ht="48" x14ac:dyDescent="0.2">
      <c r="A1797">
        <v>1795</v>
      </c>
      <c r="B1797" s="3" t="s">
        <v>1796</v>
      </c>
      <c r="C1797" s="3" t="s">
        <v>5905</v>
      </c>
      <c r="D1797" s="15">
        <v>28000</v>
      </c>
      <c r="E1797" s="6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0">
        <f>((( J1797 / 60 ) /60) /24 + DATE(1970, 1,1 ))</f>
        <v>42628.288668981477</v>
      </c>
      <c r="P1797" s="9">
        <f>YEAR(O1797)</f>
        <v>2016</v>
      </c>
    </row>
    <row r="1798" spans="1:16" ht="48" x14ac:dyDescent="0.2">
      <c r="A1798">
        <v>1796</v>
      </c>
      <c r="B1798" s="3" t="s">
        <v>1797</v>
      </c>
      <c r="C1798" s="3" t="s">
        <v>5906</v>
      </c>
      <c r="D1798" s="15">
        <v>19000</v>
      </c>
      <c r="E1798" s="6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0">
        <f>((( J1798 / 60 ) /60) /24 + DATE(1970, 1,1 ))</f>
        <v>42515.439421296294</v>
      </c>
      <c r="P1798" s="9">
        <f>YEAR(O1798)</f>
        <v>2016</v>
      </c>
    </row>
    <row r="1799" spans="1:16" ht="48" x14ac:dyDescent="0.2">
      <c r="A1799">
        <v>1797</v>
      </c>
      <c r="B1799" s="3" t="s">
        <v>1798</v>
      </c>
      <c r="C1799" s="3" t="s">
        <v>5907</v>
      </c>
      <c r="D1799" s="15">
        <v>10000</v>
      </c>
      <c r="E1799" s="6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0">
        <f>((( J1799 / 60 ) /60) /24 + DATE(1970, 1,1 ))</f>
        <v>42689.56931712963</v>
      </c>
      <c r="P1799" s="9">
        <f>YEAR(O1799)</f>
        <v>2016</v>
      </c>
    </row>
    <row r="1800" spans="1:16" ht="48" x14ac:dyDescent="0.2">
      <c r="A1800">
        <v>1798</v>
      </c>
      <c r="B1800" s="3" t="s">
        <v>1799</v>
      </c>
      <c r="C1800" s="3" t="s">
        <v>5908</v>
      </c>
      <c r="D1800" s="15">
        <v>16000</v>
      </c>
      <c r="E1800" s="6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0">
        <f>((( J1800 / 60 ) /60) /24 + DATE(1970, 1,1 ))</f>
        <v>42344.32677083333</v>
      </c>
      <c r="P1800" s="9">
        <f>YEAR(O1800)</f>
        <v>2015</v>
      </c>
    </row>
    <row r="1801" spans="1:16" ht="32" x14ac:dyDescent="0.2">
      <c r="A1801">
        <v>1799</v>
      </c>
      <c r="B1801" s="3" t="s">
        <v>1800</v>
      </c>
      <c r="C1801" s="3" t="s">
        <v>5909</v>
      </c>
      <c r="D1801" s="15">
        <v>4000</v>
      </c>
      <c r="E1801" s="6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0">
        <f>((( J1801 / 60 ) /60) /24 + DATE(1970, 1,1 ))</f>
        <v>41934.842685185184</v>
      </c>
      <c r="P1801" s="9">
        <f>YEAR(O1801)</f>
        <v>2014</v>
      </c>
    </row>
    <row r="1802" spans="1:16" ht="48" x14ac:dyDescent="0.2">
      <c r="A1802">
        <v>1800</v>
      </c>
      <c r="B1802" s="3" t="s">
        <v>1801</v>
      </c>
      <c r="C1802" s="3" t="s">
        <v>5910</v>
      </c>
      <c r="D1802" s="15">
        <v>46260</v>
      </c>
      <c r="E1802" s="6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0">
        <f>((( J1802 / 60 ) /60) /24 + DATE(1970, 1,1 ))</f>
        <v>42623.606134259258</v>
      </c>
      <c r="P1802" s="9">
        <f>YEAR(O1802)</f>
        <v>2016</v>
      </c>
    </row>
    <row r="1803" spans="1:16" ht="48" x14ac:dyDescent="0.2">
      <c r="A1803">
        <v>1801</v>
      </c>
      <c r="B1803" s="3" t="s">
        <v>1802</v>
      </c>
      <c r="C1803" s="3" t="s">
        <v>5911</v>
      </c>
      <c r="D1803" s="15">
        <v>17000</v>
      </c>
      <c r="E1803" s="6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0">
        <f>((( J1803 / 60 ) /60) /24 + DATE(1970, 1,1 ))</f>
        <v>42321.660509259258</v>
      </c>
      <c r="P1803" s="9">
        <f>YEAR(O1803)</f>
        <v>2015</v>
      </c>
    </row>
    <row r="1804" spans="1:16" ht="32" x14ac:dyDescent="0.2">
      <c r="A1804">
        <v>1802</v>
      </c>
      <c r="B1804" s="3" t="s">
        <v>1803</v>
      </c>
      <c r="C1804" s="3" t="s">
        <v>5912</v>
      </c>
      <c r="D1804" s="15">
        <v>3500</v>
      </c>
      <c r="E1804" s="6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0">
        <f>((( J1804 / 60 ) /60) /24 + DATE(1970, 1,1 ))</f>
        <v>42159.47256944445</v>
      </c>
      <c r="P1804" s="9">
        <f>YEAR(O1804)</f>
        <v>2015</v>
      </c>
    </row>
    <row r="1805" spans="1:16" ht="48" x14ac:dyDescent="0.2">
      <c r="A1805">
        <v>1803</v>
      </c>
      <c r="B1805" s="3" t="s">
        <v>1804</v>
      </c>
      <c r="C1805" s="3" t="s">
        <v>5913</v>
      </c>
      <c r="D1805" s="15">
        <v>17500</v>
      </c>
      <c r="E1805" s="6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0">
        <f>((( J1805 / 60 ) /60) /24 + DATE(1970, 1,1 ))</f>
        <v>42018.071550925932</v>
      </c>
      <c r="P1805" s="9">
        <f>YEAR(O1805)</f>
        <v>2015</v>
      </c>
    </row>
    <row r="1806" spans="1:16" ht="48" x14ac:dyDescent="0.2">
      <c r="A1806">
        <v>1804</v>
      </c>
      <c r="B1806" s="3" t="s">
        <v>1805</v>
      </c>
      <c r="C1806" s="3" t="s">
        <v>5914</v>
      </c>
      <c r="D1806" s="15">
        <v>15500</v>
      </c>
      <c r="E1806" s="6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0">
        <f>((( J1806 / 60 ) /60) /24 + DATE(1970, 1,1 ))</f>
        <v>42282.678287037037</v>
      </c>
      <c r="P1806" s="9">
        <f>YEAR(O1806)</f>
        <v>2015</v>
      </c>
    </row>
    <row r="1807" spans="1:16" ht="48" x14ac:dyDescent="0.2">
      <c r="A1807">
        <v>1805</v>
      </c>
      <c r="B1807" s="3" t="s">
        <v>1806</v>
      </c>
      <c r="C1807" s="3" t="s">
        <v>5915</v>
      </c>
      <c r="D1807" s="15">
        <v>22500</v>
      </c>
      <c r="E1807" s="6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0">
        <f>((( J1807 / 60 ) /60) /24 + DATE(1970, 1,1 ))</f>
        <v>42247.803912037038</v>
      </c>
      <c r="P1807" s="9">
        <f>YEAR(O1807)</f>
        <v>2015</v>
      </c>
    </row>
    <row r="1808" spans="1:16" ht="48" x14ac:dyDescent="0.2">
      <c r="A1808">
        <v>1806</v>
      </c>
      <c r="B1808" s="3" t="s">
        <v>1807</v>
      </c>
      <c r="C1808" s="3" t="s">
        <v>5916</v>
      </c>
      <c r="D1808" s="15">
        <v>20000</v>
      </c>
      <c r="E1808" s="6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0">
        <f>((( J1808 / 60 ) /60) /24 + DATE(1970, 1,1 ))</f>
        <v>41877.638298611113</v>
      </c>
      <c r="P1808" s="9">
        <f>YEAR(O1808)</f>
        <v>2014</v>
      </c>
    </row>
    <row r="1809" spans="1:16" ht="32" x14ac:dyDescent="0.2">
      <c r="A1809">
        <v>1807</v>
      </c>
      <c r="B1809" s="3" t="s">
        <v>1808</v>
      </c>
      <c r="C1809" s="3" t="s">
        <v>5917</v>
      </c>
      <c r="D1809" s="15">
        <v>5000</v>
      </c>
      <c r="E1809" s="6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0">
        <f>((( J1809 / 60 ) /60) /24 + DATE(1970, 1,1 ))</f>
        <v>41880.068437499998</v>
      </c>
      <c r="P1809" s="9">
        <f>YEAR(O1809)</f>
        <v>2014</v>
      </c>
    </row>
    <row r="1810" spans="1:16" ht="48" x14ac:dyDescent="0.2">
      <c r="A1810">
        <v>1808</v>
      </c>
      <c r="B1810" s="3" t="s">
        <v>1809</v>
      </c>
      <c r="C1810" s="3" t="s">
        <v>5918</v>
      </c>
      <c r="D1810" s="15">
        <v>28000</v>
      </c>
      <c r="E1810" s="6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0">
        <f>((( J1810 / 60 ) /60) /24 + DATE(1970, 1,1 ))</f>
        <v>42742.680902777778</v>
      </c>
      <c r="P1810" s="9">
        <f>YEAR(O1810)</f>
        <v>2017</v>
      </c>
    </row>
    <row r="1811" spans="1:16" ht="48" x14ac:dyDescent="0.2">
      <c r="A1811">
        <v>1809</v>
      </c>
      <c r="B1811" s="3" t="s">
        <v>1810</v>
      </c>
      <c r="C1811" s="3" t="s">
        <v>5919</v>
      </c>
      <c r="D1811" s="15">
        <v>3500</v>
      </c>
      <c r="E1811" s="6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0">
        <f>((( J1811 / 60 ) /60) /24 + DATE(1970, 1,1 ))</f>
        <v>42029.907858796301</v>
      </c>
      <c r="P1811" s="9">
        <f>YEAR(O1811)</f>
        <v>2015</v>
      </c>
    </row>
    <row r="1812" spans="1:16" ht="48" x14ac:dyDescent="0.2">
      <c r="A1812">
        <v>1810</v>
      </c>
      <c r="B1812" s="3" t="s">
        <v>1811</v>
      </c>
      <c r="C1812" s="3" t="s">
        <v>5920</v>
      </c>
      <c r="D1812" s="15">
        <v>450</v>
      </c>
      <c r="E1812" s="6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0">
        <f>((( J1812 / 60 ) /60) /24 + DATE(1970, 1,1 ))</f>
        <v>41860.91002314815</v>
      </c>
      <c r="P1812" s="9">
        <f>YEAR(O1812)</f>
        <v>2014</v>
      </c>
    </row>
    <row r="1813" spans="1:16" ht="32" x14ac:dyDescent="0.2">
      <c r="A1813">
        <v>1811</v>
      </c>
      <c r="B1813" s="3" t="s">
        <v>1812</v>
      </c>
      <c r="C1813" s="3" t="s">
        <v>5921</v>
      </c>
      <c r="D1813" s="15">
        <v>54000</v>
      </c>
      <c r="E1813" s="6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0">
        <f>((( J1813 / 60 ) /60) /24 + DATE(1970, 1,1 ))</f>
        <v>41876.433680555558</v>
      </c>
      <c r="P1813" s="9">
        <f>YEAR(O1813)</f>
        <v>2014</v>
      </c>
    </row>
    <row r="1814" spans="1:16" ht="48" x14ac:dyDescent="0.2">
      <c r="A1814">
        <v>1812</v>
      </c>
      <c r="B1814" s="3" t="s">
        <v>1813</v>
      </c>
      <c r="C1814" s="3" t="s">
        <v>5922</v>
      </c>
      <c r="D1814" s="15">
        <v>6500</v>
      </c>
      <c r="E1814" s="6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0">
        <f>((( J1814 / 60 ) /60) /24 + DATE(1970, 1,1 ))</f>
        <v>42524.318703703699</v>
      </c>
      <c r="P1814" s="9">
        <f>YEAR(O1814)</f>
        <v>2016</v>
      </c>
    </row>
    <row r="1815" spans="1:16" ht="48" x14ac:dyDescent="0.2">
      <c r="A1815">
        <v>1813</v>
      </c>
      <c r="B1815" s="3" t="s">
        <v>1814</v>
      </c>
      <c r="C1815" s="3" t="s">
        <v>5923</v>
      </c>
      <c r="D1815" s="15">
        <v>8750</v>
      </c>
      <c r="E1815" s="6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0">
        <f>((( J1815 / 60 ) /60) /24 + DATE(1970, 1,1 ))</f>
        <v>41829.889027777775</v>
      </c>
      <c r="P1815" s="9">
        <f>YEAR(O1815)</f>
        <v>2014</v>
      </c>
    </row>
    <row r="1816" spans="1:16" ht="48" x14ac:dyDescent="0.2">
      <c r="A1816">
        <v>1814</v>
      </c>
      <c r="B1816" s="3" t="s">
        <v>1815</v>
      </c>
      <c r="C1816" s="3" t="s">
        <v>5924</v>
      </c>
      <c r="D1816" s="15">
        <v>12000</v>
      </c>
      <c r="E1816" s="6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0">
        <f>((( J1816 / 60 ) /60) /24 + DATE(1970, 1,1 ))</f>
        <v>42033.314074074078</v>
      </c>
      <c r="P1816" s="9">
        <f>YEAR(O1816)</f>
        <v>2015</v>
      </c>
    </row>
    <row r="1817" spans="1:16" ht="48" x14ac:dyDescent="0.2">
      <c r="A1817">
        <v>1815</v>
      </c>
      <c r="B1817" s="3" t="s">
        <v>1816</v>
      </c>
      <c r="C1817" s="3" t="s">
        <v>5925</v>
      </c>
      <c r="D1817" s="15">
        <v>3000</v>
      </c>
      <c r="E1817" s="6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0">
        <f>((( J1817 / 60 ) /60) /24 + DATE(1970, 1,1 ))</f>
        <v>42172.906678240746</v>
      </c>
      <c r="P1817" s="9">
        <f>YEAR(O1817)</f>
        <v>2015</v>
      </c>
    </row>
    <row r="1818" spans="1:16" ht="48" x14ac:dyDescent="0.2">
      <c r="A1818">
        <v>1816</v>
      </c>
      <c r="B1818" s="3" t="s">
        <v>1817</v>
      </c>
      <c r="C1818" s="3" t="s">
        <v>5926</v>
      </c>
      <c r="D1818" s="15">
        <v>25000</v>
      </c>
      <c r="E1818" s="6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0">
        <f>((( J1818 / 60 ) /60) /24 + DATE(1970, 1,1 ))</f>
        <v>42548.876192129625</v>
      </c>
      <c r="P1818" s="9">
        <f>YEAR(O1818)</f>
        <v>2016</v>
      </c>
    </row>
    <row r="1819" spans="1:16" ht="32" x14ac:dyDescent="0.2">
      <c r="A1819">
        <v>1817</v>
      </c>
      <c r="B1819" s="3" t="s">
        <v>1818</v>
      </c>
      <c r="C1819" s="3" t="s">
        <v>5927</v>
      </c>
      <c r="D1819" s="15">
        <v>18000</v>
      </c>
      <c r="E1819" s="6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0">
        <f>((( J1819 / 60 ) /60) /24 + DATE(1970, 1,1 ))</f>
        <v>42705.662118055552</v>
      </c>
      <c r="P1819" s="9">
        <f>YEAR(O1819)</f>
        <v>2016</v>
      </c>
    </row>
    <row r="1820" spans="1:16" ht="32" x14ac:dyDescent="0.2">
      <c r="A1820">
        <v>1818</v>
      </c>
      <c r="B1820" s="3" t="s">
        <v>1819</v>
      </c>
      <c r="C1820" s="3" t="s">
        <v>5928</v>
      </c>
      <c r="D1820" s="15">
        <v>15000</v>
      </c>
      <c r="E1820" s="6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0">
        <f>((( J1820 / 60 ) /60) /24 + DATE(1970, 1,1 ))</f>
        <v>42067.234375</v>
      </c>
      <c r="P1820" s="9">
        <f>YEAR(O1820)</f>
        <v>2015</v>
      </c>
    </row>
    <row r="1821" spans="1:16" ht="48" x14ac:dyDescent="0.2">
      <c r="A1821">
        <v>1819</v>
      </c>
      <c r="B1821" s="3" t="s">
        <v>1820</v>
      </c>
      <c r="C1821" s="3" t="s">
        <v>5929</v>
      </c>
      <c r="D1821" s="15">
        <v>1200</v>
      </c>
      <c r="E1821" s="6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0">
        <f>((( J1821 / 60 ) /60) /24 + DATE(1970, 1,1 ))</f>
        <v>41820.752268518518</v>
      </c>
      <c r="P1821" s="9">
        <f>YEAR(O1821)</f>
        <v>2014</v>
      </c>
    </row>
    <row r="1822" spans="1:16" ht="48" x14ac:dyDescent="0.2">
      <c r="A1822">
        <v>1820</v>
      </c>
      <c r="B1822" s="3" t="s">
        <v>1821</v>
      </c>
      <c r="C1822" s="3" t="s">
        <v>5930</v>
      </c>
      <c r="D1822" s="15">
        <v>26000</v>
      </c>
      <c r="E1822" s="6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0">
        <f>((( J1822 / 60 ) /60) /24 + DATE(1970, 1,1 ))</f>
        <v>42065.084375000006</v>
      </c>
      <c r="P1822" s="9">
        <f>YEAR(O1822)</f>
        <v>2015</v>
      </c>
    </row>
    <row r="1823" spans="1:16" ht="48" x14ac:dyDescent="0.2">
      <c r="A1823">
        <v>1821</v>
      </c>
      <c r="B1823" s="3" t="s">
        <v>1822</v>
      </c>
      <c r="C1823" s="3" t="s">
        <v>5931</v>
      </c>
      <c r="D1823" s="15">
        <v>2500</v>
      </c>
      <c r="E1823" s="6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0">
        <f>((( J1823 / 60 ) /60) /24 + DATE(1970, 1,1 ))</f>
        <v>40926.319062499999</v>
      </c>
      <c r="P1823" s="9">
        <f>YEAR(O1823)</f>
        <v>2012</v>
      </c>
    </row>
    <row r="1824" spans="1:16" ht="32" x14ac:dyDescent="0.2">
      <c r="A1824">
        <v>1822</v>
      </c>
      <c r="B1824" s="3" t="s">
        <v>1823</v>
      </c>
      <c r="C1824" s="3" t="s">
        <v>5932</v>
      </c>
      <c r="D1824" s="15">
        <v>300</v>
      </c>
      <c r="E1824" s="6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0">
        <f>((( J1824 / 60 ) /60) /24 + DATE(1970, 1,1 ))</f>
        <v>41634.797013888885</v>
      </c>
      <c r="P1824" s="9">
        <f>YEAR(O1824)</f>
        <v>2013</v>
      </c>
    </row>
    <row r="1825" spans="1:16" ht="48" x14ac:dyDescent="0.2">
      <c r="A1825">
        <v>1823</v>
      </c>
      <c r="B1825" s="3" t="s">
        <v>1824</v>
      </c>
      <c r="C1825" s="3" t="s">
        <v>5933</v>
      </c>
      <c r="D1825" s="15">
        <v>700</v>
      </c>
      <c r="E1825" s="6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0">
        <f>((( J1825 / 60 ) /60) /24 + DATE(1970, 1,1 ))</f>
        <v>41176.684907407405</v>
      </c>
      <c r="P1825" s="9">
        <f>YEAR(O1825)</f>
        <v>2012</v>
      </c>
    </row>
    <row r="1826" spans="1:16" ht="19" x14ac:dyDescent="0.2">
      <c r="A1826">
        <v>1824</v>
      </c>
      <c r="B1826" s="3" t="s">
        <v>1825</v>
      </c>
      <c r="C1826" s="3" t="s">
        <v>5934</v>
      </c>
      <c r="D1826" s="15">
        <v>3000</v>
      </c>
      <c r="E1826" s="6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0">
        <f>((( J1826 / 60 ) /60) /24 + DATE(1970, 1,1 ))</f>
        <v>41626.916284722225</v>
      </c>
      <c r="P1826" s="9">
        <f>YEAR(O1826)</f>
        <v>2013</v>
      </c>
    </row>
    <row r="1827" spans="1:16" ht="48" x14ac:dyDescent="0.2">
      <c r="A1827">
        <v>1825</v>
      </c>
      <c r="B1827" s="3" t="s">
        <v>1826</v>
      </c>
      <c r="C1827" s="3" t="s">
        <v>5935</v>
      </c>
      <c r="D1827" s="15">
        <v>2000</v>
      </c>
      <c r="E1827" s="6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0">
        <f>((( J1827 / 60 ) /60) /24 + DATE(1970, 1,1 ))</f>
        <v>41443.83452546296</v>
      </c>
      <c r="P1827" s="9">
        <f>YEAR(O1827)</f>
        <v>2013</v>
      </c>
    </row>
    <row r="1828" spans="1:16" ht="19" x14ac:dyDescent="0.2">
      <c r="A1828">
        <v>1826</v>
      </c>
      <c r="B1828" s="3" t="s">
        <v>1827</v>
      </c>
      <c r="C1828" s="3" t="s">
        <v>5936</v>
      </c>
      <c r="D1828" s="15">
        <v>2000</v>
      </c>
      <c r="E1828" s="6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0">
        <f>((( J1828 / 60 ) /60) /24 + DATE(1970, 1,1 ))</f>
        <v>41657.923807870371</v>
      </c>
      <c r="P1828" s="9">
        <f>YEAR(O1828)</f>
        <v>2014</v>
      </c>
    </row>
    <row r="1829" spans="1:16" ht="48" x14ac:dyDescent="0.2">
      <c r="A1829">
        <v>1827</v>
      </c>
      <c r="B1829" s="3" t="s">
        <v>1828</v>
      </c>
      <c r="C1829" s="3" t="s">
        <v>5937</v>
      </c>
      <c r="D1829" s="15">
        <v>8000</v>
      </c>
      <c r="E1829" s="6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0">
        <f>((( J1829 / 60 ) /60) /24 + DATE(1970, 1,1 ))</f>
        <v>40555.325937499998</v>
      </c>
      <c r="P1829" s="9">
        <f>YEAR(O1829)</f>
        <v>2011</v>
      </c>
    </row>
    <row r="1830" spans="1:16" ht="48" x14ac:dyDescent="0.2">
      <c r="A1830">
        <v>1828</v>
      </c>
      <c r="B1830" s="3" t="s">
        <v>1829</v>
      </c>
      <c r="C1830" s="3" t="s">
        <v>5938</v>
      </c>
      <c r="D1830" s="15">
        <v>20000</v>
      </c>
      <c r="E1830" s="6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0">
        <f>((( J1830 / 60 ) /60) /24 + DATE(1970, 1,1 ))</f>
        <v>41736.899652777778</v>
      </c>
      <c r="P1830" s="9">
        <f>YEAR(O1830)</f>
        <v>2014</v>
      </c>
    </row>
    <row r="1831" spans="1:16" ht="48" x14ac:dyDescent="0.2">
      <c r="A1831">
        <v>1829</v>
      </c>
      <c r="B1831" s="3" t="s">
        <v>1830</v>
      </c>
      <c r="C1831" s="3" t="s">
        <v>5939</v>
      </c>
      <c r="D1831" s="15">
        <v>1500</v>
      </c>
      <c r="E1831" s="6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0">
        <f>((( J1831 / 60 ) /60) /24 + DATE(1970, 1,1 ))</f>
        <v>40516.087627314817</v>
      </c>
      <c r="P1831" s="9">
        <f>YEAR(O1831)</f>
        <v>2010</v>
      </c>
    </row>
    <row r="1832" spans="1:16" ht="48" x14ac:dyDescent="0.2">
      <c r="A1832">
        <v>1830</v>
      </c>
      <c r="B1832" s="3" t="s">
        <v>1831</v>
      </c>
      <c r="C1832" s="3" t="s">
        <v>5940</v>
      </c>
      <c r="D1832" s="15">
        <v>15000</v>
      </c>
      <c r="E1832" s="6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0">
        <f>((( J1832 / 60 ) /60) /24 + DATE(1970, 1,1 ))</f>
        <v>41664.684108796297</v>
      </c>
      <c r="P1832" s="9">
        <f>YEAR(O1832)</f>
        <v>2014</v>
      </c>
    </row>
    <row r="1833" spans="1:16" ht="48" x14ac:dyDescent="0.2">
      <c r="A1833">
        <v>1831</v>
      </c>
      <c r="B1833" s="3" t="s">
        <v>1832</v>
      </c>
      <c r="C1833" s="3" t="s">
        <v>5941</v>
      </c>
      <c r="D1833" s="15">
        <v>1000</v>
      </c>
      <c r="E1833" s="6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0">
        <f>((( J1833 / 60 ) /60) /24 + DATE(1970, 1,1 ))</f>
        <v>41026.996099537035</v>
      </c>
      <c r="P1833" s="9">
        <f>YEAR(O1833)</f>
        <v>2012</v>
      </c>
    </row>
    <row r="1834" spans="1:16" ht="48" x14ac:dyDescent="0.2">
      <c r="A1834">
        <v>1832</v>
      </c>
      <c r="B1834" s="3" t="s">
        <v>1833</v>
      </c>
      <c r="C1834" s="3" t="s">
        <v>5942</v>
      </c>
      <c r="D1834" s="15">
        <v>350</v>
      </c>
      <c r="E1834" s="6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0">
        <f>((( J1834 / 60 ) /60) /24 + DATE(1970, 1,1 ))</f>
        <v>40576.539664351854</v>
      </c>
      <c r="P1834" s="9">
        <f>YEAR(O1834)</f>
        <v>2011</v>
      </c>
    </row>
    <row r="1835" spans="1:16" ht="48" x14ac:dyDescent="0.2">
      <c r="A1835">
        <v>1833</v>
      </c>
      <c r="B1835" s="3" t="s">
        <v>1834</v>
      </c>
      <c r="C1835" s="3" t="s">
        <v>5943</v>
      </c>
      <c r="D1835" s="15">
        <v>400</v>
      </c>
      <c r="E1835" s="6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0">
        <f>((( J1835 / 60 ) /60) /24 + DATE(1970, 1,1 ))</f>
        <v>41303.044016203705</v>
      </c>
      <c r="P1835" s="9">
        <f>YEAR(O1835)</f>
        <v>2013</v>
      </c>
    </row>
    <row r="1836" spans="1:16" ht="32" x14ac:dyDescent="0.2">
      <c r="A1836">
        <v>1834</v>
      </c>
      <c r="B1836" s="3" t="s">
        <v>1835</v>
      </c>
      <c r="C1836" s="3" t="s">
        <v>5944</v>
      </c>
      <c r="D1836" s="15">
        <v>10000</v>
      </c>
      <c r="E1836" s="6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0">
        <f>((( J1836 / 60 ) /60) /24 + DATE(1970, 1,1 ))</f>
        <v>41988.964062500003</v>
      </c>
      <c r="P1836" s="9">
        <f>YEAR(O1836)</f>
        <v>2014</v>
      </c>
    </row>
    <row r="1837" spans="1:16" ht="64" x14ac:dyDescent="0.2">
      <c r="A1837">
        <v>1835</v>
      </c>
      <c r="B1837" s="3" t="s">
        <v>1836</v>
      </c>
      <c r="C1837" s="3" t="s">
        <v>5945</v>
      </c>
      <c r="D1837" s="15">
        <v>500</v>
      </c>
      <c r="E1837" s="6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0">
        <f>((( J1837 / 60 ) /60) /24 + DATE(1970, 1,1 ))</f>
        <v>42430.702210648145</v>
      </c>
      <c r="P1837" s="9">
        <f>YEAR(O1837)</f>
        <v>2016</v>
      </c>
    </row>
    <row r="1838" spans="1:16" ht="19" x14ac:dyDescent="0.2">
      <c r="A1838">
        <v>1836</v>
      </c>
      <c r="B1838" s="3" t="s">
        <v>1837</v>
      </c>
      <c r="C1838" s="3" t="s">
        <v>5946</v>
      </c>
      <c r="D1838" s="15">
        <v>5000</v>
      </c>
      <c r="E1838" s="6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0">
        <f>((( J1838 / 60 ) /60) /24 + DATE(1970, 1,1 ))</f>
        <v>41305.809363425928</v>
      </c>
      <c r="P1838" s="9">
        <f>YEAR(O1838)</f>
        <v>2013</v>
      </c>
    </row>
    <row r="1839" spans="1:16" ht="48" x14ac:dyDescent="0.2">
      <c r="A1839">
        <v>1837</v>
      </c>
      <c r="B1839" s="3" t="s">
        <v>1838</v>
      </c>
      <c r="C1839" s="3" t="s">
        <v>5947</v>
      </c>
      <c r="D1839" s="15">
        <v>600</v>
      </c>
      <c r="E1839" s="6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0">
        <f>((( J1839 / 60 ) /60) /24 + DATE(1970, 1,1 ))</f>
        <v>40926.047858796301</v>
      </c>
      <c r="P1839" s="9">
        <f>YEAR(O1839)</f>
        <v>2012</v>
      </c>
    </row>
    <row r="1840" spans="1:16" ht="48" x14ac:dyDescent="0.2">
      <c r="A1840">
        <v>1838</v>
      </c>
      <c r="B1840" s="3" t="s">
        <v>1839</v>
      </c>
      <c r="C1840" s="3" t="s">
        <v>5948</v>
      </c>
      <c r="D1840" s="15">
        <v>1000</v>
      </c>
      <c r="E1840" s="6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0">
        <f>((( J1840 / 60 ) /60) /24 + DATE(1970, 1,1 ))</f>
        <v>40788.786539351851</v>
      </c>
      <c r="P1840" s="9">
        <f>YEAR(O1840)</f>
        <v>2011</v>
      </c>
    </row>
    <row r="1841" spans="1:16" ht="48" x14ac:dyDescent="0.2">
      <c r="A1841">
        <v>1839</v>
      </c>
      <c r="B1841" s="3" t="s">
        <v>1840</v>
      </c>
      <c r="C1841" s="3" t="s">
        <v>5949</v>
      </c>
      <c r="D1841" s="15">
        <v>1000</v>
      </c>
      <c r="E1841" s="6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0">
        <f>((( J1841 / 60 ) /60) /24 + DATE(1970, 1,1 ))</f>
        <v>42614.722013888888</v>
      </c>
      <c r="P1841" s="9">
        <f>YEAR(O1841)</f>
        <v>2016</v>
      </c>
    </row>
    <row r="1842" spans="1:16" ht="48" x14ac:dyDescent="0.2">
      <c r="A1842">
        <v>1840</v>
      </c>
      <c r="B1842" s="3" t="s">
        <v>1841</v>
      </c>
      <c r="C1842" s="3" t="s">
        <v>5950</v>
      </c>
      <c r="D1842" s="15">
        <v>900</v>
      </c>
      <c r="E1842" s="6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0">
        <f>((( J1842 / 60 ) /60) /24 + DATE(1970, 1,1 ))</f>
        <v>41382.096180555556</v>
      </c>
      <c r="P1842" s="9">
        <f>YEAR(O1842)</f>
        <v>2013</v>
      </c>
    </row>
    <row r="1843" spans="1:16" ht="32" x14ac:dyDescent="0.2">
      <c r="A1843">
        <v>1841</v>
      </c>
      <c r="B1843" s="3" t="s">
        <v>1842</v>
      </c>
      <c r="C1843" s="3" t="s">
        <v>5951</v>
      </c>
      <c r="D1843" s="15">
        <v>2000</v>
      </c>
      <c r="E1843" s="6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0">
        <f>((( J1843 / 60 ) /60) /24 + DATE(1970, 1,1 ))</f>
        <v>41745.84542824074</v>
      </c>
      <c r="P1843" s="9">
        <f>YEAR(O1843)</f>
        <v>2014</v>
      </c>
    </row>
    <row r="1844" spans="1:16" ht="48" x14ac:dyDescent="0.2">
      <c r="A1844">
        <v>1842</v>
      </c>
      <c r="B1844" s="3" t="s">
        <v>1843</v>
      </c>
      <c r="C1844" s="3" t="s">
        <v>5952</v>
      </c>
      <c r="D1844" s="15">
        <v>2000</v>
      </c>
      <c r="E1844" s="6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0">
        <f>((( J1844 / 60 ) /60) /24 + DATE(1970, 1,1 ))</f>
        <v>42031.631724537037</v>
      </c>
      <c r="P1844" s="9">
        <f>YEAR(O1844)</f>
        <v>2015</v>
      </c>
    </row>
    <row r="1845" spans="1:16" ht="48" x14ac:dyDescent="0.2">
      <c r="A1845">
        <v>1843</v>
      </c>
      <c r="B1845" s="3" t="s">
        <v>1844</v>
      </c>
      <c r="C1845" s="3" t="s">
        <v>5953</v>
      </c>
      <c r="D1845" s="15">
        <v>10000</v>
      </c>
      <c r="E1845" s="6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0">
        <f>((( J1845 / 60 ) /60) /24 + DATE(1970, 1,1 ))</f>
        <v>40564.994837962964</v>
      </c>
      <c r="P1845" s="9">
        <f>YEAR(O1845)</f>
        <v>2011</v>
      </c>
    </row>
    <row r="1846" spans="1:16" ht="48" x14ac:dyDescent="0.2">
      <c r="A1846">
        <v>1844</v>
      </c>
      <c r="B1846" s="3" t="s">
        <v>1845</v>
      </c>
      <c r="C1846" s="3" t="s">
        <v>5954</v>
      </c>
      <c r="D1846" s="15">
        <v>1500</v>
      </c>
      <c r="E1846" s="6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0">
        <f>((( J1846 / 60 ) /60) /24 + DATE(1970, 1,1 ))</f>
        <v>40666.973541666666</v>
      </c>
      <c r="P1846" s="9">
        <f>YEAR(O1846)</f>
        <v>2011</v>
      </c>
    </row>
    <row r="1847" spans="1:16" ht="96" x14ac:dyDescent="0.2">
      <c r="A1847">
        <v>1845</v>
      </c>
      <c r="B1847" s="3" t="s">
        <v>1846</v>
      </c>
      <c r="C1847" s="3" t="s">
        <v>5955</v>
      </c>
      <c r="D1847" s="15">
        <v>1000</v>
      </c>
      <c r="E1847" s="6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0">
        <f>((( J1847 / 60 ) /60) /24 + DATE(1970, 1,1 ))</f>
        <v>42523.333310185189</v>
      </c>
      <c r="P1847" s="9">
        <f>YEAR(O1847)</f>
        <v>2016</v>
      </c>
    </row>
    <row r="1848" spans="1:16" ht="48" x14ac:dyDescent="0.2">
      <c r="A1848">
        <v>1846</v>
      </c>
      <c r="B1848" s="3" t="s">
        <v>1847</v>
      </c>
      <c r="C1848" s="3" t="s">
        <v>5956</v>
      </c>
      <c r="D1848" s="15">
        <v>15000</v>
      </c>
      <c r="E1848" s="6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0">
        <f>((( J1848 / 60 ) /60) /24 + DATE(1970, 1,1 ))</f>
        <v>41228.650196759263</v>
      </c>
      <c r="P1848" s="9">
        <f>YEAR(O1848)</f>
        <v>2012</v>
      </c>
    </row>
    <row r="1849" spans="1:16" ht="48" x14ac:dyDescent="0.2">
      <c r="A1849">
        <v>1847</v>
      </c>
      <c r="B1849" s="3" t="s">
        <v>1848</v>
      </c>
      <c r="C1849" s="3" t="s">
        <v>5957</v>
      </c>
      <c r="D1849" s="15">
        <v>2500</v>
      </c>
      <c r="E1849" s="6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0">
        <f>((( J1849 / 60 ) /60) /24 + DATE(1970, 1,1 ))</f>
        <v>42094.236481481479</v>
      </c>
      <c r="P1849" s="9">
        <f>YEAR(O1849)</f>
        <v>2015</v>
      </c>
    </row>
    <row r="1850" spans="1:16" ht="48" x14ac:dyDescent="0.2">
      <c r="A1850">
        <v>1848</v>
      </c>
      <c r="B1850" s="3" t="s">
        <v>1849</v>
      </c>
      <c r="C1850" s="3" t="s">
        <v>5958</v>
      </c>
      <c r="D1850" s="15">
        <v>3000</v>
      </c>
      <c r="E1850" s="6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0">
        <f>((( J1850 / 60 ) /60) /24 + DATE(1970, 1,1 ))</f>
        <v>40691.788055555553</v>
      </c>
      <c r="P1850" s="9">
        <f>YEAR(O1850)</f>
        <v>2011</v>
      </c>
    </row>
    <row r="1851" spans="1:16" ht="32" x14ac:dyDescent="0.2">
      <c r="A1851">
        <v>1849</v>
      </c>
      <c r="B1851" s="3" t="s">
        <v>1850</v>
      </c>
      <c r="C1851" s="3" t="s">
        <v>5959</v>
      </c>
      <c r="D1851" s="15">
        <v>300</v>
      </c>
      <c r="E1851" s="6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0">
        <f>((( J1851 / 60 ) /60) /24 + DATE(1970, 1,1 ))</f>
        <v>41169.845590277779</v>
      </c>
      <c r="P1851" s="9">
        <f>YEAR(O1851)</f>
        <v>2012</v>
      </c>
    </row>
    <row r="1852" spans="1:16" ht="48" x14ac:dyDescent="0.2">
      <c r="A1852">
        <v>1850</v>
      </c>
      <c r="B1852" s="3" t="s">
        <v>1851</v>
      </c>
      <c r="C1852" s="3" t="s">
        <v>5960</v>
      </c>
      <c r="D1852" s="15">
        <v>9000</v>
      </c>
      <c r="E1852" s="6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0">
        <f>((( J1852 / 60 ) /60) /24 + DATE(1970, 1,1 ))</f>
        <v>41800.959490740745</v>
      </c>
      <c r="P1852" s="9">
        <f>YEAR(O1852)</f>
        <v>2014</v>
      </c>
    </row>
    <row r="1853" spans="1:16" ht="48" x14ac:dyDescent="0.2">
      <c r="A1853">
        <v>1851</v>
      </c>
      <c r="B1853" s="3" t="s">
        <v>1852</v>
      </c>
      <c r="C1853" s="3" t="s">
        <v>5961</v>
      </c>
      <c r="D1853" s="15">
        <v>1300</v>
      </c>
      <c r="E1853" s="6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0">
        <f>((( J1853 / 60 ) /60) /24 + DATE(1970, 1,1 ))</f>
        <v>41827.906689814816</v>
      </c>
      <c r="P1853" s="9">
        <f>YEAR(O1853)</f>
        <v>2014</v>
      </c>
    </row>
    <row r="1854" spans="1:16" ht="48" x14ac:dyDescent="0.2">
      <c r="A1854">
        <v>1852</v>
      </c>
      <c r="B1854" s="3" t="s">
        <v>1853</v>
      </c>
      <c r="C1854" s="3" t="s">
        <v>5962</v>
      </c>
      <c r="D1854" s="15">
        <v>15000</v>
      </c>
      <c r="E1854" s="6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0">
        <f>((( J1854 / 60 ) /60) /24 + DATE(1970, 1,1 ))</f>
        <v>42081.77143518519</v>
      </c>
      <c r="P1854" s="9">
        <f>YEAR(O1854)</f>
        <v>2015</v>
      </c>
    </row>
    <row r="1855" spans="1:16" ht="48" x14ac:dyDescent="0.2">
      <c r="A1855">
        <v>1853</v>
      </c>
      <c r="B1855" s="3" t="s">
        <v>1854</v>
      </c>
      <c r="C1855" s="3" t="s">
        <v>5963</v>
      </c>
      <c r="D1855" s="15">
        <v>800</v>
      </c>
      <c r="E1855" s="6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0">
        <f>((( J1855 / 60 ) /60) /24 + DATE(1970, 1,1 ))</f>
        <v>41177.060381944444</v>
      </c>
      <c r="P1855" s="9">
        <f>YEAR(O1855)</f>
        <v>2012</v>
      </c>
    </row>
    <row r="1856" spans="1:16" ht="48" x14ac:dyDescent="0.2">
      <c r="A1856">
        <v>1854</v>
      </c>
      <c r="B1856" s="3" t="s">
        <v>1855</v>
      </c>
      <c r="C1856" s="3" t="s">
        <v>5964</v>
      </c>
      <c r="D1856" s="15">
        <v>15000</v>
      </c>
      <c r="E1856" s="6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0">
        <f>((( J1856 / 60 ) /60) /24 + DATE(1970, 1,1 ))</f>
        <v>41388.021261574075</v>
      </c>
      <c r="P1856" s="9">
        <f>YEAR(O1856)</f>
        <v>2013</v>
      </c>
    </row>
    <row r="1857" spans="1:16" ht="48" x14ac:dyDescent="0.2">
      <c r="A1857">
        <v>1855</v>
      </c>
      <c r="B1857" s="3" t="s">
        <v>1856</v>
      </c>
      <c r="C1857" s="3" t="s">
        <v>5965</v>
      </c>
      <c r="D1857" s="15">
        <v>8750</v>
      </c>
      <c r="E1857" s="6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0">
        <f>((( J1857 / 60 ) /60) /24 + DATE(1970, 1,1 ))</f>
        <v>41600.538657407407</v>
      </c>
      <c r="P1857" s="9">
        <f>YEAR(O1857)</f>
        <v>2013</v>
      </c>
    </row>
    <row r="1858" spans="1:16" ht="48" x14ac:dyDescent="0.2">
      <c r="A1858">
        <v>1856</v>
      </c>
      <c r="B1858" s="3" t="s">
        <v>1857</v>
      </c>
      <c r="C1858" s="3" t="s">
        <v>5966</v>
      </c>
      <c r="D1858" s="15">
        <v>2000</v>
      </c>
      <c r="E1858" s="6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0">
        <f>((( J1858 / 60 ) /60) /24 + DATE(1970, 1,1 ))</f>
        <v>41817.854999999996</v>
      </c>
      <c r="P1858" s="9">
        <f>YEAR(O1858)</f>
        <v>2014</v>
      </c>
    </row>
    <row r="1859" spans="1:16" ht="48" x14ac:dyDescent="0.2">
      <c r="A1859">
        <v>1857</v>
      </c>
      <c r="B1859" s="3" t="s">
        <v>1858</v>
      </c>
      <c r="C1859" s="3" t="s">
        <v>5967</v>
      </c>
      <c r="D1859" s="15">
        <v>3000</v>
      </c>
      <c r="E1859" s="6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0">
        <f>((( J1859 / 60 ) /60) /24 + DATE(1970, 1,1 ))</f>
        <v>41864.76866898148</v>
      </c>
      <c r="P1859" s="9">
        <f>YEAR(O1859)</f>
        <v>2014</v>
      </c>
    </row>
    <row r="1860" spans="1:16" ht="48" x14ac:dyDescent="0.2">
      <c r="A1860">
        <v>1858</v>
      </c>
      <c r="B1860" s="3" t="s">
        <v>1859</v>
      </c>
      <c r="C1860" s="3" t="s">
        <v>5968</v>
      </c>
      <c r="D1860" s="15">
        <v>5555.55</v>
      </c>
      <c r="E1860" s="6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0">
        <f>((( J1860 / 60 ) /60) /24 + DATE(1970, 1,1 ))</f>
        <v>40833.200474537036</v>
      </c>
      <c r="P1860" s="9">
        <f>YEAR(O1860)</f>
        <v>2011</v>
      </c>
    </row>
    <row r="1861" spans="1:16" ht="32" x14ac:dyDescent="0.2">
      <c r="A1861">
        <v>1859</v>
      </c>
      <c r="B1861" s="3" t="s">
        <v>1860</v>
      </c>
      <c r="C1861" s="3" t="s">
        <v>5969</v>
      </c>
      <c r="D1861" s="15">
        <v>3000</v>
      </c>
      <c r="E1861" s="6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0">
        <f>((( J1861 / 60 ) /60) /24 + DATE(1970, 1,1 ))</f>
        <v>40778.770011574074</v>
      </c>
      <c r="P1861" s="9">
        <f>YEAR(O1861)</f>
        <v>2011</v>
      </c>
    </row>
    <row r="1862" spans="1:16" ht="48" x14ac:dyDescent="0.2">
      <c r="A1862">
        <v>1860</v>
      </c>
      <c r="B1862" s="3" t="s">
        <v>1861</v>
      </c>
      <c r="C1862" s="3" t="s">
        <v>5970</v>
      </c>
      <c r="D1862" s="15">
        <v>750</v>
      </c>
      <c r="E1862" s="6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0">
        <f>((( J1862 / 60 ) /60) /24 + DATE(1970, 1,1 ))</f>
        <v>41655.709305555552</v>
      </c>
      <c r="P1862" s="9">
        <f>YEAR(O1862)</f>
        <v>2014</v>
      </c>
    </row>
    <row r="1863" spans="1:16" ht="48" x14ac:dyDescent="0.2">
      <c r="A1863">
        <v>1861</v>
      </c>
      <c r="B1863" s="3" t="s">
        <v>1862</v>
      </c>
      <c r="C1863" s="3" t="s">
        <v>5971</v>
      </c>
      <c r="D1863" s="15">
        <v>250000</v>
      </c>
      <c r="E1863" s="6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0">
        <f>((( J1863 / 60 ) /60) /24 + DATE(1970, 1,1 ))</f>
        <v>42000.300243055557</v>
      </c>
      <c r="P1863" s="9">
        <f>YEAR(O1863)</f>
        <v>2014</v>
      </c>
    </row>
    <row r="1864" spans="1:16" ht="48" x14ac:dyDescent="0.2">
      <c r="A1864">
        <v>1862</v>
      </c>
      <c r="B1864" s="3" t="s">
        <v>1863</v>
      </c>
      <c r="C1864" s="3" t="s">
        <v>5972</v>
      </c>
      <c r="D1864" s="15">
        <v>18000</v>
      </c>
      <c r="E1864" s="6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0">
        <f>((( J1864 / 60 ) /60) /24 + DATE(1970, 1,1 ))</f>
        <v>42755.492754629624</v>
      </c>
      <c r="P1864" s="9">
        <f>YEAR(O1864)</f>
        <v>2017</v>
      </c>
    </row>
    <row r="1865" spans="1:16" ht="48" x14ac:dyDescent="0.2">
      <c r="A1865">
        <v>1863</v>
      </c>
      <c r="B1865" s="3" t="s">
        <v>1864</v>
      </c>
      <c r="C1865" s="3" t="s">
        <v>5973</v>
      </c>
      <c r="D1865" s="15">
        <v>2500</v>
      </c>
      <c r="E1865" s="6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0">
        <f>((( J1865 / 60 ) /60) /24 + DATE(1970, 1,1 ))</f>
        <v>41772.797280092593</v>
      </c>
      <c r="P1865" s="9">
        <f>YEAR(O1865)</f>
        <v>2014</v>
      </c>
    </row>
    <row r="1866" spans="1:16" ht="48" x14ac:dyDescent="0.2">
      <c r="A1866">
        <v>1864</v>
      </c>
      <c r="B1866" s="3" t="s">
        <v>1865</v>
      </c>
      <c r="C1866" s="3" t="s">
        <v>5974</v>
      </c>
      <c r="D1866" s="15">
        <v>6500</v>
      </c>
      <c r="E1866" s="6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0">
        <f>((( J1866 / 60 ) /60) /24 + DATE(1970, 1,1 ))</f>
        <v>41733.716435185182</v>
      </c>
      <c r="P1866" s="9">
        <f>YEAR(O1866)</f>
        <v>2014</v>
      </c>
    </row>
    <row r="1867" spans="1:16" ht="48" x14ac:dyDescent="0.2">
      <c r="A1867">
        <v>1865</v>
      </c>
      <c r="B1867" s="3" t="s">
        <v>1866</v>
      </c>
      <c r="C1867" s="3" t="s">
        <v>5975</v>
      </c>
      <c r="D1867" s="15">
        <v>110000</v>
      </c>
      <c r="E1867" s="6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0">
        <f>((( J1867 / 60 ) /60) /24 + DATE(1970, 1,1 ))</f>
        <v>42645.367442129631</v>
      </c>
      <c r="P1867" s="9">
        <f>YEAR(O1867)</f>
        <v>2016</v>
      </c>
    </row>
    <row r="1868" spans="1:16" ht="48" x14ac:dyDescent="0.2">
      <c r="A1868">
        <v>1866</v>
      </c>
      <c r="B1868" s="3" t="s">
        <v>1867</v>
      </c>
      <c r="C1868" s="3" t="s">
        <v>5976</v>
      </c>
      <c r="D1868" s="15">
        <v>25000</v>
      </c>
      <c r="E1868" s="6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0">
        <f>((( J1868 / 60 ) /60) /24 + DATE(1970, 1,1 ))</f>
        <v>42742.246493055558</v>
      </c>
      <c r="P1868" s="9">
        <f>YEAR(O1868)</f>
        <v>2017</v>
      </c>
    </row>
    <row r="1869" spans="1:16" ht="48" x14ac:dyDescent="0.2">
      <c r="A1869">
        <v>1867</v>
      </c>
      <c r="B1869" s="3" t="s">
        <v>1868</v>
      </c>
      <c r="C1869" s="3" t="s">
        <v>5977</v>
      </c>
      <c r="D1869" s="15">
        <v>20000</v>
      </c>
      <c r="E1869" s="6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0">
        <f>((( J1869 / 60 ) /60) /24 + DATE(1970, 1,1 ))</f>
        <v>42649.924907407403</v>
      </c>
      <c r="P1869" s="9">
        <f>YEAR(O1869)</f>
        <v>2016</v>
      </c>
    </row>
    <row r="1870" spans="1:16" ht="48" x14ac:dyDescent="0.2">
      <c r="A1870">
        <v>1868</v>
      </c>
      <c r="B1870" s="3" t="s">
        <v>1869</v>
      </c>
      <c r="C1870" s="3" t="s">
        <v>5978</v>
      </c>
      <c r="D1870" s="15">
        <v>25000</v>
      </c>
      <c r="E1870" s="6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0">
        <f>((( J1870 / 60 ) /60) /24 + DATE(1970, 1,1 ))</f>
        <v>42328.779224537036</v>
      </c>
      <c r="P1870" s="9">
        <f>YEAR(O1870)</f>
        <v>2015</v>
      </c>
    </row>
    <row r="1871" spans="1:16" ht="48" x14ac:dyDescent="0.2">
      <c r="A1871">
        <v>1869</v>
      </c>
      <c r="B1871" s="3" t="s">
        <v>1870</v>
      </c>
      <c r="C1871" s="3" t="s">
        <v>5979</v>
      </c>
      <c r="D1871" s="15">
        <v>10000</v>
      </c>
      <c r="E1871" s="6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0">
        <f>((( J1871 / 60 ) /60) /24 + DATE(1970, 1,1 ))</f>
        <v>42709.002881944441</v>
      </c>
      <c r="P1871" s="9">
        <f>YEAR(O1871)</f>
        <v>2016</v>
      </c>
    </row>
    <row r="1872" spans="1:16" ht="48" x14ac:dyDescent="0.2">
      <c r="A1872">
        <v>1870</v>
      </c>
      <c r="B1872" s="3" t="s">
        <v>1871</v>
      </c>
      <c r="C1872" s="3" t="s">
        <v>5980</v>
      </c>
      <c r="D1872" s="15">
        <v>3500</v>
      </c>
      <c r="E1872" s="6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0">
        <f>((( J1872 / 60 ) /60) /24 + DATE(1970, 1,1 ))</f>
        <v>42371.355729166666</v>
      </c>
      <c r="P1872" s="9">
        <f>YEAR(O1872)</f>
        <v>2016</v>
      </c>
    </row>
    <row r="1873" spans="1:16" ht="48" x14ac:dyDescent="0.2">
      <c r="A1873">
        <v>1871</v>
      </c>
      <c r="B1873" s="3" t="s">
        <v>1872</v>
      </c>
      <c r="C1873" s="3" t="s">
        <v>5981</v>
      </c>
      <c r="D1873" s="15">
        <v>6500</v>
      </c>
      <c r="E1873" s="6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0">
        <f>((( J1873 / 60 ) /60) /24 + DATE(1970, 1,1 ))</f>
        <v>41923.783576388887</v>
      </c>
      <c r="P1873" s="9">
        <f>YEAR(O1873)</f>
        <v>2014</v>
      </c>
    </row>
    <row r="1874" spans="1:16" ht="48" x14ac:dyDescent="0.2">
      <c r="A1874">
        <v>1872</v>
      </c>
      <c r="B1874" s="3" t="s">
        <v>1873</v>
      </c>
      <c r="C1874" s="3" t="s">
        <v>5982</v>
      </c>
      <c r="D1874" s="15">
        <v>20000</v>
      </c>
      <c r="E1874" s="6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0">
        <f>((( J1874 / 60 ) /60) /24 + DATE(1970, 1,1 ))</f>
        <v>42155.129652777774</v>
      </c>
      <c r="P1874" s="9">
        <f>YEAR(O1874)</f>
        <v>2015</v>
      </c>
    </row>
    <row r="1875" spans="1:16" ht="48" x14ac:dyDescent="0.2">
      <c r="A1875">
        <v>1873</v>
      </c>
      <c r="B1875" s="3" t="s">
        <v>1874</v>
      </c>
      <c r="C1875" s="3" t="s">
        <v>5983</v>
      </c>
      <c r="D1875" s="15">
        <v>8000</v>
      </c>
      <c r="E1875" s="6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0">
        <f>((( J1875 / 60 ) /60) /24 + DATE(1970, 1,1 ))</f>
        <v>42164.615856481483</v>
      </c>
      <c r="P1875" s="9">
        <f>YEAR(O1875)</f>
        <v>2015</v>
      </c>
    </row>
    <row r="1876" spans="1:16" ht="48" x14ac:dyDescent="0.2">
      <c r="A1876">
        <v>1874</v>
      </c>
      <c r="B1876" s="3" t="s">
        <v>1875</v>
      </c>
      <c r="C1876" s="3" t="s">
        <v>5984</v>
      </c>
      <c r="D1876" s="15">
        <v>160000</v>
      </c>
      <c r="E1876" s="6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0">
        <f>((( J1876 / 60 ) /60) /24 + DATE(1970, 1,1 ))</f>
        <v>42529.969131944439</v>
      </c>
      <c r="P1876" s="9">
        <f>YEAR(O1876)</f>
        <v>2016</v>
      </c>
    </row>
    <row r="1877" spans="1:16" ht="32" x14ac:dyDescent="0.2">
      <c r="A1877">
        <v>1875</v>
      </c>
      <c r="B1877" s="3" t="s">
        <v>1876</v>
      </c>
      <c r="C1877" s="3" t="s">
        <v>5985</v>
      </c>
      <c r="D1877" s="15">
        <v>10000</v>
      </c>
      <c r="E1877" s="6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0">
        <f>((( J1877 / 60 ) /60) /24 + DATE(1970, 1,1 ))</f>
        <v>42528.899398148147</v>
      </c>
      <c r="P1877" s="9">
        <f>YEAR(O1877)</f>
        <v>2016</v>
      </c>
    </row>
    <row r="1878" spans="1:16" ht="48" x14ac:dyDescent="0.2">
      <c r="A1878">
        <v>1876</v>
      </c>
      <c r="B1878" s="3" t="s">
        <v>1877</v>
      </c>
      <c r="C1878" s="3" t="s">
        <v>5986</v>
      </c>
      <c r="D1878" s="15">
        <v>280</v>
      </c>
      <c r="E1878" s="6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0">
        <f>((( J1878 / 60 ) /60) /24 + DATE(1970, 1,1 ))</f>
        <v>41776.284780092588</v>
      </c>
      <c r="P1878" s="9">
        <f>YEAR(O1878)</f>
        <v>2014</v>
      </c>
    </row>
    <row r="1879" spans="1:16" ht="32" x14ac:dyDescent="0.2">
      <c r="A1879">
        <v>1877</v>
      </c>
      <c r="B1879" s="3" t="s">
        <v>1878</v>
      </c>
      <c r="C1879" s="3" t="s">
        <v>5987</v>
      </c>
      <c r="D1879" s="15">
        <v>60</v>
      </c>
      <c r="E1879" s="6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0">
        <f>((( J1879 / 60 ) /60) /24 + DATE(1970, 1,1 ))</f>
        <v>42035.029224537036</v>
      </c>
      <c r="P1879" s="9">
        <f>YEAR(O1879)</f>
        <v>2015</v>
      </c>
    </row>
    <row r="1880" spans="1:16" ht="48" x14ac:dyDescent="0.2">
      <c r="A1880">
        <v>1878</v>
      </c>
      <c r="B1880" s="3" t="s">
        <v>1879</v>
      </c>
      <c r="C1880" s="3" t="s">
        <v>5988</v>
      </c>
      <c r="D1880" s="15">
        <v>8000</v>
      </c>
      <c r="E1880" s="6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0">
        <f>((( J1880 / 60 ) /60) /24 + DATE(1970, 1,1 ))</f>
        <v>41773.008738425924</v>
      </c>
      <c r="P1880" s="9">
        <f>YEAR(O1880)</f>
        <v>2014</v>
      </c>
    </row>
    <row r="1881" spans="1:16" ht="48" x14ac:dyDescent="0.2">
      <c r="A1881">
        <v>1879</v>
      </c>
      <c r="B1881" s="3" t="s">
        <v>1880</v>
      </c>
      <c r="C1881" s="3" t="s">
        <v>5989</v>
      </c>
      <c r="D1881" s="15">
        <v>5000</v>
      </c>
      <c r="E1881" s="6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0">
        <f>((( J1881 / 60 ) /60) /24 + DATE(1970, 1,1 ))</f>
        <v>42413.649641203709</v>
      </c>
      <c r="P1881" s="9">
        <f>YEAR(O1881)</f>
        <v>2016</v>
      </c>
    </row>
    <row r="1882" spans="1:16" ht="32" x14ac:dyDescent="0.2">
      <c r="A1882">
        <v>1880</v>
      </c>
      <c r="B1882" s="3" t="s">
        <v>1881</v>
      </c>
      <c r="C1882" s="3" t="s">
        <v>5990</v>
      </c>
      <c r="D1882" s="15">
        <v>5000</v>
      </c>
      <c r="E1882" s="6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0">
        <f>((( J1882 / 60 ) /60) /24 + DATE(1970, 1,1 ))</f>
        <v>42430.566898148143</v>
      </c>
      <c r="P1882" s="9">
        <f>YEAR(O1882)</f>
        <v>2016</v>
      </c>
    </row>
    <row r="1883" spans="1:16" ht="48" x14ac:dyDescent="0.2">
      <c r="A1883">
        <v>1881</v>
      </c>
      <c r="B1883" s="3" t="s">
        <v>1882</v>
      </c>
      <c r="C1883" s="3" t="s">
        <v>5991</v>
      </c>
      <c r="D1883" s="15">
        <v>2000</v>
      </c>
      <c r="E1883" s="6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0">
        <f>((( J1883 / 60 ) /60) /24 + DATE(1970, 1,1 ))</f>
        <v>42043.152650462958</v>
      </c>
      <c r="P1883" s="9">
        <f>YEAR(O1883)</f>
        <v>2015</v>
      </c>
    </row>
    <row r="1884" spans="1:16" ht="48" x14ac:dyDescent="0.2">
      <c r="A1884">
        <v>1882</v>
      </c>
      <c r="B1884" s="3" t="s">
        <v>1883</v>
      </c>
      <c r="C1884" s="3" t="s">
        <v>5992</v>
      </c>
      <c r="D1884" s="15">
        <v>3350</v>
      </c>
      <c r="E1884" s="6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0">
        <f>((( J1884 / 60 ) /60) /24 + DATE(1970, 1,1 ))</f>
        <v>41067.949212962965</v>
      </c>
      <c r="P1884" s="9">
        <f>YEAR(O1884)</f>
        <v>2012</v>
      </c>
    </row>
    <row r="1885" spans="1:16" ht="48" x14ac:dyDescent="0.2">
      <c r="A1885">
        <v>1883</v>
      </c>
      <c r="B1885" s="3" t="s">
        <v>1884</v>
      </c>
      <c r="C1885" s="3" t="s">
        <v>5993</v>
      </c>
      <c r="D1885" s="15">
        <v>999</v>
      </c>
      <c r="E1885" s="6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0">
        <f>((( J1885 / 60 ) /60) /24 + DATE(1970, 1,1 ))</f>
        <v>40977.948009259257</v>
      </c>
      <c r="P1885" s="9">
        <f>YEAR(O1885)</f>
        <v>2012</v>
      </c>
    </row>
    <row r="1886" spans="1:16" ht="48" x14ac:dyDescent="0.2">
      <c r="A1886">
        <v>1884</v>
      </c>
      <c r="B1886" s="3" t="s">
        <v>1885</v>
      </c>
      <c r="C1886" s="3" t="s">
        <v>5994</v>
      </c>
      <c r="D1886" s="15">
        <v>1000</v>
      </c>
      <c r="E1886" s="6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0">
        <f>((( J1886 / 60 ) /60) /24 + DATE(1970, 1,1 ))</f>
        <v>41205.198321759257</v>
      </c>
      <c r="P1886" s="9">
        <f>YEAR(O1886)</f>
        <v>2012</v>
      </c>
    </row>
    <row r="1887" spans="1:16" ht="48" x14ac:dyDescent="0.2">
      <c r="A1887">
        <v>1885</v>
      </c>
      <c r="B1887" s="3" t="s">
        <v>1886</v>
      </c>
      <c r="C1887" s="3" t="s">
        <v>5995</v>
      </c>
      <c r="D1887" s="15">
        <v>4575</v>
      </c>
      <c r="E1887" s="6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0">
        <f>((( J1887 / 60 ) /60) /24 + DATE(1970, 1,1 ))</f>
        <v>41099.093865740739</v>
      </c>
      <c r="P1887" s="9">
        <f>YEAR(O1887)</f>
        <v>2012</v>
      </c>
    </row>
    <row r="1888" spans="1:16" ht="48" x14ac:dyDescent="0.2">
      <c r="A1888">
        <v>1886</v>
      </c>
      <c r="B1888" s="3" t="s">
        <v>1887</v>
      </c>
      <c r="C1888" s="3" t="s">
        <v>5996</v>
      </c>
      <c r="D1888" s="15">
        <v>1200</v>
      </c>
      <c r="E1888" s="6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0">
        <f>((( J1888 / 60 ) /60) /24 + DATE(1970, 1,1 ))</f>
        <v>41925.906689814816</v>
      </c>
      <c r="P1888" s="9">
        <f>YEAR(O1888)</f>
        <v>2014</v>
      </c>
    </row>
    <row r="1889" spans="1:16" ht="48" x14ac:dyDescent="0.2">
      <c r="A1889">
        <v>1887</v>
      </c>
      <c r="B1889" s="3" t="s">
        <v>1888</v>
      </c>
      <c r="C1889" s="3" t="s">
        <v>5997</v>
      </c>
      <c r="D1889" s="15">
        <v>3000</v>
      </c>
      <c r="E1889" s="6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0">
        <f>((( J1889 / 60 ) /60) /24 + DATE(1970, 1,1 ))</f>
        <v>42323.800138888888</v>
      </c>
      <c r="P1889" s="9">
        <f>YEAR(O1889)</f>
        <v>2015</v>
      </c>
    </row>
    <row r="1890" spans="1:16" ht="48" x14ac:dyDescent="0.2">
      <c r="A1890">
        <v>1888</v>
      </c>
      <c r="B1890" s="3" t="s">
        <v>1889</v>
      </c>
      <c r="C1890" s="3" t="s">
        <v>5998</v>
      </c>
      <c r="D1890" s="15">
        <v>2500</v>
      </c>
      <c r="E1890" s="6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0">
        <f>((( J1890 / 60 ) /60) /24 + DATE(1970, 1,1 ))</f>
        <v>40299.239953703705</v>
      </c>
      <c r="P1890" s="9">
        <f>YEAR(O1890)</f>
        <v>2010</v>
      </c>
    </row>
    <row r="1891" spans="1:16" ht="48" x14ac:dyDescent="0.2">
      <c r="A1891">
        <v>1889</v>
      </c>
      <c r="B1891" s="3" t="s">
        <v>1890</v>
      </c>
      <c r="C1891" s="3" t="s">
        <v>5999</v>
      </c>
      <c r="D1891" s="15">
        <v>2000</v>
      </c>
      <c r="E1891" s="6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0">
        <f>((( J1891 / 60 ) /60) /24 + DATE(1970, 1,1 ))</f>
        <v>41299.793356481481</v>
      </c>
      <c r="P1891" s="9">
        <f>YEAR(O1891)</f>
        <v>2013</v>
      </c>
    </row>
    <row r="1892" spans="1:16" ht="48" x14ac:dyDescent="0.2">
      <c r="A1892">
        <v>1890</v>
      </c>
      <c r="B1892" s="3" t="s">
        <v>1891</v>
      </c>
      <c r="C1892" s="3" t="s">
        <v>6000</v>
      </c>
      <c r="D1892" s="15">
        <v>12000</v>
      </c>
      <c r="E1892" s="6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0">
        <f>((( J1892 / 60 ) /60) /24 + DATE(1970, 1,1 ))</f>
        <v>41228.786203703705</v>
      </c>
      <c r="P1892" s="9">
        <f>YEAR(O1892)</f>
        <v>2012</v>
      </c>
    </row>
    <row r="1893" spans="1:16" ht="64" x14ac:dyDescent="0.2">
      <c r="A1893">
        <v>1891</v>
      </c>
      <c r="B1893" s="3" t="s">
        <v>1892</v>
      </c>
      <c r="C1893" s="3" t="s">
        <v>6001</v>
      </c>
      <c r="D1893" s="15">
        <v>10000</v>
      </c>
      <c r="E1893" s="6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0">
        <f>((( J1893 / 60 ) /60) /24 + DATE(1970, 1,1 ))</f>
        <v>40335.798078703701</v>
      </c>
      <c r="P1893" s="9">
        <f>YEAR(O1893)</f>
        <v>2010</v>
      </c>
    </row>
    <row r="1894" spans="1:16" ht="32" x14ac:dyDescent="0.2">
      <c r="A1894">
        <v>1892</v>
      </c>
      <c r="B1894" s="3" t="s">
        <v>1893</v>
      </c>
      <c r="C1894" s="3" t="s">
        <v>6002</v>
      </c>
      <c r="D1894" s="15">
        <v>500</v>
      </c>
      <c r="E1894" s="6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0">
        <f>((( J1894 / 60 ) /60) /24 + DATE(1970, 1,1 ))</f>
        <v>40671.637511574074</v>
      </c>
      <c r="P1894" s="9">
        <f>YEAR(O1894)</f>
        <v>2011</v>
      </c>
    </row>
    <row r="1895" spans="1:16" ht="48" x14ac:dyDescent="0.2">
      <c r="A1895">
        <v>1893</v>
      </c>
      <c r="B1895" s="3" t="s">
        <v>1894</v>
      </c>
      <c r="C1895" s="3" t="s">
        <v>6003</v>
      </c>
      <c r="D1895" s="15">
        <v>2500</v>
      </c>
      <c r="E1895" s="6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0">
        <f>((( J1895 / 60 ) /60) /24 + DATE(1970, 1,1 ))</f>
        <v>40632.94195601852</v>
      </c>
      <c r="P1895" s="9">
        <f>YEAR(O1895)</f>
        <v>2011</v>
      </c>
    </row>
    <row r="1896" spans="1:16" ht="19" x14ac:dyDescent="0.2">
      <c r="A1896">
        <v>1894</v>
      </c>
      <c r="B1896" s="3" t="s">
        <v>1895</v>
      </c>
      <c r="C1896" s="3" t="s">
        <v>6004</v>
      </c>
      <c r="D1896" s="15">
        <v>1000</v>
      </c>
      <c r="E1896" s="6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0">
        <f>((( J1896 / 60 ) /60) /24 + DATE(1970, 1,1 ))</f>
        <v>40920.904895833337</v>
      </c>
      <c r="P1896" s="9">
        <f>YEAR(O1896)</f>
        <v>2012</v>
      </c>
    </row>
    <row r="1897" spans="1:16" ht="48" x14ac:dyDescent="0.2">
      <c r="A1897">
        <v>1895</v>
      </c>
      <c r="B1897" s="3" t="s">
        <v>1896</v>
      </c>
      <c r="C1897" s="3" t="s">
        <v>6005</v>
      </c>
      <c r="D1897" s="15">
        <v>9072</v>
      </c>
      <c r="E1897" s="6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0">
        <f>((( J1897 / 60 ) /60) /24 + DATE(1970, 1,1 ))</f>
        <v>42267.746782407412</v>
      </c>
      <c r="P1897" s="9">
        <f>YEAR(O1897)</f>
        <v>2015</v>
      </c>
    </row>
    <row r="1898" spans="1:16" ht="48" x14ac:dyDescent="0.2">
      <c r="A1898">
        <v>1896</v>
      </c>
      <c r="B1898" s="3" t="s">
        <v>1897</v>
      </c>
      <c r="C1898" s="3" t="s">
        <v>6006</v>
      </c>
      <c r="D1898" s="15">
        <v>451</v>
      </c>
      <c r="E1898" s="6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0">
        <f>((( J1898 / 60 ) /60) /24 + DATE(1970, 1,1 ))</f>
        <v>40981.710243055553</v>
      </c>
      <c r="P1898" s="9">
        <f>YEAR(O1898)</f>
        <v>2012</v>
      </c>
    </row>
    <row r="1899" spans="1:16" ht="48" x14ac:dyDescent="0.2">
      <c r="A1899">
        <v>1897</v>
      </c>
      <c r="B1899" s="3" t="s">
        <v>1898</v>
      </c>
      <c r="C1899" s="3" t="s">
        <v>6007</v>
      </c>
      <c r="D1899" s="15">
        <v>6350</v>
      </c>
      <c r="E1899" s="6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0">
        <f>((( J1899 / 60 ) /60) /24 + DATE(1970, 1,1 ))</f>
        <v>41680.583402777782</v>
      </c>
      <c r="P1899" s="9">
        <f>YEAR(O1899)</f>
        <v>2014</v>
      </c>
    </row>
    <row r="1900" spans="1:16" ht="48" x14ac:dyDescent="0.2">
      <c r="A1900">
        <v>1898</v>
      </c>
      <c r="B1900" s="3" t="s">
        <v>1899</v>
      </c>
      <c r="C1900" s="3" t="s">
        <v>6008</v>
      </c>
      <c r="D1900" s="15">
        <v>1000</v>
      </c>
      <c r="E1900" s="6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0">
        <f>((( J1900 / 60 ) /60) /24 + DATE(1970, 1,1 ))</f>
        <v>42366.192974537036</v>
      </c>
      <c r="P1900" s="9">
        <f>YEAR(O1900)</f>
        <v>2015</v>
      </c>
    </row>
    <row r="1901" spans="1:16" ht="48" x14ac:dyDescent="0.2">
      <c r="A1901">
        <v>1899</v>
      </c>
      <c r="B1901" s="3" t="s">
        <v>1900</v>
      </c>
      <c r="C1901" s="3" t="s">
        <v>6009</v>
      </c>
      <c r="D1901" s="15">
        <v>900</v>
      </c>
      <c r="E1901" s="6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0">
        <f>((( J1901 / 60 ) /60) /24 + DATE(1970, 1,1 ))</f>
        <v>42058.941736111112</v>
      </c>
      <c r="P1901" s="9">
        <f>YEAR(O1901)</f>
        <v>2015</v>
      </c>
    </row>
    <row r="1902" spans="1:16" ht="48" x14ac:dyDescent="0.2">
      <c r="A1902">
        <v>1900</v>
      </c>
      <c r="B1902" s="3" t="s">
        <v>1901</v>
      </c>
      <c r="C1902" s="3" t="s">
        <v>6010</v>
      </c>
      <c r="D1902" s="15">
        <v>2500</v>
      </c>
      <c r="E1902" s="6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0">
        <f>((( J1902 / 60 ) /60) /24 + DATE(1970, 1,1 ))</f>
        <v>41160.871886574074</v>
      </c>
      <c r="P1902" s="9">
        <f>YEAR(O1902)</f>
        <v>2012</v>
      </c>
    </row>
    <row r="1903" spans="1:16" ht="48" x14ac:dyDescent="0.2">
      <c r="A1903">
        <v>1901</v>
      </c>
      <c r="B1903" s="3" t="s">
        <v>1902</v>
      </c>
      <c r="C1903" s="3" t="s">
        <v>6011</v>
      </c>
      <c r="D1903" s="15">
        <v>99000</v>
      </c>
      <c r="E1903" s="6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0">
        <f>((( J1903 / 60 ) /60) /24 + DATE(1970, 1,1 ))</f>
        <v>42116.54315972222</v>
      </c>
      <c r="P1903" s="9">
        <f>YEAR(O1903)</f>
        <v>2015</v>
      </c>
    </row>
    <row r="1904" spans="1:16" ht="48" x14ac:dyDescent="0.2">
      <c r="A1904">
        <v>1902</v>
      </c>
      <c r="B1904" s="3" t="s">
        <v>1903</v>
      </c>
      <c r="C1904" s="3" t="s">
        <v>6012</v>
      </c>
      <c r="D1904" s="15">
        <v>1000</v>
      </c>
      <c r="E1904" s="6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0">
        <f>((( J1904 / 60 ) /60) /24 + DATE(1970, 1,1 ))</f>
        <v>42037.789895833332</v>
      </c>
      <c r="P1904" s="9">
        <f>YEAR(O1904)</f>
        <v>2015</v>
      </c>
    </row>
    <row r="1905" spans="1:16" ht="48" x14ac:dyDescent="0.2">
      <c r="A1905">
        <v>1903</v>
      </c>
      <c r="B1905" s="3" t="s">
        <v>1904</v>
      </c>
      <c r="C1905" s="3" t="s">
        <v>6013</v>
      </c>
      <c r="D1905" s="15">
        <v>3000</v>
      </c>
      <c r="E1905" s="6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0">
        <f>((( J1905 / 60 ) /60) /24 + DATE(1970, 1,1 ))</f>
        <v>42702.770729166667</v>
      </c>
      <c r="P1905" s="9">
        <f>YEAR(O1905)</f>
        <v>2016</v>
      </c>
    </row>
    <row r="1906" spans="1:16" ht="48" x14ac:dyDescent="0.2">
      <c r="A1906">
        <v>1904</v>
      </c>
      <c r="B1906" s="3" t="s">
        <v>1905</v>
      </c>
      <c r="C1906" s="3" t="s">
        <v>6014</v>
      </c>
      <c r="D1906" s="15">
        <v>50000</v>
      </c>
      <c r="E1906" s="6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0">
        <f>((( J1906 / 60 ) /60) /24 + DATE(1970, 1,1 ))</f>
        <v>42326.685428240744</v>
      </c>
      <c r="P1906" s="9">
        <f>YEAR(O1906)</f>
        <v>2015</v>
      </c>
    </row>
    <row r="1907" spans="1:16" ht="48" x14ac:dyDescent="0.2">
      <c r="A1907">
        <v>1905</v>
      </c>
      <c r="B1907" s="3" t="s">
        <v>1906</v>
      </c>
      <c r="C1907" s="3" t="s">
        <v>6015</v>
      </c>
      <c r="D1907" s="15">
        <v>25000</v>
      </c>
      <c r="E1907" s="6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0">
        <f>((( J1907 / 60 ) /60) /24 + DATE(1970, 1,1 ))</f>
        <v>41859.925856481481</v>
      </c>
      <c r="P1907" s="9">
        <f>YEAR(O1907)</f>
        <v>2014</v>
      </c>
    </row>
    <row r="1908" spans="1:16" ht="48" x14ac:dyDescent="0.2">
      <c r="A1908">
        <v>1906</v>
      </c>
      <c r="B1908" s="3" t="s">
        <v>1907</v>
      </c>
      <c r="C1908" s="3" t="s">
        <v>6016</v>
      </c>
      <c r="D1908" s="15">
        <v>50000</v>
      </c>
      <c r="E1908" s="6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0">
        <f>((( J1908 / 60 ) /60) /24 + DATE(1970, 1,1 ))</f>
        <v>42514.671099537038</v>
      </c>
      <c r="P1908" s="9">
        <f>YEAR(O1908)</f>
        <v>2016</v>
      </c>
    </row>
    <row r="1909" spans="1:16" ht="48" x14ac:dyDescent="0.2">
      <c r="A1909">
        <v>1907</v>
      </c>
      <c r="B1909" s="3" t="s">
        <v>1908</v>
      </c>
      <c r="C1909" s="3" t="s">
        <v>6017</v>
      </c>
      <c r="D1909" s="15">
        <v>30000</v>
      </c>
      <c r="E1909" s="6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0">
        <f>((( J1909 / 60 ) /60) /24 + DATE(1970, 1,1 ))</f>
        <v>41767.587094907409</v>
      </c>
      <c r="P1909" s="9">
        <f>YEAR(O1909)</f>
        <v>2014</v>
      </c>
    </row>
    <row r="1910" spans="1:16" ht="48" x14ac:dyDescent="0.2">
      <c r="A1910">
        <v>1908</v>
      </c>
      <c r="B1910" s="3" t="s">
        <v>1909</v>
      </c>
      <c r="C1910" s="3" t="s">
        <v>6018</v>
      </c>
      <c r="D1910" s="15">
        <v>25000</v>
      </c>
      <c r="E1910" s="6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0">
        <f>((( J1910 / 60 ) /60) /24 + DATE(1970, 1,1 ))</f>
        <v>42703.917824074073</v>
      </c>
      <c r="P1910" s="9">
        <f>YEAR(O1910)</f>
        <v>2016</v>
      </c>
    </row>
    <row r="1911" spans="1:16" ht="48" x14ac:dyDescent="0.2">
      <c r="A1911">
        <v>1909</v>
      </c>
      <c r="B1911" s="3" t="s">
        <v>1910</v>
      </c>
      <c r="C1911" s="3" t="s">
        <v>6019</v>
      </c>
      <c r="D1911" s="15">
        <v>35000</v>
      </c>
      <c r="E1911" s="6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0">
        <f>((( J1911 / 60 ) /60) /24 + DATE(1970, 1,1 ))</f>
        <v>41905.429155092592</v>
      </c>
      <c r="P1911" s="9">
        <f>YEAR(O1911)</f>
        <v>2014</v>
      </c>
    </row>
    <row r="1912" spans="1:16" ht="48" x14ac:dyDescent="0.2">
      <c r="A1912">
        <v>1910</v>
      </c>
      <c r="B1912" s="3" t="s">
        <v>1911</v>
      </c>
      <c r="C1912" s="3" t="s">
        <v>6020</v>
      </c>
      <c r="D1912" s="15">
        <v>85000</v>
      </c>
      <c r="E1912" s="6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0">
        <f>((( J1912 / 60 ) /60) /24 + DATE(1970, 1,1 ))</f>
        <v>42264.963159722218</v>
      </c>
      <c r="P1912" s="9">
        <f>YEAR(O1912)</f>
        <v>2015</v>
      </c>
    </row>
    <row r="1913" spans="1:16" ht="48" x14ac:dyDescent="0.2">
      <c r="A1913">
        <v>1911</v>
      </c>
      <c r="B1913" s="3" t="s">
        <v>1912</v>
      </c>
      <c r="C1913" s="3" t="s">
        <v>6021</v>
      </c>
      <c r="D1913" s="15">
        <v>42500</v>
      </c>
      <c r="E1913" s="6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0">
        <f>((( J1913 / 60 ) /60) /24 + DATE(1970, 1,1 ))</f>
        <v>41830.033958333333</v>
      </c>
      <c r="P1913" s="9">
        <f>YEAR(O1913)</f>
        <v>2014</v>
      </c>
    </row>
    <row r="1914" spans="1:16" ht="48" x14ac:dyDescent="0.2">
      <c r="A1914">
        <v>1912</v>
      </c>
      <c r="B1914" s="3" t="s">
        <v>1913</v>
      </c>
      <c r="C1914" s="3" t="s">
        <v>6022</v>
      </c>
      <c r="D1914" s="15">
        <v>5000</v>
      </c>
      <c r="E1914" s="6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0">
        <f>((( J1914 / 60 ) /60) /24 + DATE(1970, 1,1 ))</f>
        <v>42129.226388888885</v>
      </c>
      <c r="P1914" s="9">
        <f>YEAR(O1914)</f>
        <v>2015</v>
      </c>
    </row>
    <row r="1915" spans="1:16" ht="32" x14ac:dyDescent="0.2">
      <c r="A1915">
        <v>1913</v>
      </c>
      <c r="B1915" s="3" t="s">
        <v>1914</v>
      </c>
      <c r="C1915" s="3" t="s">
        <v>6023</v>
      </c>
      <c r="D1915" s="15">
        <v>48000</v>
      </c>
      <c r="E1915" s="6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0">
        <f>((( J1915 / 60 ) /60) /24 + DATE(1970, 1,1 ))</f>
        <v>41890.511319444442</v>
      </c>
      <c r="P1915" s="9">
        <f>YEAR(O1915)</f>
        <v>2014</v>
      </c>
    </row>
    <row r="1916" spans="1:16" ht="48" x14ac:dyDescent="0.2">
      <c r="A1916">
        <v>1914</v>
      </c>
      <c r="B1916" s="3" t="s">
        <v>1915</v>
      </c>
      <c r="C1916" s="3" t="s">
        <v>6024</v>
      </c>
      <c r="D1916" s="15">
        <v>666</v>
      </c>
      <c r="E1916" s="6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0">
        <f>((( J1916 / 60 ) /60) /24 + DATE(1970, 1,1 ))</f>
        <v>41929.174456018518</v>
      </c>
      <c r="P1916" s="9">
        <f>YEAR(O1916)</f>
        <v>2014</v>
      </c>
    </row>
    <row r="1917" spans="1:16" ht="48" x14ac:dyDescent="0.2">
      <c r="A1917">
        <v>1915</v>
      </c>
      <c r="B1917" s="3" t="s">
        <v>1916</v>
      </c>
      <c r="C1917" s="3" t="s">
        <v>6025</v>
      </c>
      <c r="D1917" s="15">
        <v>500</v>
      </c>
      <c r="E1917" s="6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0">
        <f>((( J1917 / 60 ) /60) /24 + DATE(1970, 1,1 ))</f>
        <v>41864.04886574074</v>
      </c>
      <c r="P1917" s="9">
        <f>YEAR(O1917)</f>
        <v>2014</v>
      </c>
    </row>
    <row r="1918" spans="1:16" ht="32" x14ac:dyDescent="0.2">
      <c r="A1918">
        <v>1916</v>
      </c>
      <c r="B1918" s="3" t="s">
        <v>1917</v>
      </c>
      <c r="C1918" s="3" t="s">
        <v>6026</v>
      </c>
      <c r="D1918" s="15">
        <v>20000</v>
      </c>
      <c r="E1918" s="6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0">
        <f>((( J1918 / 60 ) /60) /24 + DATE(1970, 1,1 ))</f>
        <v>42656.717303240745</v>
      </c>
      <c r="P1918" s="9">
        <f>YEAR(O1918)</f>
        <v>2016</v>
      </c>
    </row>
    <row r="1919" spans="1:16" ht="32" x14ac:dyDescent="0.2">
      <c r="A1919">
        <v>1917</v>
      </c>
      <c r="B1919" s="3" t="s">
        <v>1918</v>
      </c>
      <c r="C1919" s="3" t="s">
        <v>6027</v>
      </c>
      <c r="D1919" s="15">
        <v>390000</v>
      </c>
      <c r="E1919" s="6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0">
        <f>((( J1919 / 60 ) /60) /24 + DATE(1970, 1,1 ))</f>
        <v>42746.270057870366</v>
      </c>
      <c r="P1919" s="9">
        <f>YEAR(O1919)</f>
        <v>2017</v>
      </c>
    </row>
    <row r="1920" spans="1:16" ht="48" x14ac:dyDescent="0.2">
      <c r="A1920">
        <v>1918</v>
      </c>
      <c r="B1920" s="3" t="s">
        <v>1919</v>
      </c>
      <c r="C1920" s="3" t="s">
        <v>6028</v>
      </c>
      <c r="D1920" s="15">
        <v>25000</v>
      </c>
      <c r="E1920" s="6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0">
        <f>((( J1920 / 60 ) /60) /24 + DATE(1970, 1,1 ))</f>
        <v>41828.789942129632</v>
      </c>
      <c r="P1920" s="9">
        <f>YEAR(O1920)</f>
        <v>2014</v>
      </c>
    </row>
    <row r="1921" spans="1:16" ht="48" x14ac:dyDescent="0.2">
      <c r="A1921">
        <v>1919</v>
      </c>
      <c r="B1921" s="3" t="s">
        <v>1920</v>
      </c>
      <c r="C1921" s="3" t="s">
        <v>6029</v>
      </c>
      <c r="D1921" s="15">
        <v>500</v>
      </c>
      <c r="E1921" s="6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0">
        <f>((( J1921 / 60 ) /60) /24 + DATE(1970, 1,1 ))</f>
        <v>42113.875567129624</v>
      </c>
      <c r="P1921" s="9">
        <f>YEAR(O1921)</f>
        <v>2015</v>
      </c>
    </row>
    <row r="1922" spans="1:16" ht="48" x14ac:dyDescent="0.2">
      <c r="A1922">
        <v>1920</v>
      </c>
      <c r="B1922" s="3" t="s">
        <v>1921</v>
      </c>
      <c r="C1922" s="3" t="s">
        <v>6030</v>
      </c>
      <c r="D1922" s="15">
        <v>10000</v>
      </c>
      <c r="E1922" s="6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0">
        <f>((( J1922 / 60 ) /60) /24 + DATE(1970, 1,1 ))</f>
        <v>42270.875706018516</v>
      </c>
      <c r="P1922" s="9">
        <f>YEAR(O1922)</f>
        <v>2015</v>
      </c>
    </row>
    <row r="1923" spans="1:16" ht="32" x14ac:dyDescent="0.2">
      <c r="A1923">
        <v>1921</v>
      </c>
      <c r="B1923" s="3" t="s">
        <v>1922</v>
      </c>
      <c r="C1923" s="3" t="s">
        <v>6031</v>
      </c>
      <c r="D1923" s="15">
        <v>1500</v>
      </c>
      <c r="E1923" s="6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0">
        <f>((( J1923 / 60 ) /60) /24 + DATE(1970, 1,1 ))</f>
        <v>41074.221562500003</v>
      </c>
      <c r="P1923" s="9">
        <f>YEAR(O1923)</f>
        <v>2012</v>
      </c>
    </row>
    <row r="1924" spans="1:16" ht="48" x14ac:dyDescent="0.2">
      <c r="A1924">
        <v>1922</v>
      </c>
      <c r="B1924" s="3" t="s">
        <v>1923</v>
      </c>
      <c r="C1924" s="3" t="s">
        <v>6032</v>
      </c>
      <c r="D1924" s="15">
        <v>2000</v>
      </c>
      <c r="E1924" s="6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0">
        <f>((( J1924 / 60 ) /60) /24 + DATE(1970, 1,1 ))</f>
        <v>41590.255868055552</v>
      </c>
      <c r="P1924" s="9">
        <f>YEAR(O1924)</f>
        <v>2013</v>
      </c>
    </row>
    <row r="1925" spans="1:16" ht="48" x14ac:dyDescent="0.2">
      <c r="A1925">
        <v>1923</v>
      </c>
      <c r="B1925" s="3" t="s">
        <v>1924</v>
      </c>
      <c r="C1925" s="3" t="s">
        <v>6033</v>
      </c>
      <c r="D1925" s="15">
        <v>125</v>
      </c>
      <c r="E1925" s="6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0">
        <f>((( J1925 / 60 ) /60) /24 + DATE(1970, 1,1 ))</f>
        <v>40772.848749999997</v>
      </c>
      <c r="P1925" s="9">
        <f>YEAR(O1925)</f>
        <v>2011</v>
      </c>
    </row>
    <row r="1926" spans="1:16" ht="48" x14ac:dyDescent="0.2">
      <c r="A1926">
        <v>1924</v>
      </c>
      <c r="B1926" s="3" t="s">
        <v>1925</v>
      </c>
      <c r="C1926" s="3" t="s">
        <v>6034</v>
      </c>
      <c r="D1926" s="15">
        <v>3000</v>
      </c>
      <c r="E1926" s="6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0">
        <f>((( J1926 / 60 ) /60) /24 + DATE(1970, 1,1 ))</f>
        <v>41626.761053240742</v>
      </c>
      <c r="P1926" s="9">
        <f>YEAR(O1926)</f>
        <v>2013</v>
      </c>
    </row>
    <row r="1927" spans="1:16" ht="32" x14ac:dyDescent="0.2">
      <c r="A1927">
        <v>1925</v>
      </c>
      <c r="B1927" s="3" t="s">
        <v>1926</v>
      </c>
      <c r="C1927" s="3" t="s">
        <v>6035</v>
      </c>
      <c r="D1927" s="15">
        <v>1500</v>
      </c>
      <c r="E1927" s="6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0">
        <f>((( J1927 / 60 ) /60) /24 + DATE(1970, 1,1 ))</f>
        <v>41535.90148148148</v>
      </c>
      <c r="P1927" s="9">
        <f>YEAR(O1927)</f>
        <v>2013</v>
      </c>
    </row>
    <row r="1928" spans="1:16" ht="64" x14ac:dyDescent="0.2">
      <c r="A1928">
        <v>1926</v>
      </c>
      <c r="B1928" s="3" t="s">
        <v>1927</v>
      </c>
      <c r="C1928" s="3" t="s">
        <v>6036</v>
      </c>
      <c r="D1928" s="15">
        <v>1500</v>
      </c>
      <c r="E1928" s="6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0">
        <f>((( J1928 / 60 ) /60) /24 + DATE(1970, 1,1 ))</f>
        <v>40456.954351851848</v>
      </c>
      <c r="P1928" s="9">
        <f>YEAR(O1928)</f>
        <v>2010</v>
      </c>
    </row>
    <row r="1929" spans="1:16" ht="19" x14ac:dyDescent="0.2">
      <c r="A1929">
        <v>1927</v>
      </c>
      <c r="B1929" s="3" t="s">
        <v>1928</v>
      </c>
      <c r="C1929" s="3" t="s">
        <v>6037</v>
      </c>
      <c r="D1929" s="15">
        <v>600</v>
      </c>
      <c r="E1929" s="6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0">
        <f>((( J1929 / 60 ) /60) /24 + DATE(1970, 1,1 ))</f>
        <v>40960.861562500002</v>
      </c>
      <c r="P1929" s="9">
        <f>YEAR(O1929)</f>
        <v>2012</v>
      </c>
    </row>
    <row r="1930" spans="1:16" ht="32" x14ac:dyDescent="0.2">
      <c r="A1930">
        <v>1928</v>
      </c>
      <c r="B1930" s="3" t="s">
        <v>1929</v>
      </c>
      <c r="C1930" s="3" t="s">
        <v>6038</v>
      </c>
      <c r="D1930" s="15">
        <v>2550</v>
      </c>
      <c r="E1930" s="6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0">
        <f>((( J1930 / 60 ) /60) /24 + DATE(1970, 1,1 ))</f>
        <v>41371.648078703707</v>
      </c>
      <c r="P1930" s="9">
        <f>YEAR(O1930)</f>
        <v>2013</v>
      </c>
    </row>
    <row r="1931" spans="1:16" ht="48" x14ac:dyDescent="0.2">
      <c r="A1931">
        <v>1929</v>
      </c>
      <c r="B1931" s="3" t="s">
        <v>1930</v>
      </c>
      <c r="C1931" s="3" t="s">
        <v>6039</v>
      </c>
      <c r="D1931" s="15">
        <v>3200</v>
      </c>
      <c r="E1931" s="6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0">
        <f>((( J1931 / 60 ) /60) /24 + DATE(1970, 1,1 ))</f>
        <v>40687.021597222221</v>
      </c>
      <c r="P1931" s="9">
        <f>YEAR(O1931)</f>
        <v>2011</v>
      </c>
    </row>
    <row r="1932" spans="1:16" ht="32" x14ac:dyDescent="0.2">
      <c r="A1932">
        <v>1930</v>
      </c>
      <c r="B1932" s="3" t="s">
        <v>1931</v>
      </c>
      <c r="C1932" s="3" t="s">
        <v>6040</v>
      </c>
      <c r="D1932" s="15">
        <v>1000</v>
      </c>
      <c r="E1932" s="6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0">
        <f>((( J1932 / 60 ) /60) /24 + DATE(1970, 1,1 ))</f>
        <v>41402.558819444443</v>
      </c>
      <c r="P1932" s="9">
        <f>YEAR(O1932)</f>
        <v>2013</v>
      </c>
    </row>
    <row r="1933" spans="1:16" ht="32" x14ac:dyDescent="0.2">
      <c r="A1933">
        <v>1931</v>
      </c>
      <c r="B1933" s="3" t="s">
        <v>1932</v>
      </c>
      <c r="C1933" s="3" t="s">
        <v>6041</v>
      </c>
      <c r="D1933" s="15">
        <v>2000</v>
      </c>
      <c r="E1933" s="6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0">
        <f>((( J1933 / 60 ) /60) /24 + DATE(1970, 1,1 ))</f>
        <v>41037.892465277779</v>
      </c>
      <c r="P1933" s="9">
        <f>YEAR(O1933)</f>
        <v>2012</v>
      </c>
    </row>
    <row r="1934" spans="1:16" ht="48" x14ac:dyDescent="0.2">
      <c r="A1934">
        <v>1932</v>
      </c>
      <c r="B1934" s="3" t="s">
        <v>1933</v>
      </c>
      <c r="C1934" s="3" t="s">
        <v>6042</v>
      </c>
      <c r="D1934" s="15">
        <v>5250</v>
      </c>
      <c r="E1934" s="6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0">
        <f>((( J1934 / 60 ) /60) /24 + DATE(1970, 1,1 ))</f>
        <v>40911.809872685182</v>
      </c>
      <c r="P1934" s="9">
        <f>YEAR(O1934)</f>
        <v>2012</v>
      </c>
    </row>
    <row r="1935" spans="1:16" ht="48" x14ac:dyDescent="0.2">
      <c r="A1935">
        <v>1933</v>
      </c>
      <c r="B1935" s="3" t="s">
        <v>1934</v>
      </c>
      <c r="C1935" s="3" t="s">
        <v>6043</v>
      </c>
      <c r="D1935" s="15">
        <v>6000</v>
      </c>
      <c r="E1935" s="6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0">
        <f>((( J1935 / 60 ) /60) /24 + DATE(1970, 1,1 ))</f>
        <v>41879.130868055552</v>
      </c>
      <c r="P1935" s="9">
        <f>YEAR(O1935)</f>
        <v>2014</v>
      </c>
    </row>
    <row r="1936" spans="1:16" ht="48" x14ac:dyDescent="0.2">
      <c r="A1936">
        <v>1934</v>
      </c>
      <c r="B1936" s="3" t="s">
        <v>1935</v>
      </c>
      <c r="C1936" s="3" t="s">
        <v>6044</v>
      </c>
      <c r="D1936" s="15">
        <v>5000</v>
      </c>
      <c r="E1936" s="6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0">
        <f>((( J1936 / 60 ) /60) /24 + DATE(1970, 1,1 ))</f>
        <v>40865.867141203707</v>
      </c>
      <c r="P1936" s="9">
        <f>YEAR(O1936)</f>
        <v>2011</v>
      </c>
    </row>
    <row r="1937" spans="1:16" ht="48" x14ac:dyDescent="0.2">
      <c r="A1937">
        <v>1935</v>
      </c>
      <c r="B1937" s="3" t="s">
        <v>1936</v>
      </c>
      <c r="C1937" s="3" t="s">
        <v>6045</v>
      </c>
      <c r="D1937" s="15">
        <v>2500</v>
      </c>
      <c r="E1937" s="6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0">
        <f>((( J1937 / 60 ) /60) /24 + DATE(1970, 1,1 ))</f>
        <v>41773.932534722226</v>
      </c>
      <c r="P1937" s="9">
        <f>YEAR(O1937)</f>
        <v>2014</v>
      </c>
    </row>
    <row r="1938" spans="1:16" ht="48" x14ac:dyDescent="0.2">
      <c r="A1938">
        <v>1936</v>
      </c>
      <c r="B1938" s="3" t="s">
        <v>1937</v>
      </c>
      <c r="C1938" s="3" t="s">
        <v>6046</v>
      </c>
      <c r="D1938" s="15">
        <v>7500</v>
      </c>
      <c r="E1938" s="6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0">
        <f>((( J1938 / 60 ) /60) /24 + DATE(1970, 1,1 ))</f>
        <v>40852.889699074076</v>
      </c>
      <c r="P1938" s="9">
        <f>YEAR(O1938)</f>
        <v>2011</v>
      </c>
    </row>
    <row r="1939" spans="1:16" ht="48" x14ac:dyDescent="0.2">
      <c r="A1939">
        <v>1937</v>
      </c>
      <c r="B1939" s="3" t="s">
        <v>1938</v>
      </c>
      <c r="C1939" s="3" t="s">
        <v>6047</v>
      </c>
      <c r="D1939" s="15">
        <v>600</v>
      </c>
      <c r="E1939" s="6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0">
        <f>((( J1939 / 60 ) /60) /24 + DATE(1970, 1,1 ))</f>
        <v>41059.118993055556</v>
      </c>
      <c r="P1939" s="9">
        <f>YEAR(O1939)</f>
        <v>2012</v>
      </c>
    </row>
    <row r="1940" spans="1:16" ht="48" x14ac:dyDescent="0.2">
      <c r="A1940">
        <v>1938</v>
      </c>
      <c r="B1940" s="3" t="s">
        <v>1939</v>
      </c>
      <c r="C1940" s="3" t="s">
        <v>6048</v>
      </c>
      <c r="D1940" s="15">
        <v>15000</v>
      </c>
      <c r="E1940" s="6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0">
        <f>((( J1940 / 60 ) /60) /24 + DATE(1970, 1,1 ))</f>
        <v>41426.259618055556</v>
      </c>
      <c r="P1940" s="9">
        <f>YEAR(O1940)</f>
        <v>2013</v>
      </c>
    </row>
    <row r="1941" spans="1:16" ht="48" x14ac:dyDescent="0.2">
      <c r="A1941">
        <v>1939</v>
      </c>
      <c r="B1941" s="3" t="s">
        <v>1940</v>
      </c>
      <c r="C1941" s="3" t="s">
        <v>6049</v>
      </c>
      <c r="D1941" s="15">
        <v>10000</v>
      </c>
      <c r="E1941" s="6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0">
        <f>((( J1941 / 60 ) /60) /24 + DATE(1970, 1,1 ))</f>
        <v>41313.985046296293</v>
      </c>
      <c r="P1941" s="9">
        <f>YEAR(O1941)</f>
        <v>2013</v>
      </c>
    </row>
    <row r="1942" spans="1:16" ht="48" x14ac:dyDescent="0.2">
      <c r="A1942">
        <v>1940</v>
      </c>
      <c r="B1942" s="3" t="s">
        <v>1941</v>
      </c>
      <c r="C1942" s="3" t="s">
        <v>6050</v>
      </c>
      <c r="D1942" s="15">
        <v>650</v>
      </c>
      <c r="E1942" s="6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0">
        <f>((( J1942 / 60 ) /60) /24 + DATE(1970, 1,1 ))</f>
        <v>40670.507326388892</v>
      </c>
      <c r="P1942" s="9">
        <f>YEAR(O1942)</f>
        <v>2011</v>
      </c>
    </row>
    <row r="1943" spans="1:16" ht="48" x14ac:dyDescent="0.2">
      <c r="A1943">
        <v>1941</v>
      </c>
      <c r="B1943" s="3" t="s">
        <v>1942</v>
      </c>
      <c r="C1943" s="3" t="s">
        <v>6051</v>
      </c>
      <c r="D1943" s="15">
        <v>250000</v>
      </c>
      <c r="E1943" s="6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0">
        <f>((( J1943 / 60 ) /60) /24 + DATE(1970, 1,1 ))</f>
        <v>41744.290868055556</v>
      </c>
      <c r="P1943" s="9">
        <f>YEAR(O1943)</f>
        <v>2014</v>
      </c>
    </row>
    <row r="1944" spans="1:16" ht="48" x14ac:dyDescent="0.2">
      <c r="A1944">
        <v>1942</v>
      </c>
      <c r="B1944" s="3" t="s">
        <v>1943</v>
      </c>
      <c r="C1944" s="3" t="s">
        <v>6052</v>
      </c>
      <c r="D1944" s="15">
        <v>6000</v>
      </c>
      <c r="E1944" s="6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0">
        <f>((( J1944 / 60 ) /60) /24 + DATE(1970, 1,1 ))</f>
        <v>40638.828009259261</v>
      </c>
      <c r="P1944" s="9">
        <f>YEAR(O1944)</f>
        <v>2011</v>
      </c>
    </row>
    <row r="1945" spans="1:16" ht="48" x14ac:dyDescent="0.2">
      <c r="A1945">
        <v>1943</v>
      </c>
      <c r="B1945" s="3" t="s">
        <v>1944</v>
      </c>
      <c r="C1945" s="3" t="s">
        <v>6053</v>
      </c>
      <c r="D1945" s="15">
        <v>10000</v>
      </c>
      <c r="E1945" s="6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0">
        <f>((( J1945 / 60 ) /60) /24 + DATE(1970, 1,1 ))</f>
        <v>42548.269861111112</v>
      </c>
      <c r="P1945" s="9">
        <f>YEAR(O1945)</f>
        <v>2016</v>
      </c>
    </row>
    <row r="1946" spans="1:16" ht="48" x14ac:dyDescent="0.2">
      <c r="A1946">
        <v>1944</v>
      </c>
      <c r="B1946" s="3" t="s">
        <v>1945</v>
      </c>
      <c r="C1946" s="3" t="s">
        <v>6054</v>
      </c>
      <c r="D1946" s="15">
        <v>40000</v>
      </c>
      <c r="E1946" s="6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0">
        <f>((( J1946 / 60 ) /60) /24 + DATE(1970, 1,1 ))</f>
        <v>41730.584374999999</v>
      </c>
      <c r="P1946" s="9">
        <f>YEAR(O1946)</f>
        <v>2014</v>
      </c>
    </row>
    <row r="1947" spans="1:16" ht="48" x14ac:dyDescent="0.2">
      <c r="A1947">
        <v>1945</v>
      </c>
      <c r="B1947" s="3" t="s">
        <v>1946</v>
      </c>
      <c r="C1947" s="3" t="s">
        <v>6055</v>
      </c>
      <c r="D1947" s="15">
        <v>100000</v>
      </c>
      <c r="E1947" s="6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0">
        <f>((( J1947 / 60 ) /60) /24 + DATE(1970, 1,1 ))</f>
        <v>42157.251828703709</v>
      </c>
      <c r="P1947" s="9">
        <f>YEAR(O1947)</f>
        <v>2015</v>
      </c>
    </row>
    <row r="1948" spans="1:16" ht="48" x14ac:dyDescent="0.2">
      <c r="A1948">
        <v>1946</v>
      </c>
      <c r="B1948" s="3" t="s">
        <v>1947</v>
      </c>
      <c r="C1948" s="3" t="s">
        <v>6056</v>
      </c>
      <c r="D1948" s="15">
        <v>7500</v>
      </c>
      <c r="E1948" s="6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0">
        <f>((( J1948 / 60 ) /60) /24 + DATE(1970, 1,1 ))</f>
        <v>41689.150011574071</v>
      </c>
      <c r="P1948" s="9">
        <f>YEAR(O1948)</f>
        <v>2014</v>
      </c>
    </row>
    <row r="1949" spans="1:16" ht="48" x14ac:dyDescent="0.2">
      <c r="A1949">
        <v>1947</v>
      </c>
      <c r="B1949" s="3" t="s">
        <v>1948</v>
      </c>
      <c r="C1949" s="3" t="s">
        <v>6057</v>
      </c>
      <c r="D1949" s="15">
        <v>800</v>
      </c>
      <c r="E1949" s="6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0">
        <f>((( J1949 / 60 ) /60) /24 + DATE(1970, 1,1 ))</f>
        <v>40102.918055555558</v>
      </c>
      <c r="P1949" s="9">
        <f>YEAR(O1949)</f>
        <v>2009</v>
      </c>
    </row>
    <row r="1950" spans="1:16" ht="32" x14ac:dyDescent="0.2">
      <c r="A1950">
        <v>1948</v>
      </c>
      <c r="B1950" s="3" t="s">
        <v>1949</v>
      </c>
      <c r="C1950" s="3" t="s">
        <v>6058</v>
      </c>
      <c r="D1950" s="15">
        <v>100000</v>
      </c>
      <c r="E1950" s="6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0">
        <f>((( J1950 / 60 ) /60) /24 + DATE(1970, 1,1 ))</f>
        <v>42473.604270833333</v>
      </c>
      <c r="P1950" s="9">
        <f>YEAR(O1950)</f>
        <v>2016</v>
      </c>
    </row>
    <row r="1951" spans="1:16" ht="48" x14ac:dyDescent="0.2">
      <c r="A1951">
        <v>1949</v>
      </c>
      <c r="B1951" s="3" t="s">
        <v>1950</v>
      </c>
      <c r="C1951" s="3" t="s">
        <v>6059</v>
      </c>
      <c r="D1951" s="15">
        <v>50000</v>
      </c>
      <c r="E1951" s="6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0">
        <f>((( J1951 / 60 ) /60) /24 + DATE(1970, 1,1 ))</f>
        <v>41800.423043981478</v>
      </c>
      <c r="P1951" s="9">
        <f>YEAR(O1951)</f>
        <v>2014</v>
      </c>
    </row>
    <row r="1952" spans="1:16" ht="48" x14ac:dyDescent="0.2">
      <c r="A1952">
        <v>1950</v>
      </c>
      <c r="B1952" s="3" t="s">
        <v>1951</v>
      </c>
      <c r="C1952" s="3" t="s">
        <v>6060</v>
      </c>
      <c r="D1952" s="15">
        <v>48000</v>
      </c>
      <c r="E1952" s="6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0">
        <f>((( J1952 / 60 ) /60) /24 + DATE(1970, 1,1 ))</f>
        <v>40624.181400462963</v>
      </c>
      <c r="P1952" s="9">
        <f>YEAR(O1952)</f>
        <v>2011</v>
      </c>
    </row>
    <row r="1953" spans="1:16" ht="48" x14ac:dyDescent="0.2">
      <c r="A1953">
        <v>1951</v>
      </c>
      <c r="B1953" s="3" t="s">
        <v>1952</v>
      </c>
      <c r="C1953" s="3" t="s">
        <v>6061</v>
      </c>
      <c r="D1953" s="15">
        <v>50000</v>
      </c>
      <c r="E1953" s="6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0">
        <f>((( J1953 / 60 ) /60) /24 + DATE(1970, 1,1 ))</f>
        <v>42651.420567129629</v>
      </c>
      <c r="P1953" s="9">
        <f>YEAR(O1953)</f>
        <v>2016</v>
      </c>
    </row>
    <row r="1954" spans="1:16" ht="48" x14ac:dyDescent="0.2">
      <c r="A1954">
        <v>1952</v>
      </c>
      <c r="B1954" s="3" t="s">
        <v>1953</v>
      </c>
      <c r="C1954" s="3" t="s">
        <v>6062</v>
      </c>
      <c r="D1954" s="15">
        <v>35000</v>
      </c>
      <c r="E1954" s="6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0">
        <f>((( J1954 / 60 ) /60) /24 + DATE(1970, 1,1 ))</f>
        <v>41526.60665509259</v>
      </c>
      <c r="P1954" s="9">
        <f>YEAR(O1954)</f>
        <v>2013</v>
      </c>
    </row>
    <row r="1955" spans="1:16" ht="48" x14ac:dyDescent="0.2">
      <c r="A1955">
        <v>1953</v>
      </c>
      <c r="B1955" s="3" t="s">
        <v>1954</v>
      </c>
      <c r="C1955" s="3" t="s">
        <v>6063</v>
      </c>
      <c r="D1955" s="15">
        <v>15000</v>
      </c>
      <c r="E1955" s="6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0">
        <f>((( J1955 / 60 ) /60) /24 + DATE(1970, 1,1 ))</f>
        <v>40941.199826388889</v>
      </c>
      <c r="P1955" s="9">
        <f>YEAR(O1955)</f>
        <v>2012</v>
      </c>
    </row>
    <row r="1956" spans="1:16" ht="32" x14ac:dyDescent="0.2">
      <c r="A1956">
        <v>1954</v>
      </c>
      <c r="B1956" s="3" t="s">
        <v>1955</v>
      </c>
      <c r="C1956" s="3" t="s">
        <v>6064</v>
      </c>
      <c r="D1956" s="15">
        <v>50000</v>
      </c>
      <c r="E1956" s="6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0">
        <f>((( J1956 / 60 ) /60) /24 + DATE(1970, 1,1 ))</f>
        <v>42394.580740740741</v>
      </c>
      <c r="P1956" s="9">
        <f>YEAR(O1956)</f>
        <v>2016</v>
      </c>
    </row>
    <row r="1957" spans="1:16" ht="48" x14ac:dyDescent="0.2">
      <c r="A1957">
        <v>1955</v>
      </c>
      <c r="B1957" s="3" t="s">
        <v>1956</v>
      </c>
      <c r="C1957" s="3" t="s">
        <v>6065</v>
      </c>
      <c r="D1957" s="15">
        <v>42000</v>
      </c>
      <c r="E1957" s="6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0">
        <f>((( J1957 / 60 ) /60) /24 + DATE(1970, 1,1 ))</f>
        <v>41020.271770833337</v>
      </c>
      <c r="P1957" s="9">
        <f>YEAR(O1957)</f>
        <v>2012</v>
      </c>
    </row>
    <row r="1958" spans="1:16" ht="48" x14ac:dyDescent="0.2">
      <c r="A1958">
        <v>1956</v>
      </c>
      <c r="B1958" s="3" t="s">
        <v>1957</v>
      </c>
      <c r="C1958" s="3" t="s">
        <v>6066</v>
      </c>
      <c r="D1958" s="15">
        <v>60000</v>
      </c>
      <c r="E1958" s="6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0">
        <f>((( J1958 / 60 ) /60) /24 + DATE(1970, 1,1 ))</f>
        <v>42067.923668981486</v>
      </c>
      <c r="P1958" s="9">
        <f>YEAR(O1958)</f>
        <v>2015</v>
      </c>
    </row>
    <row r="1959" spans="1:16" ht="32" x14ac:dyDescent="0.2">
      <c r="A1959">
        <v>1957</v>
      </c>
      <c r="B1959" s="3" t="s">
        <v>1958</v>
      </c>
      <c r="C1959" s="3" t="s">
        <v>6067</v>
      </c>
      <c r="D1959" s="15">
        <v>30000</v>
      </c>
      <c r="E1959" s="6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0">
        <f>((( J1959 / 60 ) /60) /24 + DATE(1970, 1,1 ))</f>
        <v>41179.098530092589</v>
      </c>
      <c r="P1959" s="9">
        <f>YEAR(O1959)</f>
        <v>2012</v>
      </c>
    </row>
    <row r="1960" spans="1:16" ht="48" x14ac:dyDescent="0.2">
      <c r="A1960">
        <v>1958</v>
      </c>
      <c r="B1960" s="3" t="s">
        <v>1959</v>
      </c>
      <c r="C1960" s="3" t="s">
        <v>6068</v>
      </c>
      <c r="D1960" s="15">
        <v>7000</v>
      </c>
      <c r="E1960" s="6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0">
        <f>((( J1960 / 60 ) /60) /24 + DATE(1970, 1,1 ))</f>
        <v>41326.987974537034</v>
      </c>
      <c r="P1960" s="9">
        <f>YEAR(O1960)</f>
        <v>2013</v>
      </c>
    </row>
    <row r="1961" spans="1:16" ht="48" x14ac:dyDescent="0.2">
      <c r="A1961">
        <v>1959</v>
      </c>
      <c r="B1961" s="3" t="s">
        <v>1960</v>
      </c>
      <c r="C1961" s="3" t="s">
        <v>6069</v>
      </c>
      <c r="D1961" s="15">
        <v>10000</v>
      </c>
      <c r="E1961" s="6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0">
        <f>((( J1961 / 60 ) /60) /24 + DATE(1970, 1,1 ))</f>
        <v>41871.845601851855</v>
      </c>
      <c r="P1961" s="9">
        <f>YEAR(O1961)</f>
        <v>2014</v>
      </c>
    </row>
    <row r="1962" spans="1:16" ht="48" x14ac:dyDescent="0.2">
      <c r="A1962">
        <v>1960</v>
      </c>
      <c r="B1962" s="3" t="s">
        <v>1961</v>
      </c>
      <c r="C1962" s="3" t="s">
        <v>6070</v>
      </c>
      <c r="D1962" s="15">
        <v>70000</v>
      </c>
      <c r="E1962" s="6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0">
        <f>((( J1962 / 60 ) /60) /24 + DATE(1970, 1,1 ))</f>
        <v>41964.362743055557</v>
      </c>
      <c r="P1962" s="9">
        <f>YEAR(O1962)</f>
        <v>2014</v>
      </c>
    </row>
    <row r="1963" spans="1:16" ht="48" x14ac:dyDescent="0.2">
      <c r="A1963">
        <v>1961</v>
      </c>
      <c r="B1963" s="3" t="s">
        <v>1962</v>
      </c>
      <c r="C1963" s="3" t="s">
        <v>6071</v>
      </c>
      <c r="D1963" s="15">
        <v>10000</v>
      </c>
      <c r="E1963" s="6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0">
        <f>((( J1963 / 60 ) /60) /24 + DATE(1970, 1,1 ))</f>
        <v>41148.194641203707</v>
      </c>
      <c r="P1963" s="9">
        <f>YEAR(O1963)</f>
        <v>2012</v>
      </c>
    </row>
    <row r="1964" spans="1:16" ht="48" x14ac:dyDescent="0.2">
      <c r="A1964">
        <v>1962</v>
      </c>
      <c r="B1964" s="3" t="s">
        <v>1963</v>
      </c>
      <c r="C1964" s="3" t="s">
        <v>6072</v>
      </c>
      <c r="D1964" s="15">
        <v>10000</v>
      </c>
      <c r="E1964" s="6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0">
        <f>((( J1964 / 60 ) /60) /24 + DATE(1970, 1,1 ))</f>
        <v>41742.780509259261</v>
      </c>
      <c r="P1964" s="9">
        <f>YEAR(O1964)</f>
        <v>2014</v>
      </c>
    </row>
    <row r="1965" spans="1:16" ht="48" x14ac:dyDescent="0.2">
      <c r="A1965">
        <v>1963</v>
      </c>
      <c r="B1965" s="3" t="s">
        <v>1964</v>
      </c>
      <c r="C1965" s="3" t="s">
        <v>6073</v>
      </c>
      <c r="D1965" s="15">
        <v>19000</v>
      </c>
      <c r="E1965" s="6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0">
        <f>((( J1965 / 60 ) /60) /24 + DATE(1970, 1,1 ))</f>
        <v>41863.429791666669</v>
      </c>
      <c r="P1965" s="9">
        <f>YEAR(O1965)</f>
        <v>2014</v>
      </c>
    </row>
    <row r="1966" spans="1:16" ht="48" x14ac:dyDescent="0.2">
      <c r="A1966">
        <v>1964</v>
      </c>
      <c r="B1966" s="3" t="s">
        <v>1965</v>
      </c>
      <c r="C1966" s="3" t="s">
        <v>6074</v>
      </c>
      <c r="D1966" s="15">
        <v>89200</v>
      </c>
      <c r="E1966" s="6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0">
        <f>((( J1966 / 60 ) /60) /24 + DATE(1970, 1,1 ))</f>
        <v>42452.272824074069</v>
      </c>
      <c r="P1966" s="9">
        <f>YEAR(O1966)</f>
        <v>2016</v>
      </c>
    </row>
    <row r="1967" spans="1:16" ht="48" x14ac:dyDescent="0.2">
      <c r="A1967">
        <v>1965</v>
      </c>
      <c r="B1967" s="3" t="s">
        <v>1966</v>
      </c>
      <c r="C1967" s="3" t="s">
        <v>6075</v>
      </c>
      <c r="D1967" s="15">
        <v>5000</v>
      </c>
      <c r="E1967" s="6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0">
        <f>((( J1967 / 60 ) /60) /24 + DATE(1970, 1,1 ))</f>
        <v>40898.089236111111</v>
      </c>
      <c r="P1967" s="9">
        <f>YEAR(O1967)</f>
        <v>2011</v>
      </c>
    </row>
    <row r="1968" spans="1:16" ht="48" x14ac:dyDescent="0.2">
      <c r="A1968">
        <v>1966</v>
      </c>
      <c r="B1968" s="3" t="s">
        <v>1967</v>
      </c>
      <c r="C1968" s="3" t="s">
        <v>6076</v>
      </c>
      <c r="D1968" s="15">
        <v>100000</v>
      </c>
      <c r="E1968" s="6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0">
        <f>((( J1968 / 60 ) /60) /24 + DATE(1970, 1,1 ))</f>
        <v>41835.540486111109</v>
      </c>
      <c r="P1968" s="9">
        <f>YEAR(O1968)</f>
        <v>2014</v>
      </c>
    </row>
    <row r="1969" spans="1:16" ht="48" x14ac:dyDescent="0.2">
      <c r="A1969">
        <v>1967</v>
      </c>
      <c r="B1969" s="3" t="s">
        <v>1968</v>
      </c>
      <c r="C1969" s="3" t="s">
        <v>6077</v>
      </c>
      <c r="D1969" s="15">
        <v>20000</v>
      </c>
      <c r="E1969" s="6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0">
        <f>((( J1969 / 60 ) /60) /24 + DATE(1970, 1,1 ))</f>
        <v>41730.663530092592</v>
      </c>
      <c r="P1969" s="9">
        <f>YEAR(O1969)</f>
        <v>2014</v>
      </c>
    </row>
    <row r="1970" spans="1:16" ht="32" x14ac:dyDescent="0.2">
      <c r="A1970">
        <v>1968</v>
      </c>
      <c r="B1970" s="3" t="s">
        <v>1969</v>
      </c>
      <c r="C1970" s="3" t="s">
        <v>6078</v>
      </c>
      <c r="D1970" s="15">
        <v>50000</v>
      </c>
      <c r="E1970" s="6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0">
        <f>((( J1970 / 60 ) /60) /24 + DATE(1970, 1,1 ))</f>
        <v>42676.586979166663</v>
      </c>
      <c r="P1970" s="9">
        <f>YEAR(O1970)</f>
        <v>2016</v>
      </c>
    </row>
    <row r="1971" spans="1:16" ht="48" x14ac:dyDescent="0.2">
      <c r="A1971">
        <v>1969</v>
      </c>
      <c r="B1971" s="3" t="s">
        <v>1970</v>
      </c>
      <c r="C1971" s="3" t="s">
        <v>6079</v>
      </c>
      <c r="D1971" s="15">
        <v>20000</v>
      </c>
      <c r="E1971" s="6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0">
        <f>((( J1971 / 60 ) /60) /24 + DATE(1970, 1,1 ))</f>
        <v>42557.792453703703</v>
      </c>
      <c r="P1971" s="9">
        <f>YEAR(O1971)</f>
        <v>2016</v>
      </c>
    </row>
    <row r="1972" spans="1:16" ht="48" x14ac:dyDescent="0.2">
      <c r="A1972">
        <v>1970</v>
      </c>
      <c r="B1972" s="3" t="s">
        <v>1971</v>
      </c>
      <c r="C1972" s="3" t="s">
        <v>6080</v>
      </c>
      <c r="D1972" s="15">
        <v>5000</v>
      </c>
      <c r="E1972" s="6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0">
        <f>((( J1972 / 60 ) /60) /24 + DATE(1970, 1,1 ))</f>
        <v>41324.193298611113</v>
      </c>
      <c r="P1972" s="9">
        <f>YEAR(O1972)</f>
        <v>2013</v>
      </c>
    </row>
    <row r="1973" spans="1:16" ht="48" x14ac:dyDescent="0.2">
      <c r="A1973">
        <v>1971</v>
      </c>
      <c r="B1973" s="3" t="s">
        <v>1972</v>
      </c>
      <c r="C1973" s="3" t="s">
        <v>6081</v>
      </c>
      <c r="D1973" s="15">
        <v>400000</v>
      </c>
      <c r="E1973" s="6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0">
        <f>((( J1973 / 60 ) /60) /24 + DATE(1970, 1,1 ))</f>
        <v>41561.500706018516</v>
      </c>
      <c r="P1973" s="9">
        <f>YEAR(O1973)</f>
        <v>2013</v>
      </c>
    </row>
    <row r="1974" spans="1:16" ht="48" x14ac:dyDescent="0.2">
      <c r="A1974">
        <v>1972</v>
      </c>
      <c r="B1974" s="3" t="s">
        <v>1973</v>
      </c>
      <c r="C1974" s="3" t="s">
        <v>6082</v>
      </c>
      <c r="D1974" s="15">
        <v>2500</v>
      </c>
      <c r="E1974" s="6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0">
        <f>((( J1974 / 60 ) /60) /24 + DATE(1970, 1,1 ))</f>
        <v>41201.012083333335</v>
      </c>
      <c r="P1974" s="9">
        <f>YEAR(O1974)</f>
        <v>2012</v>
      </c>
    </row>
    <row r="1975" spans="1:16" ht="48" x14ac:dyDescent="0.2">
      <c r="A1975">
        <v>1973</v>
      </c>
      <c r="B1975" s="3" t="s">
        <v>1974</v>
      </c>
      <c r="C1975" s="3" t="s">
        <v>6083</v>
      </c>
      <c r="D1975" s="15">
        <v>198000</v>
      </c>
      <c r="E1975" s="6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0">
        <f>((( J1975 / 60 ) /60) /24 + DATE(1970, 1,1 ))</f>
        <v>42549.722962962958</v>
      </c>
      <c r="P1975" s="9">
        <f>YEAR(O1975)</f>
        <v>2016</v>
      </c>
    </row>
    <row r="1976" spans="1:16" ht="48" x14ac:dyDescent="0.2">
      <c r="A1976">
        <v>1974</v>
      </c>
      <c r="B1976" s="3" t="s">
        <v>1975</v>
      </c>
      <c r="C1976" s="3" t="s">
        <v>6084</v>
      </c>
      <c r="D1976" s="15">
        <v>20000</v>
      </c>
      <c r="E1976" s="6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0">
        <f>((( J1976 / 60 ) /60) /24 + DATE(1970, 1,1 ))</f>
        <v>41445.334131944444</v>
      </c>
      <c r="P1976" s="9">
        <f>YEAR(O1976)</f>
        <v>2013</v>
      </c>
    </row>
    <row r="1977" spans="1:16" ht="32" x14ac:dyDescent="0.2">
      <c r="A1977">
        <v>1975</v>
      </c>
      <c r="B1977" s="3" t="s">
        <v>1976</v>
      </c>
      <c r="C1977" s="3" t="s">
        <v>6085</v>
      </c>
      <c r="D1977" s="15">
        <v>16000</v>
      </c>
      <c r="E1977" s="6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0">
        <f>((( J1977 / 60 ) /60) /24 + DATE(1970, 1,1 ))</f>
        <v>41313.755219907405</v>
      </c>
      <c r="P1977" s="9">
        <f>YEAR(O1977)</f>
        <v>2013</v>
      </c>
    </row>
    <row r="1978" spans="1:16" ht="32" x14ac:dyDescent="0.2">
      <c r="A1978">
        <v>1976</v>
      </c>
      <c r="B1978" s="3" t="s">
        <v>1977</v>
      </c>
      <c r="C1978" s="3" t="s">
        <v>6086</v>
      </c>
      <c r="D1978" s="15">
        <v>4000</v>
      </c>
      <c r="E1978" s="6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0">
        <f>((( J1978 / 60 ) /60) /24 + DATE(1970, 1,1 ))</f>
        <v>41438.899594907409</v>
      </c>
      <c r="P1978" s="9">
        <f>YEAR(O1978)</f>
        <v>2013</v>
      </c>
    </row>
    <row r="1979" spans="1:16" ht="48" x14ac:dyDescent="0.2">
      <c r="A1979">
        <v>1977</v>
      </c>
      <c r="B1979" s="3" t="s">
        <v>1978</v>
      </c>
      <c r="C1979" s="3" t="s">
        <v>6087</v>
      </c>
      <c r="D1979" s="15">
        <v>50000</v>
      </c>
      <c r="E1979" s="6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0">
        <f>((( J1979 / 60 ) /60) /24 + DATE(1970, 1,1 ))</f>
        <v>42311.216898148152</v>
      </c>
      <c r="P1979" s="9">
        <f>YEAR(O1979)</f>
        <v>2015</v>
      </c>
    </row>
    <row r="1980" spans="1:16" ht="48" x14ac:dyDescent="0.2">
      <c r="A1980">
        <v>1978</v>
      </c>
      <c r="B1980" s="3" t="s">
        <v>1979</v>
      </c>
      <c r="C1980" s="3" t="s">
        <v>6088</v>
      </c>
      <c r="D1980" s="15">
        <v>50000</v>
      </c>
      <c r="E1980" s="6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0">
        <f>((( J1980 / 60 ) /60) /24 + DATE(1970, 1,1 ))</f>
        <v>41039.225601851853</v>
      </c>
      <c r="P1980" s="9">
        <f>YEAR(O1980)</f>
        <v>2012</v>
      </c>
    </row>
    <row r="1981" spans="1:16" ht="32" x14ac:dyDescent="0.2">
      <c r="A1981">
        <v>1979</v>
      </c>
      <c r="B1981" s="3" t="s">
        <v>1980</v>
      </c>
      <c r="C1981" s="3" t="s">
        <v>6089</v>
      </c>
      <c r="D1981" s="15">
        <v>200000</v>
      </c>
      <c r="E1981" s="6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0">
        <f>((( J1981 / 60 ) /60) /24 + DATE(1970, 1,1 ))</f>
        <v>42290.460023148145</v>
      </c>
      <c r="P1981" s="9">
        <f>YEAR(O1981)</f>
        <v>2015</v>
      </c>
    </row>
    <row r="1982" spans="1:16" ht="32" x14ac:dyDescent="0.2">
      <c r="A1982">
        <v>1980</v>
      </c>
      <c r="B1982" s="3" t="s">
        <v>1981</v>
      </c>
      <c r="C1982" s="3" t="s">
        <v>6090</v>
      </c>
      <c r="D1982" s="15">
        <v>50000</v>
      </c>
      <c r="E1982" s="6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0">
        <f>((( J1982 / 60 ) /60) /24 + DATE(1970, 1,1 ))</f>
        <v>42423.542384259257</v>
      </c>
      <c r="P1982" s="9">
        <f>YEAR(O1982)</f>
        <v>2016</v>
      </c>
    </row>
    <row r="1983" spans="1:16" ht="48" x14ac:dyDescent="0.2">
      <c r="A1983">
        <v>1981</v>
      </c>
      <c r="B1983" s="3" t="s">
        <v>1982</v>
      </c>
      <c r="C1983" s="3" t="s">
        <v>6091</v>
      </c>
      <c r="D1983" s="15">
        <v>7500</v>
      </c>
      <c r="E1983" s="6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0">
        <f>((( J1983 / 60 ) /60) /24 + DATE(1970, 1,1 ))</f>
        <v>41799.725289351853</v>
      </c>
      <c r="P1983" s="9">
        <f>YEAR(O1983)</f>
        <v>2014</v>
      </c>
    </row>
    <row r="1984" spans="1:16" ht="48" x14ac:dyDescent="0.2">
      <c r="A1984">
        <v>1982</v>
      </c>
      <c r="B1984" s="3" t="s">
        <v>1983</v>
      </c>
      <c r="C1984" s="3" t="s">
        <v>6092</v>
      </c>
      <c r="D1984" s="15">
        <v>180000</v>
      </c>
      <c r="E1984" s="6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0">
        <f>((( J1984 / 60 ) /60) /24 + DATE(1970, 1,1 ))</f>
        <v>42678.586655092593</v>
      </c>
      <c r="P1984" s="9">
        <f>YEAR(O1984)</f>
        <v>2016</v>
      </c>
    </row>
    <row r="1985" spans="1:16" ht="48" x14ac:dyDescent="0.2">
      <c r="A1985">
        <v>1983</v>
      </c>
      <c r="B1985" s="3" t="s">
        <v>1984</v>
      </c>
      <c r="C1985" s="3" t="s">
        <v>6093</v>
      </c>
      <c r="D1985" s="15">
        <v>33000</v>
      </c>
      <c r="E1985" s="6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0">
        <f>((( J1985 / 60 ) /60) /24 + DATE(1970, 1,1 ))</f>
        <v>42593.011782407411</v>
      </c>
      <c r="P1985" s="9">
        <f>YEAR(O1985)</f>
        <v>2016</v>
      </c>
    </row>
    <row r="1986" spans="1:16" ht="64" x14ac:dyDescent="0.2">
      <c r="A1986">
        <v>1984</v>
      </c>
      <c r="B1986" s="3" t="s">
        <v>1985</v>
      </c>
      <c r="C1986" s="3" t="s">
        <v>6094</v>
      </c>
      <c r="D1986" s="15">
        <v>15000</v>
      </c>
      <c r="E1986" s="6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0">
        <f>((( J1986 / 60 ) /60) /24 + DATE(1970, 1,1 ))</f>
        <v>41913.790289351848</v>
      </c>
      <c r="P1986" s="9">
        <f>YEAR(O1986)</f>
        <v>2014</v>
      </c>
    </row>
    <row r="1987" spans="1:16" ht="48" x14ac:dyDescent="0.2">
      <c r="A1987">
        <v>1985</v>
      </c>
      <c r="B1987" s="3" t="s">
        <v>1986</v>
      </c>
      <c r="C1987" s="3" t="s">
        <v>6095</v>
      </c>
      <c r="D1987" s="15">
        <v>1600</v>
      </c>
      <c r="E1987" s="6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0">
        <f>((( J1987 / 60 ) /60) /24 + DATE(1970, 1,1 ))</f>
        <v>42555.698738425926</v>
      </c>
      <c r="P1987" s="9">
        <f>YEAR(O1987)</f>
        <v>2016</v>
      </c>
    </row>
    <row r="1988" spans="1:16" ht="48" x14ac:dyDescent="0.2">
      <c r="A1988">
        <v>1986</v>
      </c>
      <c r="B1988" s="3" t="s">
        <v>1987</v>
      </c>
      <c r="C1988" s="3" t="s">
        <v>6096</v>
      </c>
      <c r="D1988" s="15">
        <v>2000</v>
      </c>
      <c r="E1988" s="6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0">
        <f>((( J1988 / 60 ) /60) /24 + DATE(1970, 1,1 ))</f>
        <v>42413.433831018512</v>
      </c>
      <c r="P1988" s="9">
        <f>YEAR(O1988)</f>
        <v>2016</v>
      </c>
    </row>
    <row r="1989" spans="1:16" ht="32" x14ac:dyDescent="0.2">
      <c r="A1989">
        <v>1987</v>
      </c>
      <c r="B1989" s="3" t="s">
        <v>1988</v>
      </c>
      <c r="C1989" s="3" t="s">
        <v>6097</v>
      </c>
      <c r="D1989" s="15">
        <v>5500</v>
      </c>
      <c r="E1989" s="6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0">
        <f>((( J1989 / 60 ) /60) /24 + DATE(1970, 1,1 ))</f>
        <v>42034.639768518522</v>
      </c>
      <c r="P1989" s="9">
        <f>YEAR(O1989)</f>
        <v>2015</v>
      </c>
    </row>
    <row r="1990" spans="1:16" ht="19" x14ac:dyDescent="0.2">
      <c r="A1990">
        <v>1988</v>
      </c>
      <c r="B1990" s="3" t="s">
        <v>1989</v>
      </c>
      <c r="C1990" s="3" t="s">
        <v>6098</v>
      </c>
      <c r="D1990" s="15">
        <v>6000</v>
      </c>
      <c r="E1990" s="6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0">
        <f>((( J1990 / 60 ) /60) /24 + DATE(1970, 1,1 ))</f>
        <v>42206.763217592597</v>
      </c>
      <c r="P1990" s="9">
        <f>YEAR(O1990)</f>
        <v>2015</v>
      </c>
    </row>
    <row r="1991" spans="1:16" ht="48" x14ac:dyDescent="0.2">
      <c r="A1991">
        <v>1989</v>
      </c>
      <c r="B1991" s="3" t="s">
        <v>1990</v>
      </c>
      <c r="C1991" s="3" t="s">
        <v>6099</v>
      </c>
      <c r="D1991" s="15">
        <v>5000</v>
      </c>
      <c r="E1991" s="6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0">
        <f>((( J1991 / 60 ) /60) /24 + DATE(1970, 1,1 ))</f>
        <v>42685.680648148147</v>
      </c>
      <c r="P1991" s="9">
        <f>YEAR(O1991)</f>
        <v>2016</v>
      </c>
    </row>
    <row r="1992" spans="1:16" ht="48" x14ac:dyDescent="0.2">
      <c r="A1992">
        <v>1990</v>
      </c>
      <c r="B1992" s="3" t="s">
        <v>1991</v>
      </c>
      <c r="C1992" s="3" t="s">
        <v>6100</v>
      </c>
      <c r="D1992" s="15">
        <v>3000</v>
      </c>
      <c r="E1992" s="6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0">
        <f>((( J1992 / 60 ) /60) /24 + DATE(1970, 1,1 ))</f>
        <v>42398.195972222224</v>
      </c>
      <c r="P1992" s="9">
        <f>YEAR(O1992)</f>
        <v>2016</v>
      </c>
    </row>
    <row r="1993" spans="1:16" ht="32" x14ac:dyDescent="0.2">
      <c r="A1993">
        <v>1991</v>
      </c>
      <c r="B1993" s="3" t="s">
        <v>1992</v>
      </c>
      <c r="C1993" s="3" t="s">
        <v>6101</v>
      </c>
      <c r="D1993" s="15">
        <v>2000</v>
      </c>
      <c r="E1993" s="6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0">
        <f>((( J1993 / 60 ) /60) /24 + DATE(1970, 1,1 ))</f>
        <v>42167.89335648148</v>
      </c>
      <c r="P1993" s="9">
        <f>YEAR(O1993)</f>
        <v>2015</v>
      </c>
    </row>
    <row r="1994" spans="1:16" ht="32" x14ac:dyDescent="0.2">
      <c r="A1994">
        <v>1992</v>
      </c>
      <c r="B1994" s="3" t="s">
        <v>1993</v>
      </c>
      <c r="C1994" s="3" t="s">
        <v>6102</v>
      </c>
      <c r="D1994" s="15">
        <v>1500</v>
      </c>
      <c r="E1994" s="6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0">
        <f>((( J1994 / 60 ) /60) /24 + DATE(1970, 1,1 ))</f>
        <v>42023.143414351856</v>
      </c>
      <c r="P1994" s="9">
        <f>YEAR(O1994)</f>
        <v>2015</v>
      </c>
    </row>
    <row r="1995" spans="1:16" ht="48" x14ac:dyDescent="0.2">
      <c r="A1995">
        <v>1993</v>
      </c>
      <c r="B1995" s="3" t="s">
        <v>1994</v>
      </c>
      <c r="C1995" s="3" t="s">
        <v>6103</v>
      </c>
      <c r="D1995" s="15">
        <v>2000</v>
      </c>
      <c r="E1995" s="6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0">
        <f>((( J1995 / 60 ) /60) /24 + DATE(1970, 1,1 ))</f>
        <v>42329.58839120371</v>
      </c>
      <c r="P1995" s="9">
        <f>YEAR(O1995)</f>
        <v>2015</v>
      </c>
    </row>
    <row r="1996" spans="1:16" ht="48" x14ac:dyDescent="0.2">
      <c r="A1996">
        <v>1994</v>
      </c>
      <c r="B1996" s="3" t="s">
        <v>1995</v>
      </c>
      <c r="C1996" s="3" t="s">
        <v>6104</v>
      </c>
      <c r="D1996" s="15">
        <v>3200</v>
      </c>
      <c r="E1996" s="6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0">
        <f>((( J1996 / 60 ) /60) /24 + DATE(1970, 1,1 ))</f>
        <v>42651.006273148145</v>
      </c>
      <c r="P1996" s="9">
        <f>YEAR(O1996)</f>
        <v>2016</v>
      </c>
    </row>
    <row r="1997" spans="1:16" ht="48" x14ac:dyDescent="0.2">
      <c r="A1997">
        <v>1995</v>
      </c>
      <c r="B1997" s="3" t="s">
        <v>1996</v>
      </c>
      <c r="C1997" s="3" t="s">
        <v>6105</v>
      </c>
      <c r="D1997" s="15">
        <v>1000</v>
      </c>
      <c r="E1997" s="6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0">
        <f>((( J1997 / 60 ) /60) /24 + DATE(1970, 1,1 ))</f>
        <v>42181.902037037042</v>
      </c>
      <c r="P1997" s="9">
        <f>YEAR(O1997)</f>
        <v>2015</v>
      </c>
    </row>
    <row r="1998" spans="1:16" ht="48" x14ac:dyDescent="0.2">
      <c r="A1998">
        <v>1996</v>
      </c>
      <c r="B1998" s="3" t="s">
        <v>1997</v>
      </c>
      <c r="C1998" s="3" t="s">
        <v>6106</v>
      </c>
      <c r="D1998" s="15">
        <v>133800</v>
      </c>
      <c r="E1998" s="6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0">
        <f>((( J1998 / 60 ) /60) /24 + DATE(1970, 1,1 ))</f>
        <v>41800.819571759261</v>
      </c>
      <c r="P1998" s="9">
        <f>YEAR(O1998)</f>
        <v>2014</v>
      </c>
    </row>
    <row r="1999" spans="1:16" ht="48" x14ac:dyDescent="0.2">
      <c r="A1999">
        <v>1997</v>
      </c>
      <c r="B1999" s="3" t="s">
        <v>1998</v>
      </c>
      <c r="C1999" s="3" t="s">
        <v>6107</v>
      </c>
      <c r="D1999" s="15">
        <v>6500</v>
      </c>
      <c r="E1999" s="6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0">
        <f>((( J1999 / 60 ) /60) /24 + DATE(1970, 1,1 ))</f>
        <v>41847.930694444447</v>
      </c>
      <c r="P1999" s="9">
        <f>YEAR(O1999)</f>
        <v>2014</v>
      </c>
    </row>
    <row r="2000" spans="1:16" ht="48" x14ac:dyDescent="0.2">
      <c r="A2000">
        <v>1998</v>
      </c>
      <c r="B2000" s="3" t="s">
        <v>1999</v>
      </c>
      <c r="C2000" s="3" t="s">
        <v>6108</v>
      </c>
      <c r="D2000" s="15">
        <v>2500</v>
      </c>
      <c r="E2000" s="6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0">
        <f>((( J2000 / 60 ) /60) /24 + DATE(1970, 1,1 ))</f>
        <v>41807.118495370371</v>
      </c>
      <c r="P2000" s="9">
        <f>YEAR(O2000)</f>
        <v>2014</v>
      </c>
    </row>
    <row r="2001" spans="1:16" ht="48" x14ac:dyDescent="0.2">
      <c r="A2001">
        <v>1999</v>
      </c>
      <c r="B2001" s="3" t="s">
        <v>2000</v>
      </c>
      <c r="C2001" s="3" t="s">
        <v>6109</v>
      </c>
      <c r="D2001" s="15">
        <v>31000</v>
      </c>
      <c r="E2001" s="6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0">
        <f>((( J2001 / 60 ) /60) /24 + DATE(1970, 1,1 ))</f>
        <v>41926.482731481483</v>
      </c>
      <c r="P2001" s="9">
        <f>YEAR(O2001)</f>
        <v>2014</v>
      </c>
    </row>
    <row r="2002" spans="1:16" ht="48" x14ac:dyDescent="0.2">
      <c r="A2002">
        <v>2000</v>
      </c>
      <c r="B2002" s="3" t="s">
        <v>2001</v>
      </c>
      <c r="C2002" s="3" t="s">
        <v>6110</v>
      </c>
      <c r="D2002" s="15">
        <v>5000</v>
      </c>
      <c r="E2002" s="6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0">
        <f>((( J2002 / 60 ) /60) /24 + DATE(1970, 1,1 ))</f>
        <v>42345.951539351852</v>
      </c>
      <c r="P2002" s="9">
        <f>YEAR(O2002)</f>
        <v>2015</v>
      </c>
    </row>
    <row r="2003" spans="1:16" ht="32" x14ac:dyDescent="0.2">
      <c r="A2003">
        <v>2001</v>
      </c>
      <c r="B2003" s="3" t="s">
        <v>2002</v>
      </c>
      <c r="C2003" s="3" t="s">
        <v>6111</v>
      </c>
      <c r="D2003" s="15">
        <v>55000</v>
      </c>
      <c r="E2003" s="6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0">
        <f>((( J2003 / 60 ) /60) /24 + DATE(1970, 1,1 ))</f>
        <v>42136.209675925929</v>
      </c>
      <c r="P2003" s="9">
        <f>YEAR(O2003)</f>
        <v>2015</v>
      </c>
    </row>
    <row r="2004" spans="1:16" ht="48" x14ac:dyDescent="0.2">
      <c r="A2004">
        <v>2002</v>
      </c>
      <c r="B2004" s="3" t="s">
        <v>2003</v>
      </c>
      <c r="C2004" s="3" t="s">
        <v>6112</v>
      </c>
      <c r="D2004" s="15">
        <v>50000</v>
      </c>
      <c r="E2004" s="6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0">
        <f>((( J2004 / 60 ) /60) /24 + DATE(1970, 1,1 ))</f>
        <v>42728.71230324074</v>
      </c>
      <c r="P2004" s="9">
        <f>YEAR(O2004)</f>
        <v>2016</v>
      </c>
    </row>
    <row r="2005" spans="1:16" ht="64" x14ac:dyDescent="0.2">
      <c r="A2005">
        <v>2003</v>
      </c>
      <c r="B2005" s="3" t="s">
        <v>2004</v>
      </c>
      <c r="C2005" s="3" t="s">
        <v>6113</v>
      </c>
      <c r="D2005" s="15">
        <v>500</v>
      </c>
      <c r="E2005" s="6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0">
        <f>((( J2005 / 60 ) /60) /24 + DATE(1970, 1,1 ))</f>
        <v>40347.125601851854</v>
      </c>
      <c r="P2005" s="9">
        <f>YEAR(O2005)</f>
        <v>2010</v>
      </c>
    </row>
    <row r="2006" spans="1:16" ht="48" x14ac:dyDescent="0.2">
      <c r="A2006">
        <v>2004</v>
      </c>
      <c r="B2006" s="3" t="s">
        <v>2005</v>
      </c>
      <c r="C2006" s="3" t="s">
        <v>6114</v>
      </c>
      <c r="D2006" s="15">
        <v>50000</v>
      </c>
      <c r="E2006" s="6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0">
        <f>((( J2006 / 60 ) /60) /24 + DATE(1970, 1,1 ))</f>
        <v>41800.604895833334</v>
      </c>
      <c r="P2006" s="9">
        <f>YEAR(O2006)</f>
        <v>2014</v>
      </c>
    </row>
    <row r="2007" spans="1:16" ht="48" x14ac:dyDescent="0.2">
      <c r="A2007">
        <v>2005</v>
      </c>
      <c r="B2007" s="3" t="s">
        <v>2006</v>
      </c>
      <c r="C2007" s="3" t="s">
        <v>6115</v>
      </c>
      <c r="D2007" s="15">
        <v>30000</v>
      </c>
      <c r="E2007" s="6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0">
        <f>((( J2007 / 60 ) /60) /24 + DATE(1970, 1,1 ))</f>
        <v>41535.812708333331</v>
      </c>
      <c r="P2007" s="9">
        <f>YEAR(O2007)</f>
        <v>2013</v>
      </c>
    </row>
    <row r="2008" spans="1:16" ht="48" x14ac:dyDescent="0.2">
      <c r="A2008">
        <v>2006</v>
      </c>
      <c r="B2008" s="3" t="s">
        <v>2007</v>
      </c>
      <c r="C2008" s="3" t="s">
        <v>6116</v>
      </c>
      <c r="D2008" s="15">
        <v>50000</v>
      </c>
      <c r="E2008" s="6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0">
        <f>((( J2008 / 60 ) /60) /24 + DATE(1970, 1,1 ))</f>
        <v>41941.500520833331</v>
      </c>
      <c r="P2008" s="9">
        <f>YEAR(O2008)</f>
        <v>2014</v>
      </c>
    </row>
    <row r="2009" spans="1:16" ht="48" x14ac:dyDescent="0.2">
      <c r="A2009">
        <v>2007</v>
      </c>
      <c r="B2009" s="3" t="s">
        <v>2008</v>
      </c>
      <c r="C2009" s="3" t="s">
        <v>6117</v>
      </c>
      <c r="D2009" s="15">
        <v>10000</v>
      </c>
      <c r="E2009" s="6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0">
        <f>((( J2009 / 60 ) /60) /24 + DATE(1970, 1,1 ))</f>
        <v>40347.837800925925</v>
      </c>
      <c r="P2009" s="9">
        <f>YEAR(O2009)</f>
        <v>2010</v>
      </c>
    </row>
    <row r="2010" spans="1:16" ht="48" x14ac:dyDescent="0.2">
      <c r="A2010">
        <v>2008</v>
      </c>
      <c r="B2010" s="3" t="s">
        <v>2009</v>
      </c>
      <c r="C2010" s="3" t="s">
        <v>6118</v>
      </c>
      <c r="D2010" s="15">
        <v>1570.79</v>
      </c>
      <c r="E2010" s="6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0">
        <f>((( J2010 / 60 ) /60) /24 + DATE(1970, 1,1 ))</f>
        <v>40761.604421296295</v>
      </c>
      <c r="P2010" s="9">
        <f>YEAR(O2010)</f>
        <v>2011</v>
      </c>
    </row>
    <row r="2011" spans="1:16" ht="48" x14ac:dyDescent="0.2">
      <c r="A2011">
        <v>2009</v>
      </c>
      <c r="B2011" s="3" t="s">
        <v>2010</v>
      </c>
      <c r="C2011" s="3" t="s">
        <v>6119</v>
      </c>
      <c r="D2011" s="15">
        <v>50000</v>
      </c>
      <c r="E2011" s="6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0">
        <f>((( J2011 / 60 ) /60) /24 + DATE(1970, 1,1 ))</f>
        <v>42661.323414351849</v>
      </c>
      <c r="P2011" s="9">
        <f>YEAR(O2011)</f>
        <v>2016</v>
      </c>
    </row>
    <row r="2012" spans="1:16" ht="32" x14ac:dyDescent="0.2">
      <c r="A2012">
        <v>2010</v>
      </c>
      <c r="B2012" s="3" t="s">
        <v>2011</v>
      </c>
      <c r="C2012" s="3" t="s">
        <v>6120</v>
      </c>
      <c r="D2012" s="15">
        <v>30000</v>
      </c>
      <c r="E2012" s="6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0">
        <f>((( J2012 / 60 ) /60) /24 + DATE(1970, 1,1 ))</f>
        <v>42570.996423611112</v>
      </c>
      <c r="P2012" s="9">
        <f>YEAR(O2012)</f>
        <v>2016</v>
      </c>
    </row>
    <row r="2013" spans="1:16" ht="48" x14ac:dyDescent="0.2">
      <c r="A2013">
        <v>2011</v>
      </c>
      <c r="B2013" s="3" t="s">
        <v>2012</v>
      </c>
      <c r="C2013" s="3" t="s">
        <v>6121</v>
      </c>
      <c r="D2013" s="15">
        <v>50000</v>
      </c>
      <c r="E2013" s="6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0">
        <f>((( J2013 / 60 ) /60) /24 + DATE(1970, 1,1 ))</f>
        <v>42347.358483796299</v>
      </c>
      <c r="P2013" s="9">
        <f>YEAR(O2013)</f>
        <v>2015</v>
      </c>
    </row>
    <row r="2014" spans="1:16" ht="48" x14ac:dyDescent="0.2">
      <c r="A2014">
        <v>2012</v>
      </c>
      <c r="B2014" s="3" t="s">
        <v>2013</v>
      </c>
      <c r="C2014" s="3" t="s">
        <v>6122</v>
      </c>
      <c r="D2014" s="15">
        <v>5000</v>
      </c>
      <c r="E2014" s="6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0">
        <f>((( J2014 / 60 ) /60) /24 + DATE(1970, 1,1 ))</f>
        <v>42010.822233796294</v>
      </c>
      <c r="P2014" s="9">
        <f>YEAR(O2014)</f>
        <v>2015</v>
      </c>
    </row>
    <row r="2015" spans="1:16" ht="48" x14ac:dyDescent="0.2">
      <c r="A2015">
        <v>2013</v>
      </c>
      <c r="B2015" s="3" t="s">
        <v>2014</v>
      </c>
      <c r="C2015" s="3" t="s">
        <v>6123</v>
      </c>
      <c r="D2015" s="15">
        <v>160000</v>
      </c>
      <c r="E2015" s="6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0">
        <f>((( J2015 / 60 ) /60) /24 + DATE(1970, 1,1 ))</f>
        <v>42499.960810185185</v>
      </c>
      <c r="P2015" s="9">
        <f>YEAR(O2015)</f>
        <v>2016</v>
      </c>
    </row>
    <row r="2016" spans="1:16" ht="48" x14ac:dyDescent="0.2">
      <c r="A2016">
        <v>2014</v>
      </c>
      <c r="B2016" s="3" t="s">
        <v>2015</v>
      </c>
      <c r="C2016" s="3" t="s">
        <v>6124</v>
      </c>
      <c r="D2016" s="15">
        <v>30000</v>
      </c>
      <c r="E2016" s="6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0">
        <f>((( J2016 / 60 ) /60) /24 + DATE(1970, 1,1 ))</f>
        <v>41324.214571759258</v>
      </c>
      <c r="P2016" s="9">
        <f>YEAR(O2016)</f>
        <v>2013</v>
      </c>
    </row>
    <row r="2017" spans="1:16" ht="48" x14ac:dyDescent="0.2">
      <c r="A2017">
        <v>2015</v>
      </c>
      <c r="B2017" s="3" t="s">
        <v>2016</v>
      </c>
      <c r="C2017" s="3" t="s">
        <v>6125</v>
      </c>
      <c r="D2017" s="15">
        <v>7200</v>
      </c>
      <c r="E2017" s="6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0">
        <f>((( J2017 / 60 ) /60) /24 + DATE(1970, 1,1 ))</f>
        <v>40765.876886574071</v>
      </c>
      <c r="P2017" s="9">
        <f>YEAR(O2017)</f>
        <v>2011</v>
      </c>
    </row>
    <row r="2018" spans="1:16" ht="32" x14ac:dyDescent="0.2">
      <c r="A2018">
        <v>2016</v>
      </c>
      <c r="B2018" s="3" t="s">
        <v>2017</v>
      </c>
      <c r="C2018" s="3" t="s">
        <v>6126</v>
      </c>
      <c r="D2018" s="15">
        <v>10000</v>
      </c>
      <c r="E2018" s="6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0">
        <f>((( J2018 / 60 ) /60) /24 + DATE(1970, 1,1 ))</f>
        <v>41312.88077546296</v>
      </c>
      <c r="P2018" s="9">
        <f>YEAR(O2018)</f>
        <v>2013</v>
      </c>
    </row>
    <row r="2019" spans="1:16" ht="48" x14ac:dyDescent="0.2">
      <c r="A2019">
        <v>2017</v>
      </c>
      <c r="B2019" s="3" t="s">
        <v>2018</v>
      </c>
      <c r="C2019" s="3" t="s">
        <v>6127</v>
      </c>
      <c r="D2019" s="15">
        <v>25000</v>
      </c>
      <c r="E2019" s="6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0">
        <f>((( J2019 / 60 ) /60) /24 + DATE(1970, 1,1 ))</f>
        <v>40961.057349537034</v>
      </c>
      <c r="P2019" s="9">
        <f>YEAR(O2019)</f>
        <v>2012</v>
      </c>
    </row>
    <row r="2020" spans="1:16" ht="48" x14ac:dyDescent="0.2">
      <c r="A2020">
        <v>2018</v>
      </c>
      <c r="B2020" s="3" t="s">
        <v>2019</v>
      </c>
      <c r="C2020" s="3" t="s">
        <v>6128</v>
      </c>
      <c r="D2020" s="15">
        <v>65000</v>
      </c>
      <c r="E2020" s="6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0">
        <f>((( J2020 / 60 ) /60) /24 + DATE(1970, 1,1 ))</f>
        <v>42199.365844907406</v>
      </c>
      <c r="P2020" s="9">
        <f>YEAR(O2020)</f>
        <v>2015</v>
      </c>
    </row>
    <row r="2021" spans="1:16" ht="48" x14ac:dyDescent="0.2">
      <c r="A2021">
        <v>2019</v>
      </c>
      <c r="B2021" s="3" t="s">
        <v>2020</v>
      </c>
      <c r="C2021" s="3" t="s">
        <v>6129</v>
      </c>
      <c r="D2021" s="15">
        <v>40000</v>
      </c>
      <c r="E2021" s="6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0">
        <f>((( J2021 / 60 ) /60) /24 + DATE(1970, 1,1 ))</f>
        <v>42605.70857638889</v>
      </c>
      <c r="P2021" s="9">
        <f>YEAR(O2021)</f>
        <v>2016</v>
      </c>
    </row>
    <row r="2022" spans="1:16" ht="48" x14ac:dyDescent="0.2">
      <c r="A2022">
        <v>2020</v>
      </c>
      <c r="B2022" s="3" t="s">
        <v>2021</v>
      </c>
      <c r="C2022" s="3" t="s">
        <v>6130</v>
      </c>
      <c r="D2022" s="15">
        <v>1500</v>
      </c>
      <c r="E2022" s="6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0">
        <f>((( J2022 / 60 ) /60) /24 + DATE(1970, 1,1 ))</f>
        <v>41737.097499999996</v>
      </c>
      <c r="P2022" s="9">
        <f>YEAR(O2022)</f>
        <v>2014</v>
      </c>
    </row>
    <row r="2023" spans="1:16" ht="48" x14ac:dyDescent="0.2">
      <c r="A2023">
        <v>2021</v>
      </c>
      <c r="B2023" s="3" t="s">
        <v>2022</v>
      </c>
      <c r="C2023" s="3" t="s">
        <v>6131</v>
      </c>
      <c r="D2023" s="15">
        <v>5000</v>
      </c>
      <c r="E2023" s="6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0">
        <f>((( J2023 / 60 ) /60) /24 + DATE(1970, 1,1 ))</f>
        <v>41861.070567129631</v>
      </c>
      <c r="P2023" s="9">
        <f>YEAR(O2023)</f>
        <v>2014</v>
      </c>
    </row>
    <row r="2024" spans="1:16" ht="48" x14ac:dyDescent="0.2">
      <c r="A2024">
        <v>2022</v>
      </c>
      <c r="B2024" s="3" t="s">
        <v>2023</v>
      </c>
      <c r="C2024" s="3" t="s">
        <v>6132</v>
      </c>
      <c r="D2024" s="15">
        <v>100000</v>
      </c>
      <c r="E2024" s="6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0">
        <f>((( J2024 / 60 ) /60) /24 + DATE(1970, 1,1 ))</f>
        <v>42502.569120370375</v>
      </c>
      <c r="P2024" s="9">
        <f>YEAR(O2024)</f>
        <v>2016</v>
      </c>
    </row>
    <row r="2025" spans="1:16" ht="48" x14ac:dyDescent="0.2">
      <c r="A2025">
        <v>2023</v>
      </c>
      <c r="B2025" s="3" t="s">
        <v>2024</v>
      </c>
      <c r="C2025" s="3" t="s">
        <v>6133</v>
      </c>
      <c r="D2025" s="15">
        <v>100000</v>
      </c>
      <c r="E2025" s="6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0">
        <f>((( J2025 / 60 ) /60) /24 + DATE(1970, 1,1 ))</f>
        <v>42136.420752314814</v>
      </c>
      <c r="P2025" s="9">
        <f>YEAR(O2025)</f>
        <v>2015</v>
      </c>
    </row>
    <row r="2026" spans="1:16" ht="48" x14ac:dyDescent="0.2">
      <c r="A2026">
        <v>2024</v>
      </c>
      <c r="B2026" s="3" t="s">
        <v>2025</v>
      </c>
      <c r="C2026" s="3" t="s">
        <v>6134</v>
      </c>
      <c r="D2026" s="15">
        <v>4000</v>
      </c>
      <c r="E2026" s="6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0">
        <f>((( J2026 / 60 ) /60) /24 + DATE(1970, 1,1 ))</f>
        <v>41099.966944444444</v>
      </c>
      <c r="P2026" s="9">
        <f>YEAR(O2026)</f>
        <v>2012</v>
      </c>
    </row>
    <row r="2027" spans="1:16" ht="48" x14ac:dyDescent="0.2">
      <c r="A2027">
        <v>2025</v>
      </c>
      <c r="B2027" s="3" t="s">
        <v>2026</v>
      </c>
      <c r="C2027" s="3" t="s">
        <v>6135</v>
      </c>
      <c r="D2027" s="15">
        <v>80000</v>
      </c>
      <c r="E2027" s="6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0">
        <f>((( J2027 / 60 ) /60) /24 + DATE(1970, 1,1 ))</f>
        <v>42136.184560185182</v>
      </c>
      <c r="P2027" s="9">
        <f>YEAR(O2027)</f>
        <v>2015</v>
      </c>
    </row>
    <row r="2028" spans="1:16" ht="32" x14ac:dyDescent="0.2">
      <c r="A2028">
        <v>2026</v>
      </c>
      <c r="B2028" s="3" t="s">
        <v>2027</v>
      </c>
      <c r="C2028" s="3" t="s">
        <v>6136</v>
      </c>
      <c r="D2028" s="15">
        <v>25000</v>
      </c>
      <c r="E2028" s="6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0">
        <f>((( J2028 / 60 ) /60) /24 + DATE(1970, 1,1 ))</f>
        <v>41704.735937500001</v>
      </c>
      <c r="P2028" s="9">
        <f>YEAR(O2028)</f>
        <v>2014</v>
      </c>
    </row>
    <row r="2029" spans="1:16" ht="48" x14ac:dyDescent="0.2">
      <c r="A2029">
        <v>2027</v>
      </c>
      <c r="B2029" s="3" t="s">
        <v>2028</v>
      </c>
      <c r="C2029" s="3" t="s">
        <v>6137</v>
      </c>
      <c r="D2029" s="15">
        <v>100000</v>
      </c>
      <c r="E2029" s="6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0">
        <f>((( J2029 / 60 ) /60) /24 + DATE(1970, 1,1 ))</f>
        <v>42048.813877314817</v>
      </c>
      <c r="P2029" s="9">
        <f>YEAR(O2029)</f>
        <v>2015</v>
      </c>
    </row>
    <row r="2030" spans="1:16" ht="32" x14ac:dyDescent="0.2">
      <c r="A2030">
        <v>2028</v>
      </c>
      <c r="B2030" s="3" t="s">
        <v>2029</v>
      </c>
      <c r="C2030" s="3" t="s">
        <v>6138</v>
      </c>
      <c r="D2030" s="15">
        <v>3000</v>
      </c>
      <c r="E2030" s="6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0">
        <f>((( J2030 / 60 ) /60) /24 + DATE(1970, 1,1 ))</f>
        <v>40215.919050925928</v>
      </c>
      <c r="P2030" s="9">
        <f>YEAR(O2030)</f>
        <v>2010</v>
      </c>
    </row>
    <row r="2031" spans="1:16" ht="32" x14ac:dyDescent="0.2">
      <c r="A2031">
        <v>2029</v>
      </c>
      <c r="B2031" s="3" t="s">
        <v>2030</v>
      </c>
      <c r="C2031" s="3" t="s">
        <v>6139</v>
      </c>
      <c r="D2031" s="15">
        <v>2500</v>
      </c>
      <c r="E2031" s="6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0">
        <f>((( J2031 / 60 ) /60) /24 + DATE(1970, 1,1 ))</f>
        <v>41848.021770833337</v>
      </c>
      <c r="P2031" s="9">
        <f>YEAR(O2031)</f>
        <v>2014</v>
      </c>
    </row>
    <row r="2032" spans="1:16" ht="48" x14ac:dyDescent="0.2">
      <c r="A2032">
        <v>2030</v>
      </c>
      <c r="B2032" s="3" t="s">
        <v>2031</v>
      </c>
      <c r="C2032" s="3" t="s">
        <v>6140</v>
      </c>
      <c r="D2032" s="15">
        <v>32768</v>
      </c>
      <c r="E2032" s="6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0">
        <f>((( J2032 / 60 ) /60) /24 + DATE(1970, 1,1 ))</f>
        <v>41212.996481481481</v>
      </c>
      <c r="P2032" s="9">
        <f>YEAR(O2032)</f>
        <v>2012</v>
      </c>
    </row>
    <row r="2033" spans="1:16" ht="32" x14ac:dyDescent="0.2">
      <c r="A2033">
        <v>2031</v>
      </c>
      <c r="B2033" s="3" t="s">
        <v>2032</v>
      </c>
      <c r="C2033" s="3" t="s">
        <v>6141</v>
      </c>
      <c r="D2033" s="15">
        <v>50000</v>
      </c>
      <c r="E2033" s="6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0">
        <f>((( J2033 / 60 ) /60) /24 + DATE(1970, 1,1 ))</f>
        <v>41975.329317129625</v>
      </c>
      <c r="P2033" s="9">
        <f>YEAR(O2033)</f>
        <v>2014</v>
      </c>
    </row>
    <row r="2034" spans="1:16" ht="48" x14ac:dyDescent="0.2">
      <c r="A2034">
        <v>2032</v>
      </c>
      <c r="B2034" s="3" t="s">
        <v>2033</v>
      </c>
      <c r="C2034" s="3" t="s">
        <v>6142</v>
      </c>
      <c r="D2034" s="15">
        <v>25000</v>
      </c>
      <c r="E2034" s="6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0">
        <f>((( J2034 / 60 ) /60) /24 + DATE(1970, 1,1 ))</f>
        <v>42689.565671296295</v>
      </c>
      <c r="P2034" s="9">
        <f>YEAR(O2034)</f>
        <v>2016</v>
      </c>
    </row>
    <row r="2035" spans="1:16" ht="48" x14ac:dyDescent="0.2">
      <c r="A2035">
        <v>2033</v>
      </c>
      <c r="B2035" s="3" t="s">
        <v>2034</v>
      </c>
      <c r="C2035" s="3" t="s">
        <v>6143</v>
      </c>
      <c r="D2035" s="15">
        <v>25000</v>
      </c>
      <c r="E2035" s="6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0">
        <f>((( J2035 / 60 ) /60) /24 + DATE(1970, 1,1 ))</f>
        <v>41725.082384259258</v>
      </c>
      <c r="P2035" s="9">
        <f>YEAR(O2035)</f>
        <v>2014</v>
      </c>
    </row>
    <row r="2036" spans="1:16" ht="48" x14ac:dyDescent="0.2">
      <c r="A2036">
        <v>2034</v>
      </c>
      <c r="B2036" s="3" t="s">
        <v>2035</v>
      </c>
      <c r="C2036" s="3" t="s">
        <v>6144</v>
      </c>
      <c r="D2036" s="15">
        <v>78000</v>
      </c>
      <c r="E2036" s="6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0">
        <f>((( J2036 / 60 ) /60) /24 + DATE(1970, 1,1 ))</f>
        <v>42076.130011574074</v>
      </c>
      <c r="P2036" s="9">
        <f>YEAR(O2036)</f>
        <v>2015</v>
      </c>
    </row>
    <row r="2037" spans="1:16" ht="48" x14ac:dyDescent="0.2">
      <c r="A2037">
        <v>2035</v>
      </c>
      <c r="B2037" s="3" t="s">
        <v>2036</v>
      </c>
      <c r="C2037" s="3" t="s">
        <v>6145</v>
      </c>
      <c r="D2037" s="15">
        <v>80000</v>
      </c>
      <c r="E2037" s="6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0">
        <f>((( J2037 / 60 ) /60) /24 + DATE(1970, 1,1 ))</f>
        <v>42311.625081018516</v>
      </c>
      <c r="P2037" s="9">
        <f>YEAR(O2037)</f>
        <v>2015</v>
      </c>
    </row>
    <row r="2038" spans="1:16" ht="48" x14ac:dyDescent="0.2">
      <c r="A2038">
        <v>2036</v>
      </c>
      <c r="B2038" s="3" t="s">
        <v>2037</v>
      </c>
      <c r="C2038" s="3" t="s">
        <v>6146</v>
      </c>
      <c r="D2038" s="15">
        <v>30000</v>
      </c>
      <c r="E2038" s="6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0">
        <f>((( J2038 / 60 ) /60) /24 + DATE(1970, 1,1 ))</f>
        <v>41738.864803240744</v>
      </c>
      <c r="P2038" s="9">
        <f>YEAR(O2038)</f>
        <v>2014</v>
      </c>
    </row>
    <row r="2039" spans="1:16" ht="48" x14ac:dyDescent="0.2">
      <c r="A2039">
        <v>2037</v>
      </c>
      <c r="B2039" s="3" t="s">
        <v>2038</v>
      </c>
      <c r="C2039" s="3" t="s">
        <v>6147</v>
      </c>
      <c r="D2039" s="15">
        <v>10000</v>
      </c>
      <c r="E2039" s="6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0">
        <f>((( J2039 / 60 ) /60) /24 + DATE(1970, 1,1 ))</f>
        <v>41578.210104166668</v>
      </c>
      <c r="P2039" s="9">
        <f>YEAR(O2039)</f>
        <v>2013</v>
      </c>
    </row>
    <row r="2040" spans="1:16" ht="48" x14ac:dyDescent="0.2">
      <c r="A2040">
        <v>2038</v>
      </c>
      <c r="B2040" s="3" t="s">
        <v>2039</v>
      </c>
      <c r="C2040" s="3" t="s">
        <v>6148</v>
      </c>
      <c r="D2040" s="15">
        <v>8000</v>
      </c>
      <c r="E2040" s="6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0">
        <f>((( J2040 / 60 ) /60) /24 + DATE(1970, 1,1 ))</f>
        <v>41424.27107638889</v>
      </c>
      <c r="P2040" s="9">
        <f>YEAR(O2040)</f>
        <v>2013</v>
      </c>
    </row>
    <row r="2041" spans="1:16" ht="32" x14ac:dyDescent="0.2">
      <c r="A2041">
        <v>2039</v>
      </c>
      <c r="B2041" s="3" t="s">
        <v>2040</v>
      </c>
      <c r="C2041" s="3" t="s">
        <v>6149</v>
      </c>
      <c r="D2041" s="15">
        <v>125000</v>
      </c>
      <c r="E2041" s="6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0">
        <f>((( J2041 / 60 ) /60) /24 + DATE(1970, 1,1 ))</f>
        <v>42675.438946759255</v>
      </c>
      <c r="P2041" s="9">
        <f>YEAR(O2041)</f>
        <v>2016</v>
      </c>
    </row>
    <row r="2042" spans="1:16" ht="32" x14ac:dyDescent="0.2">
      <c r="A2042">
        <v>2040</v>
      </c>
      <c r="B2042" s="3" t="s">
        <v>2041</v>
      </c>
      <c r="C2042" s="3" t="s">
        <v>6150</v>
      </c>
      <c r="D2042" s="15">
        <v>3000</v>
      </c>
      <c r="E2042" s="6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0">
        <f>((( J2042 / 60 ) /60) /24 + DATE(1970, 1,1 ))</f>
        <v>41578.927118055559</v>
      </c>
      <c r="P2042" s="9">
        <f>YEAR(O2042)</f>
        <v>2013</v>
      </c>
    </row>
    <row r="2043" spans="1:16" ht="48" x14ac:dyDescent="0.2">
      <c r="A2043">
        <v>2041</v>
      </c>
      <c r="B2043" s="3" t="s">
        <v>2042</v>
      </c>
      <c r="C2043" s="3" t="s">
        <v>6151</v>
      </c>
      <c r="D2043" s="15">
        <v>9500</v>
      </c>
      <c r="E2043" s="6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0">
        <f>((( J2043 / 60 ) /60) /24 + DATE(1970, 1,1 ))</f>
        <v>42654.525775462964</v>
      </c>
      <c r="P2043" s="9">
        <f>YEAR(O2043)</f>
        <v>2016</v>
      </c>
    </row>
    <row r="2044" spans="1:16" ht="48" x14ac:dyDescent="0.2">
      <c r="A2044">
        <v>2042</v>
      </c>
      <c r="B2044" s="3" t="s">
        <v>2043</v>
      </c>
      <c r="C2044" s="3" t="s">
        <v>6152</v>
      </c>
      <c r="D2044" s="15">
        <v>10000</v>
      </c>
      <c r="E2044" s="6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0">
        <f>((( J2044 / 60 ) /60) /24 + DATE(1970, 1,1 ))</f>
        <v>42331.708032407405</v>
      </c>
      <c r="P2044" s="9">
        <f>YEAR(O2044)</f>
        <v>2015</v>
      </c>
    </row>
    <row r="2045" spans="1:16" ht="48" x14ac:dyDescent="0.2">
      <c r="A2045">
        <v>2043</v>
      </c>
      <c r="B2045" s="3" t="s">
        <v>2044</v>
      </c>
      <c r="C2045" s="3" t="s">
        <v>6153</v>
      </c>
      <c r="D2045" s="15">
        <v>1385</v>
      </c>
      <c r="E2045" s="6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0">
        <f>((( J2045 / 60 ) /60) /24 + DATE(1970, 1,1 ))</f>
        <v>42661.176817129628</v>
      </c>
      <c r="P2045" s="9">
        <f>YEAR(O2045)</f>
        <v>2016</v>
      </c>
    </row>
    <row r="2046" spans="1:16" ht="48" x14ac:dyDescent="0.2">
      <c r="A2046">
        <v>2044</v>
      </c>
      <c r="B2046" s="3" t="s">
        <v>2045</v>
      </c>
      <c r="C2046" s="3" t="s">
        <v>6154</v>
      </c>
      <c r="D2046" s="15">
        <v>15000</v>
      </c>
      <c r="E2046" s="6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0">
        <f>((( J2046 / 60 ) /60) /24 + DATE(1970, 1,1 ))</f>
        <v>42138.684189814812</v>
      </c>
      <c r="P2046" s="9">
        <f>YEAR(O2046)</f>
        <v>2015</v>
      </c>
    </row>
    <row r="2047" spans="1:16" ht="48" x14ac:dyDescent="0.2">
      <c r="A2047">
        <v>2045</v>
      </c>
      <c r="B2047" s="3" t="s">
        <v>2046</v>
      </c>
      <c r="C2047" s="3" t="s">
        <v>6155</v>
      </c>
      <c r="D2047" s="15">
        <v>4900</v>
      </c>
      <c r="E2047" s="6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0">
        <f>((( J2047 / 60 ) /60) /24 + DATE(1970, 1,1 ))</f>
        <v>41069.088506944441</v>
      </c>
      <c r="P2047" s="9">
        <f>YEAR(O2047)</f>
        <v>2012</v>
      </c>
    </row>
    <row r="2048" spans="1:16" ht="48" x14ac:dyDescent="0.2">
      <c r="A2048">
        <v>2046</v>
      </c>
      <c r="B2048" s="3" t="s">
        <v>2047</v>
      </c>
      <c r="C2048" s="3" t="s">
        <v>6156</v>
      </c>
      <c r="D2048" s="15">
        <v>10000</v>
      </c>
      <c r="E2048" s="6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0">
        <f>((( J2048 / 60 ) /60) /24 + DATE(1970, 1,1 ))</f>
        <v>41387.171805555554</v>
      </c>
      <c r="P2048" s="9">
        <f>YEAR(O2048)</f>
        <v>2013</v>
      </c>
    </row>
    <row r="2049" spans="1:16" ht="48" x14ac:dyDescent="0.2">
      <c r="A2049">
        <v>2047</v>
      </c>
      <c r="B2049" s="3" t="s">
        <v>2048</v>
      </c>
      <c r="C2049" s="3" t="s">
        <v>6157</v>
      </c>
      <c r="D2049" s="15">
        <v>98000</v>
      </c>
      <c r="E2049" s="6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0">
        <f>((( J2049 / 60 ) /60) /24 + DATE(1970, 1,1 ))</f>
        <v>42081.903587962966</v>
      </c>
      <c r="P2049" s="9">
        <f>YEAR(O2049)</f>
        <v>2015</v>
      </c>
    </row>
    <row r="2050" spans="1:16" ht="48" x14ac:dyDescent="0.2">
      <c r="A2050">
        <v>2048</v>
      </c>
      <c r="B2050" s="3" t="s">
        <v>2049</v>
      </c>
      <c r="C2050" s="3" t="s">
        <v>6158</v>
      </c>
      <c r="D2050" s="15">
        <v>85000</v>
      </c>
      <c r="E2050" s="6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0">
        <f>((( J2050 / 60 ) /60) /24 + DATE(1970, 1,1 ))</f>
        <v>41387.651516203703</v>
      </c>
      <c r="P2050" s="9">
        <f>YEAR(O2050)</f>
        <v>2013</v>
      </c>
    </row>
    <row r="2051" spans="1:16" ht="19" x14ac:dyDescent="0.2">
      <c r="A2051">
        <v>2049</v>
      </c>
      <c r="B2051" s="3" t="s">
        <v>2050</v>
      </c>
      <c r="C2051" s="3" t="s">
        <v>6159</v>
      </c>
      <c r="D2051" s="15">
        <v>50000</v>
      </c>
      <c r="E2051" s="6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0">
        <f>((( J2051 / 60 ) /60) /24 + DATE(1970, 1,1 ))</f>
        <v>41575.527349537035</v>
      </c>
      <c r="P2051" s="9">
        <f>YEAR(O2051)</f>
        <v>2013</v>
      </c>
    </row>
    <row r="2052" spans="1:16" ht="48" x14ac:dyDescent="0.2">
      <c r="A2052">
        <v>2050</v>
      </c>
      <c r="B2052" s="3" t="s">
        <v>2051</v>
      </c>
      <c r="C2052" s="3" t="s">
        <v>6160</v>
      </c>
      <c r="D2052" s="15">
        <v>10000</v>
      </c>
      <c r="E2052" s="6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0">
        <f>((( J2052 / 60 ) /60) /24 + DATE(1970, 1,1 ))</f>
        <v>42115.071504629625</v>
      </c>
      <c r="P2052" s="9">
        <f>YEAR(O2052)</f>
        <v>2015</v>
      </c>
    </row>
    <row r="2053" spans="1:16" ht="48" x14ac:dyDescent="0.2">
      <c r="A2053">
        <v>2051</v>
      </c>
      <c r="B2053" s="3" t="s">
        <v>2052</v>
      </c>
      <c r="C2053" s="3" t="s">
        <v>6161</v>
      </c>
      <c r="D2053" s="15">
        <v>8000</v>
      </c>
      <c r="E2053" s="6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0">
        <f>((( J2053 / 60 ) /60) /24 + DATE(1970, 1,1 ))</f>
        <v>41604.022418981483</v>
      </c>
      <c r="P2053" s="9">
        <f>YEAR(O2053)</f>
        <v>2013</v>
      </c>
    </row>
    <row r="2054" spans="1:16" ht="48" x14ac:dyDescent="0.2">
      <c r="A2054">
        <v>2052</v>
      </c>
      <c r="B2054" s="3" t="s">
        <v>2053</v>
      </c>
      <c r="C2054" s="3" t="s">
        <v>6162</v>
      </c>
      <c r="D2054" s="15">
        <v>50000</v>
      </c>
      <c r="E2054" s="6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0">
        <f>((( J2054 / 60 ) /60) /24 + DATE(1970, 1,1 ))</f>
        <v>42375.08394675926</v>
      </c>
      <c r="P2054" s="9">
        <f>YEAR(O2054)</f>
        <v>2016</v>
      </c>
    </row>
    <row r="2055" spans="1:16" ht="48" x14ac:dyDescent="0.2">
      <c r="A2055">
        <v>2053</v>
      </c>
      <c r="B2055" s="3" t="s">
        <v>2054</v>
      </c>
      <c r="C2055" s="3" t="s">
        <v>6163</v>
      </c>
      <c r="D2055" s="15">
        <v>5000</v>
      </c>
      <c r="E2055" s="6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0">
        <f>((( J2055 / 60 ) /60) /24 + DATE(1970, 1,1 ))</f>
        <v>42303.617488425924</v>
      </c>
      <c r="P2055" s="9">
        <f>YEAR(O2055)</f>
        <v>2015</v>
      </c>
    </row>
    <row r="2056" spans="1:16" ht="48" x14ac:dyDescent="0.2">
      <c r="A2056">
        <v>2054</v>
      </c>
      <c r="B2056" s="3" t="s">
        <v>2055</v>
      </c>
      <c r="C2056" s="3" t="s">
        <v>6164</v>
      </c>
      <c r="D2056" s="15">
        <v>35000</v>
      </c>
      <c r="E2056" s="6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0">
        <f>((( J2056 / 60 ) /60) /24 + DATE(1970, 1,1 ))</f>
        <v>41731.520949074074</v>
      </c>
      <c r="P2056" s="9">
        <f>YEAR(O2056)</f>
        <v>2014</v>
      </c>
    </row>
    <row r="2057" spans="1:16" ht="48" x14ac:dyDescent="0.2">
      <c r="A2057">
        <v>2055</v>
      </c>
      <c r="B2057" s="3" t="s">
        <v>2056</v>
      </c>
      <c r="C2057" s="3" t="s">
        <v>6165</v>
      </c>
      <c r="D2057" s="15">
        <v>6000</v>
      </c>
      <c r="E2057" s="6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0">
        <f>((( J2057 / 60 ) /60) /24 + DATE(1970, 1,1 ))</f>
        <v>41946.674108796295</v>
      </c>
      <c r="P2057" s="9">
        <f>YEAR(O2057)</f>
        <v>2014</v>
      </c>
    </row>
    <row r="2058" spans="1:16" ht="48" x14ac:dyDescent="0.2">
      <c r="A2058">
        <v>2056</v>
      </c>
      <c r="B2058" s="3" t="s">
        <v>2057</v>
      </c>
      <c r="C2058" s="3" t="s">
        <v>6166</v>
      </c>
      <c r="D2058" s="15">
        <v>50000</v>
      </c>
      <c r="E2058" s="6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0">
        <f>((( J2058 / 60 ) /60) /24 + DATE(1970, 1,1 ))</f>
        <v>41351.76090277778</v>
      </c>
      <c r="P2058" s="9">
        <f>YEAR(O2058)</f>
        <v>2013</v>
      </c>
    </row>
    <row r="2059" spans="1:16" ht="48" x14ac:dyDescent="0.2">
      <c r="A2059">
        <v>2057</v>
      </c>
      <c r="B2059" s="3" t="s">
        <v>2058</v>
      </c>
      <c r="C2059" s="3" t="s">
        <v>6167</v>
      </c>
      <c r="D2059" s="15">
        <v>15000</v>
      </c>
      <c r="E2059" s="6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0">
        <f>((( J2059 / 60 ) /60) /24 + DATE(1970, 1,1 ))</f>
        <v>42396.494583333333</v>
      </c>
      <c r="P2059" s="9">
        <f>YEAR(O2059)</f>
        <v>2016</v>
      </c>
    </row>
    <row r="2060" spans="1:16" ht="32" x14ac:dyDescent="0.2">
      <c r="A2060">
        <v>2058</v>
      </c>
      <c r="B2060" s="3" t="s">
        <v>2059</v>
      </c>
      <c r="C2060" s="3" t="s">
        <v>6168</v>
      </c>
      <c r="D2060" s="15">
        <v>2560</v>
      </c>
      <c r="E2060" s="6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0">
        <f>((( J2060 / 60 ) /60) /24 + DATE(1970, 1,1 ))</f>
        <v>42026.370717592596</v>
      </c>
      <c r="P2060" s="9">
        <f>YEAR(O2060)</f>
        <v>2015</v>
      </c>
    </row>
    <row r="2061" spans="1:16" ht="48" x14ac:dyDescent="0.2">
      <c r="A2061">
        <v>2059</v>
      </c>
      <c r="B2061" s="3" t="s">
        <v>2060</v>
      </c>
      <c r="C2061" s="3" t="s">
        <v>6169</v>
      </c>
      <c r="D2061" s="15">
        <v>30000</v>
      </c>
      <c r="E2061" s="6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0">
        <f>((( J2061 / 60 ) /60) /24 + DATE(1970, 1,1 ))</f>
        <v>42361.602476851855</v>
      </c>
      <c r="P2061" s="9">
        <f>YEAR(O2061)</f>
        <v>2015</v>
      </c>
    </row>
    <row r="2062" spans="1:16" ht="48" x14ac:dyDescent="0.2">
      <c r="A2062">
        <v>2060</v>
      </c>
      <c r="B2062" s="3" t="s">
        <v>2061</v>
      </c>
      <c r="C2062" s="3" t="s">
        <v>6170</v>
      </c>
      <c r="D2062" s="15">
        <v>25000</v>
      </c>
      <c r="E2062" s="6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0">
        <f>((( J2062 / 60 ) /60) /24 + DATE(1970, 1,1 ))</f>
        <v>41783.642939814818</v>
      </c>
      <c r="P2062" s="9">
        <f>YEAR(O2062)</f>
        <v>2014</v>
      </c>
    </row>
    <row r="2063" spans="1:16" ht="48" x14ac:dyDescent="0.2">
      <c r="A2063">
        <v>2061</v>
      </c>
      <c r="B2063" s="3" t="s">
        <v>2062</v>
      </c>
      <c r="C2063" s="3" t="s">
        <v>6171</v>
      </c>
      <c r="D2063" s="15">
        <v>5000</v>
      </c>
      <c r="E2063" s="6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0">
        <f>((( J2063 / 60 ) /60) /24 + DATE(1970, 1,1 ))</f>
        <v>42705.764513888891</v>
      </c>
      <c r="P2063" s="9">
        <f>YEAR(O2063)</f>
        <v>2016</v>
      </c>
    </row>
    <row r="2064" spans="1:16" ht="48" x14ac:dyDescent="0.2">
      <c r="A2064">
        <v>2062</v>
      </c>
      <c r="B2064" s="3" t="s">
        <v>2063</v>
      </c>
      <c r="C2064" s="3" t="s">
        <v>6172</v>
      </c>
      <c r="D2064" s="15">
        <v>100000</v>
      </c>
      <c r="E2064" s="6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0">
        <f>((( J2064 / 60 ) /60) /24 + DATE(1970, 1,1 ))</f>
        <v>42423.3830787037</v>
      </c>
      <c r="P2064" s="9">
        <f>YEAR(O2064)</f>
        <v>2016</v>
      </c>
    </row>
    <row r="2065" spans="1:16" ht="32" x14ac:dyDescent="0.2">
      <c r="A2065">
        <v>2063</v>
      </c>
      <c r="B2065" s="3" t="s">
        <v>2064</v>
      </c>
      <c r="C2065" s="3" t="s">
        <v>6173</v>
      </c>
      <c r="D2065" s="15">
        <v>4000</v>
      </c>
      <c r="E2065" s="6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0">
        <f>((( J2065 / 60 ) /60) /24 + DATE(1970, 1,1 ))</f>
        <v>42472.73265046296</v>
      </c>
      <c r="P2065" s="9">
        <f>YEAR(O2065)</f>
        <v>2016</v>
      </c>
    </row>
    <row r="2066" spans="1:16" ht="48" x14ac:dyDescent="0.2">
      <c r="A2066">
        <v>2064</v>
      </c>
      <c r="B2066" s="3" t="s">
        <v>2065</v>
      </c>
      <c r="C2066" s="3" t="s">
        <v>6174</v>
      </c>
      <c r="D2066" s="15">
        <v>261962</v>
      </c>
      <c r="E2066" s="6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0">
        <f>((( J2066 / 60 ) /60) /24 + DATE(1970, 1,1 ))</f>
        <v>41389.364849537036</v>
      </c>
      <c r="P2066" s="9">
        <f>YEAR(O2066)</f>
        <v>2013</v>
      </c>
    </row>
    <row r="2067" spans="1:16" ht="48" x14ac:dyDescent="0.2">
      <c r="A2067">
        <v>2065</v>
      </c>
      <c r="B2067" s="3" t="s">
        <v>2066</v>
      </c>
      <c r="C2067" s="3" t="s">
        <v>6175</v>
      </c>
      <c r="D2067" s="15">
        <v>40000</v>
      </c>
      <c r="E2067" s="6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0">
        <f>((( J2067 / 60 ) /60) /24 + DATE(1970, 1,1 ))</f>
        <v>41603.333668981482</v>
      </c>
      <c r="P2067" s="9">
        <f>YEAR(O2067)</f>
        <v>2013</v>
      </c>
    </row>
    <row r="2068" spans="1:16" ht="48" x14ac:dyDescent="0.2">
      <c r="A2068">
        <v>2066</v>
      </c>
      <c r="B2068" s="3" t="s">
        <v>2067</v>
      </c>
      <c r="C2068" s="3" t="s">
        <v>6176</v>
      </c>
      <c r="D2068" s="15">
        <v>2000</v>
      </c>
      <c r="E2068" s="6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0">
        <f>((( J2068 / 60 ) /60) /24 + DATE(1970, 1,1 ))</f>
        <v>41844.771793981483</v>
      </c>
      <c r="P2068" s="9">
        <f>YEAR(O2068)</f>
        <v>2014</v>
      </c>
    </row>
    <row r="2069" spans="1:16" ht="48" x14ac:dyDescent="0.2">
      <c r="A2069">
        <v>2067</v>
      </c>
      <c r="B2069" s="3" t="s">
        <v>2068</v>
      </c>
      <c r="C2069" s="3" t="s">
        <v>6177</v>
      </c>
      <c r="D2069" s="15">
        <v>495</v>
      </c>
      <c r="E2069" s="6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0">
        <f>((( J2069 / 60 ) /60) /24 + DATE(1970, 1,1 ))</f>
        <v>42115.853888888887</v>
      </c>
      <c r="P2069" s="9">
        <f>YEAR(O2069)</f>
        <v>2015</v>
      </c>
    </row>
    <row r="2070" spans="1:16" ht="48" x14ac:dyDescent="0.2">
      <c r="A2070">
        <v>2068</v>
      </c>
      <c r="B2070" s="3" t="s">
        <v>2069</v>
      </c>
      <c r="C2070" s="3" t="s">
        <v>6178</v>
      </c>
      <c r="D2070" s="15">
        <v>25000</v>
      </c>
      <c r="E2070" s="6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0">
        <f>((( J2070 / 60 ) /60) /24 + DATE(1970, 1,1 ))</f>
        <v>42633.841608796298</v>
      </c>
      <c r="P2070" s="9">
        <f>YEAR(O2070)</f>
        <v>2016</v>
      </c>
    </row>
    <row r="2071" spans="1:16" ht="48" x14ac:dyDescent="0.2">
      <c r="A2071">
        <v>2069</v>
      </c>
      <c r="B2071" s="3" t="s">
        <v>2070</v>
      </c>
      <c r="C2071" s="3" t="s">
        <v>6179</v>
      </c>
      <c r="D2071" s="15">
        <v>50000</v>
      </c>
      <c r="E2071" s="6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0">
        <f>((( J2071 / 60 ) /60) /24 + DATE(1970, 1,1 ))</f>
        <v>42340.972118055557</v>
      </c>
      <c r="P2071" s="9">
        <f>YEAR(O2071)</f>
        <v>2015</v>
      </c>
    </row>
    <row r="2072" spans="1:16" ht="48" x14ac:dyDescent="0.2">
      <c r="A2072">
        <v>2070</v>
      </c>
      <c r="B2072" s="3" t="s">
        <v>2071</v>
      </c>
      <c r="C2072" s="3" t="s">
        <v>6180</v>
      </c>
      <c r="D2072" s="15">
        <v>125000</v>
      </c>
      <c r="E2072" s="6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0">
        <f>((( J2072 / 60 ) /60) /24 + DATE(1970, 1,1 ))</f>
        <v>42519.6565162037</v>
      </c>
      <c r="P2072" s="9">
        <f>YEAR(O2072)</f>
        <v>2016</v>
      </c>
    </row>
    <row r="2073" spans="1:16" ht="48" x14ac:dyDescent="0.2">
      <c r="A2073">
        <v>2071</v>
      </c>
      <c r="B2073" s="3" t="s">
        <v>2072</v>
      </c>
      <c r="C2073" s="3" t="s">
        <v>6181</v>
      </c>
      <c r="D2073" s="15">
        <v>20000</v>
      </c>
      <c r="E2073" s="6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0">
        <f>((( J2073 / 60 ) /60) /24 + DATE(1970, 1,1 ))</f>
        <v>42600.278749999998</v>
      </c>
      <c r="P2073" s="9">
        <f>YEAR(O2073)</f>
        <v>2016</v>
      </c>
    </row>
    <row r="2074" spans="1:16" ht="48" x14ac:dyDescent="0.2">
      <c r="A2074">
        <v>2072</v>
      </c>
      <c r="B2074" s="3" t="s">
        <v>2073</v>
      </c>
      <c r="C2074" s="3" t="s">
        <v>6182</v>
      </c>
      <c r="D2074" s="15">
        <v>71500</v>
      </c>
      <c r="E2074" s="6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0">
        <f>((( J2074 / 60 ) /60) /24 + DATE(1970, 1,1 ))</f>
        <v>42467.581388888888</v>
      </c>
      <c r="P2074" s="9">
        <f>YEAR(O2074)</f>
        <v>2016</v>
      </c>
    </row>
    <row r="2075" spans="1:16" ht="48" x14ac:dyDescent="0.2">
      <c r="A2075">
        <v>2073</v>
      </c>
      <c r="B2075" s="3" t="s">
        <v>2074</v>
      </c>
      <c r="C2075" s="3" t="s">
        <v>6183</v>
      </c>
      <c r="D2075" s="15">
        <v>100000</v>
      </c>
      <c r="E2075" s="6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0">
        <f>((( J2075 / 60 ) /60) /24 + DATE(1970, 1,1 ))</f>
        <v>42087.668032407411</v>
      </c>
      <c r="P2075" s="9">
        <f>YEAR(O2075)</f>
        <v>2015</v>
      </c>
    </row>
    <row r="2076" spans="1:16" ht="32" x14ac:dyDescent="0.2">
      <c r="A2076">
        <v>2074</v>
      </c>
      <c r="B2076" s="3" t="s">
        <v>2075</v>
      </c>
      <c r="C2076" s="3" t="s">
        <v>6184</v>
      </c>
      <c r="D2076" s="15">
        <v>600</v>
      </c>
      <c r="E2076" s="6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0">
        <f>((( J2076 / 60 ) /60) /24 + DATE(1970, 1,1 ))</f>
        <v>42466.826180555552</v>
      </c>
      <c r="P2076" s="9">
        <f>YEAR(O2076)</f>
        <v>2016</v>
      </c>
    </row>
    <row r="2077" spans="1:16" ht="48" x14ac:dyDescent="0.2">
      <c r="A2077">
        <v>2075</v>
      </c>
      <c r="B2077" s="3" t="s">
        <v>2076</v>
      </c>
      <c r="C2077" s="3" t="s">
        <v>6185</v>
      </c>
      <c r="D2077" s="15">
        <v>9999</v>
      </c>
      <c r="E2077" s="6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0">
        <f>((( J2077 / 60 ) /60) /24 + DATE(1970, 1,1 ))</f>
        <v>41450.681574074071</v>
      </c>
      <c r="P2077" s="9">
        <f>YEAR(O2077)</f>
        <v>2013</v>
      </c>
    </row>
    <row r="2078" spans="1:16" ht="32" x14ac:dyDescent="0.2">
      <c r="A2078">
        <v>2076</v>
      </c>
      <c r="B2078" s="3" t="s">
        <v>2077</v>
      </c>
      <c r="C2078" s="3" t="s">
        <v>6186</v>
      </c>
      <c r="D2078" s="15">
        <v>179000</v>
      </c>
      <c r="E2078" s="6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0">
        <f>((( J2078 / 60 ) /60) /24 + DATE(1970, 1,1 ))</f>
        <v>41803.880659722221</v>
      </c>
      <c r="P2078" s="9">
        <f>YEAR(O2078)</f>
        <v>2014</v>
      </c>
    </row>
    <row r="2079" spans="1:16" ht="48" x14ac:dyDescent="0.2">
      <c r="A2079">
        <v>2077</v>
      </c>
      <c r="B2079" s="3" t="s">
        <v>2078</v>
      </c>
      <c r="C2079" s="3" t="s">
        <v>6187</v>
      </c>
      <c r="D2079" s="15">
        <v>50000</v>
      </c>
      <c r="E2079" s="6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0">
        <f>((( J2079 / 60 ) /60) /24 + DATE(1970, 1,1 ))</f>
        <v>42103.042546296296</v>
      </c>
      <c r="P2079" s="9">
        <f>YEAR(O2079)</f>
        <v>2015</v>
      </c>
    </row>
    <row r="2080" spans="1:16" ht="48" x14ac:dyDescent="0.2">
      <c r="A2080">
        <v>2078</v>
      </c>
      <c r="B2080" s="3" t="s">
        <v>2079</v>
      </c>
      <c r="C2080" s="3" t="s">
        <v>6188</v>
      </c>
      <c r="D2080" s="15">
        <v>20000</v>
      </c>
      <c r="E2080" s="6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0">
        <f>((( J2080 / 60 ) /60) /24 + DATE(1970, 1,1 ))</f>
        <v>42692.771493055552</v>
      </c>
      <c r="P2080" s="9">
        <f>YEAR(O2080)</f>
        <v>2016</v>
      </c>
    </row>
    <row r="2081" spans="1:16" ht="48" x14ac:dyDescent="0.2">
      <c r="A2081">
        <v>2079</v>
      </c>
      <c r="B2081" s="3" t="s">
        <v>2080</v>
      </c>
      <c r="C2081" s="3" t="s">
        <v>6189</v>
      </c>
      <c r="D2081" s="15">
        <v>10000</v>
      </c>
      <c r="E2081" s="6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0">
        <f>((( J2081 / 60 ) /60) /24 + DATE(1970, 1,1 ))</f>
        <v>42150.71056712963</v>
      </c>
      <c r="P2081" s="9">
        <f>YEAR(O2081)</f>
        <v>2015</v>
      </c>
    </row>
    <row r="2082" spans="1:16" ht="48" x14ac:dyDescent="0.2">
      <c r="A2082">
        <v>2080</v>
      </c>
      <c r="B2082" s="3" t="s">
        <v>2081</v>
      </c>
      <c r="C2082" s="3" t="s">
        <v>6190</v>
      </c>
      <c r="D2082" s="15">
        <v>1000</v>
      </c>
      <c r="E2082" s="6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0">
        <f>((( J2082 / 60 ) /60) /24 + DATE(1970, 1,1 ))</f>
        <v>42289.957175925927</v>
      </c>
      <c r="P2082" s="9">
        <f>YEAR(O2082)</f>
        <v>2015</v>
      </c>
    </row>
    <row r="2083" spans="1:16" ht="48" x14ac:dyDescent="0.2">
      <c r="A2083">
        <v>2081</v>
      </c>
      <c r="B2083" s="3" t="s">
        <v>2082</v>
      </c>
      <c r="C2083" s="3" t="s">
        <v>6191</v>
      </c>
      <c r="D2083" s="15">
        <v>3500</v>
      </c>
      <c r="E2083" s="6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0">
        <f>((( J2083 / 60 ) /60) /24 + DATE(1970, 1,1 ))</f>
        <v>41004.156886574077</v>
      </c>
      <c r="P2083" s="9">
        <f>YEAR(O2083)</f>
        <v>2012</v>
      </c>
    </row>
    <row r="2084" spans="1:16" ht="48" x14ac:dyDescent="0.2">
      <c r="A2084">
        <v>2082</v>
      </c>
      <c r="B2084" s="3" t="s">
        <v>2083</v>
      </c>
      <c r="C2084" s="3" t="s">
        <v>6192</v>
      </c>
      <c r="D2084" s="15">
        <v>1500</v>
      </c>
      <c r="E2084" s="6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0">
        <f>((( J2084 / 60 ) /60) /24 + DATE(1970, 1,1 ))</f>
        <v>40811.120324074072</v>
      </c>
      <c r="P2084" s="9">
        <f>YEAR(O2084)</f>
        <v>2011</v>
      </c>
    </row>
    <row r="2085" spans="1:16" ht="48" x14ac:dyDescent="0.2">
      <c r="A2085">
        <v>2083</v>
      </c>
      <c r="B2085" s="3" t="s">
        <v>2084</v>
      </c>
      <c r="C2085" s="3" t="s">
        <v>6193</v>
      </c>
      <c r="D2085" s="15">
        <v>750</v>
      </c>
      <c r="E2085" s="6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0">
        <f>((( J2085 / 60 ) /60) /24 + DATE(1970, 1,1 ))</f>
        <v>41034.72216435185</v>
      </c>
      <c r="P2085" s="9">
        <f>YEAR(O2085)</f>
        <v>2012</v>
      </c>
    </row>
    <row r="2086" spans="1:16" ht="48" x14ac:dyDescent="0.2">
      <c r="A2086">
        <v>2084</v>
      </c>
      <c r="B2086" s="3" t="s">
        <v>2085</v>
      </c>
      <c r="C2086" s="3" t="s">
        <v>6194</v>
      </c>
      <c r="D2086" s="15">
        <v>3000</v>
      </c>
      <c r="E2086" s="6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0">
        <f>((( J2086 / 60 ) /60) /24 + DATE(1970, 1,1 ))</f>
        <v>41731.833124999997</v>
      </c>
      <c r="P2086" s="9">
        <f>YEAR(O2086)</f>
        <v>2014</v>
      </c>
    </row>
    <row r="2087" spans="1:16" ht="48" x14ac:dyDescent="0.2">
      <c r="A2087">
        <v>2085</v>
      </c>
      <c r="B2087" s="3" t="s">
        <v>2086</v>
      </c>
      <c r="C2087" s="3" t="s">
        <v>6195</v>
      </c>
      <c r="D2087" s="15">
        <v>6000</v>
      </c>
      <c r="E2087" s="6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0">
        <f>((( J2087 / 60 ) /60) /24 + DATE(1970, 1,1 ))</f>
        <v>41075.835497685184</v>
      </c>
      <c r="P2087" s="9">
        <f>YEAR(O2087)</f>
        <v>2012</v>
      </c>
    </row>
    <row r="2088" spans="1:16" ht="48" x14ac:dyDescent="0.2">
      <c r="A2088">
        <v>2086</v>
      </c>
      <c r="B2088" s="3" t="s">
        <v>2087</v>
      </c>
      <c r="C2088" s="3" t="s">
        <v>6196</v>
      </c>
      <c r="D2088" s="15">
        <v>4000</v>
      </c>
      <c r="E2088" s="6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0">
        <f>((( J2088 / 60 ) /60) /24 + DATE(1970, 1,1 ))</f>
        <v>40860.67050925926</v>
      </c>
      <c r="P2088" s="9">
        <f>YEAR(O2088)</f>
        <v>2011</v>
      </c>
    </row>
    <row r="2089" spans="1:16" ht="48" x14ac:dyDescent="0.2">
      <c r="A2089">
        <v>2087</v>
      </c>
      <c r="B2089" s="3" t="s">
        <v>2088</v>
      </c>
      <c r="C2089" s="3" t="s">
        <v>6197</v>
      </c>
      <c r="D2089" s="15">
        <v>1500</v>
      </c>
      <c r="E2089" s="6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0">
        <f>((( J2089 / 60 ) /60) /24 + DATE(1970, 1,1 ))</f>
        <v>40764.204375000001</v>
      </c>
      <c r="P2089" s="9">
        <f>YEAR(O2089)</f>
        <v>2011</v>
      </c>
    </row>
    <row r="2090" spans="1:16" ht="48" x14ac:dyDescent="0.2">
      <c r="A2090">
        <v>2088</v>
      </c>
      <c r="B2090" s="3" t="s">
        <v>2089</v>
      </c>
      <c r="C2090" s="3" t="s">
        <v>6198</v>
      </c>
      <c r="D2090" s="15">
        <v>3000</v>
      </c>
      <c r="E2090" s="6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0">
        <f>((( J2090 / 60 ) /60) /24 + DATE(1970, 1,1 ))</f>
        <v>40395.714722222219</v>
      </c>
      <c r="P2090" s="9">
        <f>YEAR(O2090)</f>
        <v>2010</v>
      </c>
    </row>
    <row r="2091" spans="1:16" ht="32" x14ac:dyDescent="0.2">
      <c r="A2091">
        <v>2089</v>
      </c>
      <c r="B2091" s="3" t="s">
        <v>2090</v>
      </c>
      <c r="C2091" s="3" t="s">
        <v>6199</v>
      </c>
      <c r="D2091" s="15">
        <v>2500</v>
      </c>
      <c r="E2091" s="6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0">
        <f>((( J2091 / 60 ) /60) /24 + DATE(1970, 1,1 ))</f>
        <v>41453.076319444444</v>
      </c>
      <c r="P2091" s="9">
        <f>YEAR(O2091)</f>
        <v>2013</v>
      </c>
    </row>
    <row r="2092" spans="1:16" ht="48" x14ac:dyDescent="0.2">
      <c r="A2092">
        <v>2090</v>
      </c>
      <c r="B2092" s="3" t="s">
        <v>2091</v>
      </c>
      <c r="C2092" s="3" t="s">
        <v>6200</v>
      </c>
      <c r="D2092" s="15">
        <v>8000</v>
      </c>
      <c r="E2092" s="6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0">
        <f>((( J2092 / 60 ) /60) /24 + DATE(1970, 1,1 ))</f>
        <v>41299.381423611114</v>
      </c>
      <c r="P2092" s="9">
        <f>YEAR(O2092)</f>
        <v>2013</v>
      </c>
    </row>
    <row r="2093" spans="1:16" ht="48" x14ac:dyDescent="0.2">
      <c r="A2093">
        <v>2091</v>
      </c>
      <c r="B2093" s="3" t="s">
        <v>2092</v>
      </c>
      <c r="C2093" s="3" t="s">
        <v>6201</v>
      </c>
      <c r="D2093" s="15">
        <v>18000</v>
      </c>
      <c r="E2093" s="6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0">
        <f>((( J2093 / 60 ) /60) /24 + DATE(1970, 1,1 ))</f>
        <v>40555.322662037033</v>
      </c>
      <c r="P2093" s="9">
        <f>YEAR(O2093)</f>
        <v>2011</v>
      </c>
    </row>
    <row r="2094" spans="1:16" ht="48" x14ac:dyDescent="0.2">
      <c r="A2094">
        <v>2092</v>
      </c>
      <c r="B2094" s="3" t="s">
        <v>2093</v>
      </c>
      <c r="C2094" s="3" t="s">
        <v>6202</v>
      </c>
      <c r="D2094" s="15">
        <v>6000</v>
      </c>
      <c r="E2094" s="6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0">
        <f>((( J2094 / 60 ) /60) /24 + DATE(1970, 1,1 ))</f>
        <v>40763.707546296297</v>
      </c>
      <c r="P2094" s="9">
        <f>YEAR(O2094)</f>
        <v>2011</v>
      </c>
    </row>
    <row r="2095" spans="1:16" ht="48" x14ac:dyDescent="0.2">
      <c r="A2095">
        <v>2093</v>
      </c>
      <c r="B2095" s="3" t="s">
        <v>2094</v>
      </c>
      <c r="C2095" s="3" t="s">
        <v>6203</v>
      </c>
      <c r="D2095" s="15">
        <v>1500</v>
      </c>
      <c r="E2095" s="6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0">
        <f>((( J2095 / 60 ) /60) /24 + DATE(1970, 1,1 ))</f>
        <v>41205.854537037041</v>
      </c>
      <c r="P2095" s="9">
        <f>YEAR(O2095)</f>
        <v>2012</v>
      </c>
    </row>
    <row r="2096" spans="1:16" ht="48" x14ac:dyDescent="0.2">
      <c r="A2096">
        <v>2094</v>
      </c>
      <c r="B2096" s="3" t="s">
        <v>2095</v>
      </c>
      <c r="C2096" s="3" t="s">
        <v>6204</v>
      </c>
      <c r="D2096" s="15">
        <v>3500</v>
      </c>
      <c r="E2096" s="6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0">
        <f>((( J2096 / 60 ) /60) /24 + DATE(1970, 1,1 ))</f>
        <v>40939.02002314815</v>
      </c>
      <c r="P2096" s="9">
        <f>YEAR(O2096)</f>
        <v>2012</v>
      </c>
    </row>
    <row r="2097" spans="1:16" ht="48" x14ac:dyDescent="0.2">
      <c r="A2097">
        <v>2095</v>
      </c>
      <c r="B2097" s="3" t="s">
        <v>2096</v>
      </c>
      <c r="C2097" s="3" t="s">
        <v>6205</v>
      </c>
      <c r="D2097" s="15">
        <v>2500</v>
      </c>
      <c r="E2097" s="6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0">
        <f>((( J2097 / 60 ) /60) /24 + DATE(1970, 1,1 ))</f>
        <v>40758.733483796292</v>
      </c>
      <c r="P2097" s="9">
        <f>YEAR(O2097)</f>
        <v>2011</v>
      </c>
    </row>
    <row r="2098" spans="1:16" ht="48" x14ac:dyDescent="0.2">
      <c r="A2098">
        <v>2096</v>
      </c>
      <c r="B2098" s="3" t="s">
        <v>2097</v>
      </c>
      <c r="C2098" s="3" t="s">
        <v>6206</v>
      </c>
      <c r="D2098" s="15">
        <v>600</v>
      </c>
      <c r="E2098" s="6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0">
        <f>((( J2098 / 60 ) /60) /24 + DATE(1970, 1,1 ))</f>
        <v>41192.758506944447</v>
      </c>
      <c r="P2098" s="9">
        <f>YEAR(O2098)</f>
        <v>2012</v>
      </c>
    </row>
    <row r="2099" spans="1:16" ht="48" x14ac:dyDescent="0.2">
      <c r="A2099">
        <v>2097</v>
      </c>
      <c r="B2099" s="3" t="s">
        <v>2098</v>
      </c>
      <c r="C2099" s="3" t="s">
        <v>6207</v>
      </c>
      <c r="D2099" s="15">
        <v>3000</v>
      </c>
      <c r="E2099" s="6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0">
        <f>((( J2099 / 60 ) /60) /24 + DATE(1970, 1,1 ))</f>
        <v>40818.58489583333</v>
      </c>
      <c r="P2099" s="9">
        <f>YEAR(O2099)</f>
        <v>2011</v>
      </c>
    </row>
    <row r="2100" spans="1:16" ht="48" x14ac:dyDescent="0.2">
      <c r="A2100">
        <v>2098</v>
      </c>
      <c r="B2100" s="3" t="s">
        <v>2099</v>
      </c>
      <c r="C2100" s="3" t="s">
        <v>6208</v>
      </c>
      <c r="D2100" s="15">
        <v>6000</v>
      </c>
      <c r="E2100" s="6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0">
        <f>((( J2100 / 60 ) /60) /24 + DATE(1970, 1,1 ))</f>
        <v>40946.11383101852</v>
      </c>
      <c r="P2100" s="9">
        <f>YEAR(O2100)</f>
        <v>2012</v>
      </c>
    </row>
    <row r="2101" spans="1:16" ht="19" x14ac:dyDescent="0.2">
      <c r="A2101">
        <v>2099</v>
      </c>
      <c r="B2101" s="3" t="s">
        <v>2100</v>
      </c>
      <c r="C2101" s="3" t="s">
        <v>6209</v>
      </c>
      <c r="D2101" s="15">
        <v>3000</v>
      </c>
      <c r="E2101" s="6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0">
        <f>((( J2101 / 60 ) /60) /24 + DATE(1970, 1,1 ))</f>
        <v>42173.746342592596</v>
      </c>
      <c r="P2101" s="9">
        <f>YEAR(O2101)</f>
        <v>2015</v>
      </c>
    </row>
    <row r="2102" spans="1:16" ht="48" x14ac:dyDescent="0.2">
      <c r="A2102">
        <v>2100</v>
      </c>
      <c r="B2102" s="3" t="s">
        <v>2101</v>
      </c>
      <c r="C2102" s="3" t="s">
        <v>6210</v>
      </c>
      <c r="D2102" s="15">
        <v>600</v>
      </c>
      <c r="E2102" s="6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0">
        <f>((( J2102 / 60 ) /60) /24 + DATE(1970, 1,1 ))</f>
        <v>41074.834965277776</v>
      </c>
      <c r="P2102" s="9">
        <f>YEAR(O2102)</f>
        <v>2012</v>
      </c>
    </row>
    <row r="2103" spans="1:16" ht="48" x14ac:dyDescent="0.2">
      <c r="A2103">
        <v>2101</v>
      </c>
      <c r="B2103" s="3" t="s">
        <v>2102</v>
      </c>
      <c r="C2103" s="3" t="s">
        <v>6211</v>
      </c>
      <c r="D2103" s="15">
        <v>2000</v>
      </c>
      <c r="E2103" s="6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0">
        <f>((( J2103 / 60 ) /60) /24 + DATE(1970, 1,1 ))</f>
        <v>40892.149467592593</v>
      </c>
      <c r="P2103" s="9">
        <f>YEAR(O2103)</f>
        <v>2011</v>
      </c>
    </row>
    <row r="2104" spans="1:16" ht="48" x14ac:dyDescent="0.2">
      <c r="A2104">
        <v>2102</v>
      </c>
      <c r="B2104" s="3" t="s">
        <v>2103</v>
      </c>
      <c r="C2104" s="3" t="s">
        <v>6212</v>
      </c>
      <c r="D2104" s="15">
        <v>1000</v>
      </c>
      <c r="E2104" s="6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0">
        <f>((( J2104 / 60 ) /60) /24 + DATE(1970, 1,1 ))</f>
        <v>40638.868611111109</v>
      </c>
      <c r="P2104" s="9">
        <f>YEAR(O2104)</f>
        <v>2011</v>
      </c>
    </row>
    <row r="2105" spans="1:16" ht="32" x14ac:dyDescent="0.2">
      <c r="A2105">
        <v>2103</v>
      </c>
      <c r="B2105" s="3" t="s">
        <v>2104</v>
      </c>
      <c r="C2105" s="3" t="s">
        <v>6213</v>
      </c>
      <c r="D2105" s="15">
        <v>7777</v>
      </c>
      <c r="E2105" s="6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0">
        <f>((( J2105 / 60 ) /60) /24 + DATE(1970, 1,1 ))</f>
        <v>41192.754942129628</v>
      </c>
      <c r="P2105" s="9">
        <f>YEAR(O2105)</f>
        <v>2012</v>
      </c>
    </row>
    <row r="2106" spans="1:16" ht="48" x14ac:dyDescent="0.2">
      <c r="A2106">
        <v>2104</v>
      </c>
      <c r="B2106" s="3" t="s">
        <v>2105</v>
      </c>
      <c r="C2106" s="3" t="s">
        <v>6214</v>
      </c>
      <c r="D2106" s="15">
        <v>800</v>
      </c>
      <c r="E2106" s="6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0">
        <f>((( J2106 / 60 ) /60) /24 + DATE(1970, 1,1 ))</f>
        <v>41394.074467592596</v>
      </c>
      <c r="P2106" s="9">
        <f>YEAR(O2106)</f>
        <v>2013</v>
      </c>
    </row>
    <row r="2107" spans="1:16" ht="32" x14ac:dyDescent="0.2">
      <c r="A2107">
        <v>2105</v>
      </c>
      <c r="B2107" s="3" t="s">
        <v>2106</v>
      </c>
      <c r="C2107" s="3" t="s">
        <v>6215</v>
      </c>
      <c r="D2107" s="15">
        <v>2000</v>
      </c>
      <c r="E2107" s="6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0">
        <f>((( J2107 / 60 ) /60) /24 + DATE(1970, 1,1 ))</f>
        <v>41951.788807870369</v>
      </c>
      <c r="P2107" s="9">
        <f>YEAR(O2107)</f>
        <v>2014</v>
      </c>
    </row>
    <row r="2108" spans="1:16" ht="48" x14ac:dyDescent="0.2">
      <c r="A2108">
        <v>2106</v>
      </c>
      <c r="B2108" s="3" t="s">
        <v>2107</v>
      </c>
      <c r="C2108" s="3" t="s">
        <v>6216</v>
      </c>
      <c r="D2108" s="15">
        <v>2200</v>
      </c>
      <c r="E2108" s="6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0">
        <f>((( J2108 / 60 ) /60) /24 + DATE(1970, 1,1 ))</f>
        <v>41270.21497685185</v>
      </c>
      <c r="P2108" s="9">
        <f>YEAR(O2108)</f>
        <v>2012</v>
      </c>
    </row>
    <row r="2109" spans="1:16" ht="48" x14ac:dyDescent="0.2">
      <c r="A2109">
        <v>2107</v>
      </c>
      <c r="B2109" s="3" t="s">
        <v>2108</v>
      </c>
      <c r="C2109" s="3" t="s">
        <v>6217</v>
      </c>
      <c r="D2109" s="15">
        <v>2000</v>
      </c>
      <c r="E2109" s="6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0">
        <f>((( J2109 / 60 ) /60) /24 + DATE(1970, 1,1 ))</f>
        <v>41934.71056712963</v>
      </c>
      <c r="P2109" s="9">
        <f>YEAR(O2109)</f>
        <v>2014</v>
      </c>
    </row>
    <row r="2110" spans="1:16" ht="48" x14ac:dyDescent="0.2">
      <c r="A2110">
        <v>2108</v>
      </c>
      <c r="B2110" s="3" t="s">
        <v>2109</v>
      </c>
      <c r="C2110" s="3" t="s">
        <v>6218</v>
      </c>
      <c r="D2110" s="15">
        <v>16000</v>
      </c>
      <c r="E2110" s="6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0">
        <f>((( J2110 / 60 ) /60) /24 + DATE(1970, 1,1 ))</f>
        <v>41135.175694444442</v>
      </c>
      <c r="P2110" s="9">
        <f>YEAR(O2110)</f>
        <v>2012</v>
      </c>
    </row>
    <row r="2111" spans="1:16" ht="32" x14ac:dyDescent="0.2">
      <c r="A2111">
        <v>2109</v>
      </c>
      <c r="B2111" s="3" t="s">
        <v>2110</v>
      </c>
      <c r="C2111" s="3" t="s">
        <v>6219</v>
      </c>
      <c r="D2111" s="15">
        <v>4000</v>
      </c>
      <c r="E2111" s="6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0">
        <f>((( J2111 / 60 ) /60) /24 + DATE(1970, 1,1 ))</f>
        <v>42160.708530092597</v>
      </c>
      <c r="P2111" s="9">
        <f>YEAR(O2111)</f>
        <v>2015</v>
      </c>
    </row>
    <row r="2112" spans="1:16" ht="32" x14ac:dyDescent="0.2">
      <c r="A2112">
        <v>2110</v>
      </c>
      <c r="B2112" s="3" t="s">
        <v>2111</v>
      </c>
      <c r="C2112" s="3" t="s">
        <v>6220</v>
      </c>
      <c r="D2112" s="15">
        <v>2000</v>
      </c>
      <c r="E2112" s="6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0">
        <f>((( J2112 / 60 ) /60) /24 + DATE(1970, 1,1 ))</f>
        <v>41759.670937499999</v>
      </c>
      <c r="P2112" s="9">
        <f>YEAR(O2112)</f>
        <v>2014</v>
      </c>
    </row>
    <row r="2113" spans="1:16" ht="48" x14ac:dyDescent="0.2">
      <c r="A2113">
        <v>2111</v>
      </c>
      <c r="B2113" s="3" t="s">
        <v>2112</v>
      </c>
      <c r="C2113" s="3" t="s">
        <v>6221</v>
      </c>
      <c r="D2113" s="15">
        <v>2000</v>
      </c>
      <c r="E2113" s="6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0">
        <f>((( J2113 / 60 ) /60) /24 + DATE(1970, 1,1 ))</f>
        <v>40703.197048611109</v>
      </c>
      <c r="P2113" s="9">
        <f>YEAR(O2113)</f>
        <v>2011</v>
      </c>
    </row>
    <row r="2114" spans="1:16" ht="48" x14ac:dyDescent="0.2">
      <c r="A2114">
        <v>2112</v>
      </c>
      <c r="B2114" s="3" t="s">
        <v>2113</v>
      </c>
      <c r="C2114" s="3" t="s">
        <v>6222</v>
      </c>
      <c r="D2114" s="15">
        <v>300</v>
      </c>
      <c r="E2114" s="6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0">
        <f>((( J2114 / 60 ) /60) /24 + DATE(1970, 1,1 ))</f>
        <v>41365.928159722222</v>
      </c>
      <c r="P2114" s="9">
        <f>YEAR(O2114)</f>
        <v>2013</v>
      </c>
    </row>
    <row r="2115" spans="1:16" ht="32" x14ac:dyDescent="0.2">
      <c r="A2115">
        <v>2113</v>
      </c>
      <c r="B2115" s="3" t="s">
        <v>2114</v>
      </c>
      <c r="C2115" s="3" t="s">
        <v>6223</v>
      </c>
      <c r="D2115" s="15">
        <v>7000</v>
      </c>
      <c r="E2115" s="6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0">
        <f>((( J2115 / 60 ) /60) /24 + DATE(1970, 1,1 ))</f>
        <v>41870.86546296296</v>
      </c>
      <c r="P2115" s="9">
        <f>YEAR(O2115)</f>
        <v>2014</v>
      </c>
    </row>
    <row r="2116" spans="1:16" ht="48" x14ac:dyDescent="0.2">
      <c r="A2116">
        <v>2114</v>
      </c>
      <c r="B2116" s="3" t="s">
        <v>2115</v>
      </c>
      <c r="C2116" s="3" t="s">
        <v>6224</v>
      </c>
      <c r="D2116" s="15">
        <v>5000</v>
      </c>
      <c r="E2116" s="6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0">
        <f>((( J2116 / 60 ) /60) /24 + DATE(1970, 1,1 ))</f>
        <v>40458.815625000003</v>
      </c>
      <c r="P2116" s="9">
        <f>YEAR(O2116)</f>
        <v>2010</v>
      </c>
    </row>
    <row r="2117" spans="1:16" ht="48" x14ac:dyDescent="0.2">
      <c r="A2117">
        <v>2115</v>
      </c>
      <c r="B2117" s="3" t="s">
        <v>2116</v>
      </c>
      <c r="C2117" s="3" t="s">
        <v>6225</v>
      </c>
      <c r="D2117" s="15">
        <v>1500</v>
      </c>
      <c r="E2117" s="6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0">
        <f>((( J2117 / 60 ) /60) /24 + DATE(1970, 1,1 ))</f>
        <v>40564.081030092595</v>
      </c>
      <c r="P2117" s="9">
        <f>YEAR(O2117)</f>
        <v>2011</v>
      </c>
    </row>
    <row r="2118" spans="1:16" ht="48" x14ac:dyDescent="0.2">
      <c r="A2118">
        <v>2116</v>
      </c>
      <c r="B2118" s="3" t="s">
        <v>2117</v>
      </c>
      <c r="C2118" s="3" t="s">
        <v>6226</v>
      </c>
      <c r="D2118" s="15">
        <v>48000</v>
      </c>
      <c r="E2118" s="6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0">
        <f>((( J2118 / 60 ) /60) /24 + DATE(1970, 1,1 ))</f>
        <v>41136.777812500004</v>
      </c>
      <c r="P2118" s="9">
        <f>YEAR(O2118)</f>
        <v>2012</v>
      </c>
    </row>
    <row r="2119" spans="1:16" ht="48" x14ac:dyDescent="0.2">
      <c r="A2119">
        <v>2117</v>
      </c>
      <c r="B2119" s="3" t="s">
        <v>2118</v>
      </c>
      <c r="C2119" s="3" t="s">
        <v>6227</v>
      </c>
      <c r="D2119" s="15">
        <v>1200</v>
      </c>
      <c r="E2119" s="6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0">
        <f>((( J2119 / 60 ) /60) /24 + DATE(1970, 1,1 ))</f>
        <v>42290.059594907405</v>
      </c>
      <c r="P2119" s="9">
        <f>YEAR(O2119)</f>
        <v>2015</v>
      </c>
    </row>
    <row r="2120" spans="1:16" ht="32" x14ac:dyDescent="0.2">
      <c r="A2120">
        <v>2118</v>
      </c>
      <c r="B2120" s="3" t="s">
        <v>2119</v>
      </c>
      <c r="C2120" s="3" t="s">
        <v>6228</v>
      </c>
      <c r="D2120" s="15">
        <v>1000</v>
      </c>
      <c r="E2120" s="6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0">
        <f>((( J2120 / 60 ) /60) /24 + DATE(1970, 1,1 ))</f>
        <v>40718.839537037034</v>
      </c>
      <c r="P2120" s="9">
        <f>YEAR(O2120)</f>
        <v>2011</v>
      </c>
    </row>
    <row r="2121" spans="1:16" ht="48" x14ac:dyDescent="0.2">
      <c r="A2121">
        <v>2119</v>
      </c>
      <c r="B2121" s="3" t="s">
        <v>2120</v>
      </c>
      <c r="C2121" s="3" t="s">
        <v>6229</v>
      </c>
      <c r="D2121" s="15">
        <v>2000</v>
      </c>
      <c r="E2121" s="6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0">
        <f>((( J2121 / 60 ) /60) /24 + DATE(1970, 1,1 ))</f>
        <v>41107.130150462966</v>
      </c>
      <c r="P2121" s="9">
        <f>YEAR(O2121)</f>
        <v>2012</v>
      </c>
    </row>
    <row r="2122" spans="1:16" ht="48" x14ac:dyDescent="0.2">
      <c r="A2122">
        <v>2120</v>
      </c>
      <c r="B2122" s="3" t="s">
        <v>2121</v>
      </c>
      <c r="C2122" s="3" t="s">
        <v>6230</v>
      </c>
      <c r="D2122" s="15">
        <v>8000</v>
      </c>
      <c r="E2122" s="6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0">
        <f>((( J2122 / 60 ) /60) /24 + DATE(1970, 1,1 ))</f>
        <v>41591.964537037034</v>
      </c>
      <c r="P2122" s="9">
        <f>YEAR(O2122)</f>
        <v>2013</v>
      </c>
    </row>
    <row r="2123" spans="1:16" ht="32" x14ac:dyDescent="0.2">
      <c r="A2123">
        <v>2121</v>
      </c>
      <c r="B2123" s="3" t="s">
        <v>2122</v>
      </c>
      <c r="C2123" s="3" t="s">
        <v>6231</v>
      </c>
      <c r="D2123" s="15">
        <v>50000</v>
      </c>
      <c r="E2123" s="6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0">
        <f>((( J2123 / 60 ) /60) /24 + DATE(1970, 1,1 ))</f>
        <v>42716.7424537037</v>
      </c>
      <c r="P2123" s="9">
        <f>YEAR(O2123)</f>
        <v>2016</v>
      </c>
    </row>
    <row r="2124" spans="1:16" ht="32" x14ac:dyDescent="0.2">
      <c r="A2124">
        <v>2122</v>
      </c>
      <c r="B2124" s="3" t="s">
        <v>2123</v>
      </c>
      <c r="C2124" s="3" t="s">
        <v>6232</v>
      </c>
      <c r="D2124" s="15">
        <v>80000</v>
      </c>
      <c r="E2124" s="6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0">
        <f>((( J2124 / 60 ) /60) /24 + DATE(1970, 1,1 ))</f>
        <v>42712.300567129627</v>
      </c>
      <c r="P2124" s="9">
        <f>YEAR(O2124)</f>
        <v>2016</v>
      </c>
    </row>
    <row r="2125" spans="1:16" ht="64" x14ac:dyDescent="0.2">
      <c r="A2125">
        <v>2123</v>
      </c>
      <c r="B2125" s="3" t="s">
        <v>2124</v>
      </c>
      <c r="C2125" s="3" t="s">
        <v>6233</v>
      </c>
      <c r="D2125" s="15">
        <v>500</v>
      </c>
      <c r="E2125" s="6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0">
        <f>((( J2125 / 60 ) /60) /24 + DATE(1970, 1,1 ))</f>
        <v>40198.424849537041</v>
      </c>
      <c r="P2125" s="9">
        <f>YEAR(O2125)</f>
        <v>2010</v>
      </c>
    </row>
    <row r="2126" spans="1:16" ht="48" x14ac:dyDescent="0.2">
      <c r="A2126">
        <v>2124</v>
      </c>
      <c r="B2126" s="3" t="s">
        <v>2125</v>
      </c>
      <c r="C2126" s="3" t="s">
        <v>6234</v>
      </c>
      <c r="D2126" s="15">
        <v>1100</v>
      </c>
      <c r="E2126" s="6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0">
        <f>((( J2126 / 60 ) /60) /24 + DATE(1970, 1,1 ))</f>
        <v>40464.028182870366</v>
      </c>
      <c r="P2126" s="9">
        <f>YEAR(O2126)</f>
        <v>2010</v>
      </c>
    </row>
    <row r="2127" spans="1:16" ht="48" x14ac:dyDescent="0.2">
      <c r="A2127">
        <v>2125</v>
      </c>
      <c r="B2127" s="3" t="s">
        <v>2126</v>
      </c>
      <c r="C2127" s="3" t="s">
        <v>6235</v>
      </c>
      <c r="D2127" s="15">
        <v>60000</v>
      </c>
      <c r="E2127" s="6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0">
        <f>((( J2127 / 60 ) /60) /24 + DATE(1970, 1,1 ))</f>
        <v>42191.023530092592</v>
      </c>
      <c r="P2127" s="9">
        <f>YEAR(O2127)</f>
        <v>2015</v>
      </c>
    </row>
    <row r="2128" spans="1:16" ht="48" x14ac:dyDescent="0.2">
      <c r="A2128">
        <v>2126</v>
      </c>
      <c r="B2128" s="3" t="s">
        <v>2127</v>
      </c>
      <c r="C2128" s="3" t="s">
        <v>6236</v>
      </c>
      <c r="D2128" s="15">
        <v>20000</v>
      </c>
      <c r="E2128" s="6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0">
        <f>((( J2128 / 60 ) /60) /24 + DATE(1970, 1,1 ))</f>
        <v>41951.973229166666</v>
      </c>
      <c r="P2128" s="9">
        <f>YEAR(O2128)</f>
        <v>2014</v>
      </c>
    </row>
    <row r="2129" spans="1:16" ht="19" x14ac:dyDescent="0.2">
      <c r="A2129">
        <v>2127</v>
      </c>
      <c r="B2129" s="3" t="s">
        <v>2128</v>
      </c>
      <c r="C2129" s="3" t="s">
        <v>6237</v>
      </c>
      <c r="D2129" s="15">
        <v>28000</v>
      </c>
      <c r="E2129" s="6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0">
        <f>((( J2129 / 60 ) /60) /24 + DATE(1970, 1,1 ))</f>
        <v>42045.50535879629</v>
      </c>
      <c r="P2129" s="9">
        <f>YEAR(O2129)</f>
        <v>2015</v>
      </c>
    </row>
    <row r="2130" spans="1:16" ht="48" x14ac:dyDescent="0.2">
      <c r="A2130">
        <v>2128</v>
      </c>
      <c r="B2130" s="3" t="s">
        <v>2129</v>
      </c>
      <c r="C2130" s="3" t="s">
        <v>6238</v>
      </c>
      <c r="D2130" s="15">
        <v>15000</v>
      </c>
      <c r="E2130" s="6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0">
        <f>((( J2130 / 60 ) /60) /24 + DATE(1970, 1,1 ))</f>
        <v>41843.772789351853</v>
      </c>
      <c r="P2130" s="9">
        <f>YEAR(O2130)</f>
        <v>2014</v>
      </c>
    </row>
    <row r="2131" spans="1:16" ht="48" x14ac:dyDescent="0.2">
      <c r="A2131">
        <v>2129</v>
      </c>
      <c r="B2131" s="3" t="s">
        <v>2130</v>
      </c>
      <c r="C2131" s="3" t="s">
        <v>6239</v>
      </c>
      <c r="D2131" s="15">
        <v>2000</v>
      </c>
      <c r="E2131" s="6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0">
        <f>((( J2131 / 60 ) /60) /24 + DATE(1970, 1,1 ))</f>
        <v>42409.024305555555</v>
      </c>
      <c r="P2131" s="9">
        <f>YEAR(O2131)</f>
        <v>2016</v>
      </c>
    </row>
    <row r="2132" spans="1:16" ht="32" x14ac:dyDescent="0.2">
      <c r="A2132">
        <v>2130</v>
      </c>
      <c r="B2132" s="3" t="s">
        <v>2131</v>
      </c>
      <c r="C2132" s="3" t="s">
        <v>6240</v>
      </c>
      <c r="D2132" s="15">
        <v>42000</v>
      </c>
      <c r="E2132" s="6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0">
        <f>((( J2132 / 60 ) /60) /24 + DATE(1970, 1,1 ))</f>
        <v>41832.086377314816</v>
      </c>
      <c r="P2132" s="9">
        <f>YEAR(O2132)</f>
        <v>2014</v>
      </c>
    </row>
    <row r="2133" spans="1:16" ht="48" x14ac:dyDescent="0.2">
      <c r="A2133">
        <v>2131</v>
      </c>
      <c r="B2133" s="3" t="s">
        <v>2132</v>
      </c>
      <c r="C2133" s="3" t="s">
        <v>6241</v>
      </c>
      <c r="D2133" s="15">
        <v>500</v>
      </c>
      <c r="E2133" s="6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0">
        <f>((( J2133 / 60 ) /60) /24 + DATE(1970, 1,1 ))</f>
        <v>42167.207071759258</v>
      </c>
      <c r="P2133" s="9">
        <f>YEAR(O2133)</f>
        <v>2015</v>
      </c>
    </row>
    <row r="2134" spans="1:16" ht="48" x14ac:dyDescent="0.2">
      <c r="A2134">
        <v>2132</v>
      </c>
      <c r="B2134" s="3" t="s">
        <v>2133</v>
      </c>
      <c r="C2134" s="3" t="s">
        <v>6242</v>
      </c>
      <c r="D2134" s="15">
        <v>100000</v>
      </c>
      <c r="E2134" s="6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0">
        <f>((( J2134 / 60 ) /60) /24 + DATE(1970, 1,1 ))</f>
        <v>41643.487175925926</v>
      </c>
      <c r="P2134" s="9">
        <f>YEAR(O2134)</f>
        <v>2014</v>
      </c>
    </row>
    <row r="2135" spans="1:16" ht="48" x14ac:dyDescent="0.2">
      <c r="A2135">
        <v>2133</v>
      </c>
      <c r="B2135" s="3" t="s">
        <v>2134</v>
      </c>
      <c r="C2135" s="3" t="s">
        <v>6243</v>
      </c>
      <c r="D2135" s="15">
        <v>1000</v>
      </c>
      <c r="E2135" s="6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0">
        <f>((( J2135 / 60 ) /60) /24 + DATE(1970, 1,1 ))</f>
        <v>40619.097210648149</v>
      </c>
      <c r="P2135" s="9">
        <f>YEAR(O2135)</f>
        <v>2011</v>
      </c>
    </row>
    <row r="2136" spans="1:16" ht="48" x14ac:dyDescent="0.2">
      <c r="A2136">
        <v>2134</v>
      </c>
      <c r="B2136" s="3" t="s">
        <v>2135</v>
      </c>
      <c r="C2136" s="3" t="s">
        <v>6244</v>
      </c>
      <c r="D2136" s="15">
        <v>6000</v>
      </c>
      <c r="E2136" s="6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0">
        <f>((( J2136 / 60 ) /60) /24 + DATE(1970, 1,1 ))</f>
        <v>41361.886469907404</v>
      </c>
      <c r="P2136" s="9">
        <f>YEAR(O2136)</f>
        <v>2013</v>
      </c>
    </row>
    <row r="2137" spans="1:16" ht="48" x14ac:dyDescent="0.2">
      <c r="A2137">
        <v>2135</v>
      </c>
      <c r="B2137" s="3" t="s">
        <v>2136</v>
      </c>
      <c r="C2137" s="3" t="s">
        <v>6245</v>
      </c>
      <c r="D2137" s="15">
        <v>5000</v>
      </c>
      <c r="E2137" s="6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0">
        <f>((( J2137 / 60 ) /60) /24 + DATE(1970, 1,1 ))</f>
        <v>41156.963344907403</v>
      </c>
      <c r="P2137" s="9">
        <f>YEAR(O2137)</f>
        <v>2012</v>
      </c>
    </row>
    <row r="2138" spans="1:16" ht="48" x14ac:dyDescent="0.2">
      <c r="A2138">
        <v>2136</v>
      </c>
      <c r="B2138" s="3" t="s">
        <v>2137</v>
      </c>
      <c r="C2138" s="3" t="s">
        <v>6246</v>
      </c>
      <c r="D2138" s="15">
        <v>80000</v>
      </c>
      <c r="E2138" s="6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0">
        <f>((( J2138 / 60 ) /60) /24 + DATE(1970, 1,1 ))</f>
        <v>41536.509097222224</v>
      </c>
      <c r="P2138" s="9">
        <f>YEAR(O2138)</f>
        <v>2013</v>
      </c>
    </row>
    <row r="2139" spans="1:16" ht="48" x14ac:dyDescent="0.2">
      <c r="A2139">
        <v>2137</v>
      </c>
      <c r="B2139" s="3" t="s">
        <v>2138</v>
      </c>
      <c r="C2139" s="3" t="s">
        <v>6247</v>
      </c>
      <c r="D2139" s="15">
        <v>50000</v>
      </c>
      <c r="E2139" s="6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0">
        <f>((( J2139 / 60 ) /60) /24 + DATE(1970, 1,1 ))</f>
        <v>41948.771168981482</v>
      </c>
      <c r="P2139" s="9">
        <f>YEAR(O2139)</f>
        <v>2014</v>
      </c>
    </row>
    <row r="2140" spans="1:16" ht="32" x14ac:dyDescent="0.2">
      <c r="A2140">
        <v>2138</v>
      </c>
      <c r="B2140" s="3" t="s">
        <v>2139</v>
      </c>
      <c r="C2140" s="3" t="s">
        <v>6248</v>
      </c>
      <c r="D2140" s="15">
        <v>1000</v>
      </c>
      <c r="E2140" s="6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0">
        <f>((( J2140 / 60 ) /60) /24 + DATE(1970, 1,1 ))</f>
        <v>41557.013182870374</v>
      </c>
      <c r="P2140" s="9">
        <f>YEAR(O2140)</f>
        <v>2013</v>
      </c>
    </row>
    <row r="2141" spans="1:16" ht="48" x14ac:dyDescent="0.2">
      <c r="A2141">
        <v>2139</v>
      </c>
      <c r="B2141" s="3" t="s">
        <v>2140</v>
      </c>
      <c r="C2141" s="3" t="s">
        <v>6249</v>
      </c>
      <c r="D2141" s="15">
        <v>30000</v>
      </c>
      <c r="E2141" s="6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0">
        <f>((( J2141 / 60 ) /60) /24 + DATE(1970, 1,1 ))</f>
        <v>42647.750092592592</v>
      </c>
      <c r="P2141" s="9">
        <f>YEAR(O2141)</f>
        <v>2016</v>
      </c>
    </row>
    <row r="2142" spans="1:16" ht="48" x14ac:dyDescent="0.2">
      <c r="A2142">
        <v>2140</v>
      </c>
      <c r="B2142" s="3" t="s">
        <v>2141</v>
      </c>
      <c r="C2142" s="3" t="s">
        <v>6250</v>
      </c>
      <c r="D2142" s="15">
        <v>500000</v>
      </c>
      <c r="E2142" s="6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0">
        <f>((( J2142 / 60 ) /60) /24 + DATE(1970, 1,1 ))</f>
        <v>41255.833611111113</v>
      </c>
      <c r="P2142" s="9">
        <f>YEAR(O2142)</f>
        <v>2012</v>
      </c>
    </row>
    <row r="2143" spans="1:16" ht="48" x14ac:dyDescent="0.2">
      <c r="A2143">
        <v>2141</v>
      </c>
      <c r="B2143" s="3" t="s">
        <v>2142</v>
      </c>
      <c r="C2143" s="3" t="s">
        <v>6251</v>
      </c>
      <c r="D2143" s="15">
        <v>15000</v>
      </c>
      <c r="E2143" s="6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0">
        <f>((( J2143 / 60 ) /60) /24 + DATE(1970, 1,1 ))</f>
        <v>41927.235636574071</v>
      </c>
      <c r="P2143" s="9">
        <f>YEAR(O2143)</f>
        <v>2014</v>
      </c>
    </row>
    <row r="2144" spans="1:16" ht="48" x14ac:dyDescent="0.2">
      <c r="A2144">
        <v>2142</v>
      </c>
      <c r="B2144" s="3" t="s">
        <v>2143</v>
      </c>
      <c r="C2144" s="3" t="s">
        <v>6252</v>
      </c>
      <c r="D2144" s="15">
        <v>10500</v>
      </c>
      <c r="E2144" s="6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0">
        <f>((( J2144 / 60 ) /60) /24 + DATE(1970, 1,1 ))</f>
        <v>42340.701504629629</v>
      </c>
      <c r="P2144" s="9">
        <f>YEAR(O2144)</f>
        <v>2015</v>
      </c>
    </row>
    <row r="2145" spans="1:16" ht="48" x14ac:dyDescent="0.2">
      <c r="A2145">
        <v>2143</v>
      </c>
      <c r="B2145" s="3" t="s">
        <v>2144</v>
      </c>
      <c r="C2145" s="3" t="s">
        <v>6253</v>
      </c>
      <c r="D2145" s="15">
        <v>2000</v>
      </c>
      <c r="E2145" s="6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0">
        <f>((( J2145 / 60 ) /60) /24 + DATE(1970, 1,1 ))</f>
        <v>40332.886712962965</v>
      </c>
      <c r="P2145" s="9">
        <f>YEAR(O2145)</f>
        <v>2010</v>
      </c>
    </row>
    <row r="2146" spans="1:16" ht="32" x14ac:dyDescent="0.2">
      <c r="A2146">
        <v>2144</v>
      </c>
      <c r="B2146" s="3" t="s">
        <v>2145</v>
      </c>
      <c r="C2146" s="3" t="s">
        <v>6254</v>
      </c>
      <c r="D2146" s="15">
        <v>35500</v>
      </c>
      <c r="E2146" s="6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0">
        <f>((( J2146 / 60 ) /60) /24 + DATE(1970, 1,1 ))</f>
        <v>41499.546759259261</v>
      </c>
      <c r="P2146" s="9">
        <f>YEAR(O2146)</f>
        <v>2013</v>
      </c>
    </row>
    <row r="2147" spans="1:16" ht="48" x14ac:dyDescent="0.2">
      <c r="A2147">
        <v>2145</v>
      </c>
      <c r="B2147" s="3" t="s">
        <v>2146</v>
      </c>
      <c r="C2147" s="3" t="s">
        <v>6255</v>
      </c>
      <c r="D2147" s="15">
        <v>15000</v>
      </c>
      <c r="E2147" s="6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0">
        <f>((( J2147 / 60 ) /60) /24 + DATE(1970, 1,1 ))</f>
        <v>41575.237430555557</v>
      </c>
      <c r="P2147" s="9">
        <f>YEAR(O2147)</f>
        <v>2013</v>
      </c>
    </row>
    <row r="2148" spans="1:16" ht="48" x14ac:dyDescent="0.2">
      <c r="A2148">
        <v>2146</v>
      </c>
      <c r="B2148" s="3" t="s">
        <v>2147</v>
      </c>
      <c r="C2148" s="3" t="s">
        <v>6256</v>
      </c>
      <c r="D2148" s="15">
        <v>5000</v>
      </c>
      <c r="E2148" s="6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0">
        <f>((( J2148 / 60 ) /60) /24 + DATE(1970, 1,1 ))</f>
        <v>42397.679513888885</v>
      </c>
      <c r="P2148" s="9">
        <f>YEAR(O2148)</f>
        <v>2016</v>
      </c>
    </row>
    <row r="2149" spans="1:16" ht="19" x14ac:dyDescent="0.2">
      <c r="A2149">
        <v>2147</v>
      </c>
      <c r="B2149" s="3" t="s">
        <v>2148</v>
      </c>
      <c r="C2149" s="3" t="s">
        <v>6257</v>
      </c>
      <c r="D2149" s="15">
        <v>390000</v>
      </c>
      <c r="E2149" s="6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0">
        <f>((( J2149 / 60 ) /60) /24 + DATE(1970, 1,1 ))</f>
        <v>41927.295694444445</v>
      </c>
      <c r="P2149" s="9">
        <f>YEAR(O2149)</f>
        <v>2014</v>
      </c>
    </row>
    <row r="2150" spans="1:16" ht="48" x14ac:dyDescent="0.2">
      <c r="A2150">
        <v>2148</v>
      </c>
      <c r="B2150" s="3" t="s">
        <v>2149</v>
      </c>
      <c r="C2150" s="3" t="s">
        <v>6258</v>
      </c>
      <c r="D2150" s="15">
        <v>100</v>
      </c>
      <c r="E2150" s="6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0">
        <f>((( J2150 / 60 ) /60) /24 + DATE(1970, 1,1 ))</f>
        <v>42066.733587962968</v>
      </c>
      <c r="P2150" s="9">
        <f>YEAR(O2150)</f>
        <v>2015</v>
      </c>
    </row>
    <row r="2151" spans="1:16" ht="48" x14ac:dyDescent="0.2">
      <c r="A2151">
        <v>2149</v>
      </c>
      <c r="B2151" s="3" t="s">
        <v>2150</v>
      </c>
      <c r="C2151" s="3" t="s">
        <v>6259</v>
      </c>
      <c r="D2151" s="15">
        <v>2000</v>
      </c>
      <c r="E2151" s="6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0">
        <f>((( J2151 / 60 ) /60) /24 + DATE(1970, 1,1 ))</f>
        <v>40355.024953703702</v>
      </c>
      <c r="P2151" s="9">
        <f>YEAR(O2151)</f>
        <v>2010</v>
      </c>
    </row>
    <row r="2152" spans="1:16" ht="19" x14ac:dyDescent="0.2">
      <c r="A2152">
        <v>2150</v>
      </c>
      <c r="B2152" s="3" t="s">
        <v>2151</v>
      </c>
      <c r="C2152" s="3" t="s">
        <v>6260</v>
      </c>
      <c r="D2152" s="15">
        <v>50000</v>
      </c>
      <c r="E2152" s="6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0">
        <f>((( J2152 / 60 ) /60) /24 + DATE(1970, 1,1 ))</f>
        <v>42534.284710648149</v>
      </c>
      <c r="P2152" s="9">
        <f>YEAR(O2152)</f>
        <v>2016</v>
      </c>
    </row>
    <row r="2153" spans="1:16" ht="48" x14ac:dyDescent="0.2">
      <c r="A2153">
        <v>2151</v>
      </c>
      <c r="B2153" s="3" t="s">
        <v>2152</v>
      </c>
      <c r="C2153" s="3" t="s">
        <v>6261</v>
      </c>
      <c r="D2153" s="15">
        <v>45000</v>
      </c>
      <c r="E2153" s="6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0">
        <f>((( J2153 / 60 ) /60) /24 + DATE(1970, 1,1 ))</f>
        <v>42520.847384259265</v>
      </c>
      <c r="P2153" s="9">
        <f>YEAR(O2153)</f>
        <v>2016</v>
      </c>
    </row>
    <row r="2154" spans="1:16" ht="48" x14ac:dyDescent="0.2">
      <c r="A2154">
        <v>2152</v>
      </c>
      <c r="B2154" s="3" t="s">
        <v>2153</v>
      </c>
      <c r="C2154" s="3" t="s">
        <v>6262</v>
      </c>
      <c r="D2154" s="15">
        <v>30000</v>
      </c>
      <c r="E2154" s="6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0">
        <f>((( J2154 / 60 ) /60) /24 + DATE(1970, 1,1 ))</f>
        <v>41683.832280092596</v>
      </c>
      <c r="P2154" s="9">
        <f>YEAR(O2154)</f>
        <v>2014</v>
      </c>
    </row>
    <row r="2155" spans="1:16" ht="48" x14ac:dyDescent="0.2">
      <c r="A2155">
        <v>2153</v>
      </c>
      <c r="B2155" s="3" t="s">
        <v>2154</v>
      </c>
      <c r="C2155" s="3" t="s">
        <v>6263</v>
      </c>
      <c r="D2155" s="15">
        <v>372625</v>
      </c>
      <c r="E2155" s="6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0">
        <f>((( J2155 / 60 ) /60) /24 + DATE(1970, 1,1 ))</f>
        <v>41974.911087962959</v>
      </c>
      <c r="P2155" s="9">
        <f>YEAR(O2155)</f>
        <v>2014</v>
      </c>
    </row>
    <row r="2156" spans="1:16" ht="32" x14ac:dyDescent="0.2">
      <c r="A2156">
        <v>2154</v>
      </c>
      <c r="B2156" s="3" t="s">
        <v>2155</v>
      </c>
      <c r="C2156" s="3" t="s">
        <v>6264</v>
      </c>
      <c r="D2156" s="15">
        <v>250</v>
      </c>
      <c r="E2156" s="6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0">
        <f>((( J2156 / 60 ) /60) /24 + DATE(1970, 1,1 ))</f>
        <v>41647.632256944446</v>
      </c>
      <c r="P2156" s="9">
        <f>YEAR(O2156)</f>
        <v>2014</v>
      </c>
    </row>
    <row r="2157" spans="1:16" ht="48" x14ac:dyDescent="0.2">
      <c r="A2157">
        <v>2155</v>
      </c>
      <c r="B2157" s="3" t="s">
        <v>2156</v>
      </c>
      <c r="C2157" s="3" t="s">
        <v>6265</v>
      </c>
      <c r="D2157" s="15">
        <v>5000</v>
      </c>
      <c r="E2157" s="6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0">
        <f>((( J2157 / 60 ) /60) /24 + DATE(1970, 1,1 ))</f>
        <v>42430.747511574074</v>
      </c>
      <c r="P2157" s="9">
        <f>YEAR(O2157)</f>
        <v>2016</v>
      </c>
    </row>
    <row r="2158" spans="1:16" ht="32" x14ac:dyDescent="0.2">
      <c r="A2158">
        <v>2156</v>
      </c>
      <c r="B2158" s="3" t="s">
        <v>2157</v>
      </c>
      <c r="C2158" s="3" t="s">
        <v>6266</v>
      </c>
      <c r="D2158" s="15">
        <v>56000</v>
      </c>
      <c r="E2158" s="6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0">
        <f>((( J2158 / 60 ) /60) /24 + DATE(1970, 1,1 ))</f>
        <v>41488.85423611111</v>
      </c>
      <c r="P2158" s="9">
        <f>YEAR(O2158)</f>
        <v>2013</v>
      </c>
    </row>
    <row r="2159" spans="1:16" ht="32" x14ac:dyDescent="0.2">
      <c r="A2159">
        <v>2157</v>
      </c>
      <c r="B2159" s="3" t="s">
        <v>2158</v>
      </c>
      <c r="C2159" s="3" t="s">
        <v>6267</v>
      </c>
      <c r="D2159" s="15">
        <v>75000</v>
      </c>
      <c r="E2159" s="6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0">
        <f>((( J2159 / 60 ) /60) /24 + DATE(1970, 1,1 ))</f>
        <v>42694.98128472222</v>
      </c>
      <c r="P2159" s="9">
        <f>YEAR(O2159)</f>
        <v>2016</v>
      </c>
    </row>
    <row r="2160" spans="1:16" ht="48" x14ac:dyDescent="0.2">
      <c r="A2160">
        <v>2158</v>
      </c>
      <c r="B2160" s="3" t="s">
        <v>2159</v>
      </c>
      <c r="C2160" s="3" t="s">
        <v>6268</v>
      </c>
      <c r="D2160" s="15">
        <v>300000</v>
      </c>
      <c r="E2160" s="6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0">
        <f>((( J2160 / 60 ) /60) /24 + DATE(1970, 1,1 ))</f>
        <v>41264.853865740741</v>
      </c>
      <c r="P2160" s="9">
        <f>YEAR(O2160)</f>
        <v>2012</v>
      </c>
    </row>
    <row r="2161" spans="1:16" ht="64" x14ac:dyDescent="0.2">
      <c r="A2161">
        <v>2159</v>
      </c>
      <c r="B2161" s="3" t="s">
        <v>2160</v>
      </c>
      <c r="C2161" s="3" t="s">
        <v>6269</v>
      </c>
      <c r="D2161" s="15">
        <v>3600</v>
      </c>
      <c r="E2161" s="6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0">
        <f>((( J2161 / 60 ) /60) /24 + DATE(1970, 1,1 ))</f>
        <v>40710.731180555551</v>
      </c>
      <c r="P2161" s="9">
        <f>YEAR(O2161)</f>
        <v>2011</v>
      </c>
    </row>
    <row r="2162" spans="1:16" ht="48" x14ac:dyDescent="0.2">
      <c r="A2162">
        <v>2160</v>
      </c>
      <c r="B2162" s="3" t="s">
        <v>2161</v>
      </c>
      <c r="C2162" s="3" t="s">
        <v>6270</v>
      </c>
      <c r="D2162" s="15">
        <v>10000</v>
      </c>
      <c r="E2162" s="6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0">
        <f>((( J2162 / 60 ) /60) /24 + DATE(1970, 1,1 ))</f>
        <v>41018.711863425924</v>
      </c>
      <c r="P2162" s="9">
        <f>YEAR(O2162)</f>
        <v>2012</v>
      </c>
    </row>
    <row r="2163" spans="1:16" ht="32" x14ac:dyDescent="0.2">
      <c r="A2163">
        <v>2161</v>
      </c>
      <c r="B2163" s="3" t="s">
        <v>2162</v>
      </c>
      <c r="C2163" s="3" t="s">
        <v>6271</v>
      </c>
      <c r="D2163" s="15">
        <v>400</v>
      </c>
      <c r="E2163" s="6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0">
        <f>((( J2163 / 60 ) /60) /24 + DATE(1970, 1,1 ))</f>
        <v>42240.852534722217</v>
      </c>
      <c r="P2163" s="9">
        <f>YEAR(O2163)</f>
        <v>2015</v>
      </c>
    </row>
    <row r="2164" spans="1:16" ht="48" x14ac:dyDescent="0.2">
      <c r="A2164">
        <v>2162</v>
      </c>
      <c r="B2164" s="3" t="s">
        <v>2163</v>
      </c>
      <c r="C2164" s="3" t="s">
        <v>6272</v>
      </c>
      <c r="D2164" s="15">
        <v>4500</v>
      </c>
      <c r="E2164" s="6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0">
        <f>((( J2164 / 60 ) /60) /24 + DATE(1970, 1,1 ))</f>
        <v>41813.766099537039</v>
      </c>
      <c r="P2164" s="9">
        <f>YEAR(O2164)</f>
        <v>2014</v>
      </c>
    </row>
    <row r="2165" spans="1:16" ht="48" x14ac:dyDescent="0.2">
      <c r="A2165">
        <v>2163</v>
      </c>
      <c r="B2165" s="3" t="s">
        <v>2164</v>
      </c>
      <c r="C2165" s="3" t="s">
        <v>6273</v>
      </c>
      <c r="D2165" s="15">
        <v>2500</v>
      </c>
      <c r="E2165" s="6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0">
        <f>((( J2165 / 60 ) /60) /24 + DATE(1970, 1,1 ))</f>
        <v>42111.899537037039</v>
      </c>
      <c r="P2165" s="9">
        <f>YEAR(O2165)</f>
        <v>2015</v>
      </c>
    </row>
    <row r="2166" spans="1:16" ht="32" x14ac:dyDescent="0.2">
      <c r="A2166">
        <v>2164</v>
      </c>
      <c r="B2166" s="3" t="s">
        <v>2165</v>
      </c>
      <c r="C2166" s="3" t="s">
        <v>6274</v>
      </c>
      <c r="D2166" s="15">
        <v>5500</v>
      </c>
      <c r="E2166" s="6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0">
        <f>((( J2166 / 60 ) /60) /24 + DATE(1970, 1,1 ))</f>
        <v>42515.71775462963</v>
      </c>
      <c r="P2166" s="9">
        <f>YEAR(O2166)</f>
        <v>2016</v>
      </c>
    </row>
    <row r="2167" spans="1:16" ht="48" x14ac:dyDescent="0.2">
      <c r="A2167">
        <v>2165</v>
      </c>
      <c r="B2167" s="3" t="s">
        <v>2166</v>
      </c>
      <c r="C2167" s="3" t="s">
        <v>6275</v>
      </c>
      <c r="D2167" s="15">
        <v>2500</v>
      </c>
      <c r="E2167" s="6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0">
        <f>((( J2167 / 60 ) /60) /24 + DATE(1970, 1,1 ))</f>
        <v>42438.667071759264</v>
      </c>
      <c r="P2167" s="9">
        <f>YEAR(O2167)</f>
        <v>2016</v>
      </c>
    </row>
    <row r="2168" spans="1:16" ht="48" x14ac:dyDescent="0.2">
      <c r="A2168">
        <v>2166</v>
      </c>
      <c r="B2168" s="3" t="s">
        <v>2167</v>
      </c>
      <c r="C2168" s="3" t="s">
        <v>6276</v>
      </c>
      <c r="D2168" s="15">
        <v>2000</v>
      </c>
      <c r="E2168" s="6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0">
        <f>((( J2168 / 60 ) /60) /24 + DATE(1970, 1,1 ))</f>
        <v>41933.838171296295</v>
      </c>
      <c r="P2168" s="9">
        <f>YEAR(O2168)</f>
        <v>2014</v>
      </c>
    </row>
    <row r="2169" spans="1:16" ht="32" x14ac:dyDescent="0.2">
      <c r="A2169">
        <v>2167</v>
      </c>
      <c r="B2169" s="3" t="s">
        <v>2168</v>
      </c>
      <c r="C2169" s="3" t="s">
        <v>6277</v>
      </c>
      <c r="D2169" s="15">
        <v>150</v>
      </c>
      <c r="E2169" s="6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0">
        <f>((( J2169 / 60 ) /60) /24 + DATE(1970, 1,1 ))</f>
        <v>41153.066400462965</v>
      </c>
      <c r="P2169" s="9">
        <f>YEAR(O2169)</f>
        <v>2012</v>
      </c>
    </row>
    <row r="2170" spans="1:16" ht="32" x14ac:dyDescent="0.2">
      <c r="A2170">
        <v>2168</v>
      </c>
      <c r="B2170" s="3" t="s">
        <v>2169</v>
      </c>
      <c r="C2170" s="3" t="s">
        <v>6278</v>
      </c>
      <c r="D2170" s="15">
        <v>18000</v>
      </c>
      <c r="E2170" s="6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0">
        <f>((( J2170 / 60 ) /60) /24 + DATE(1970, 1,1 ))</f>
        <v>42745.600243055553</v>
      </c>
      <c r="P2170" s="9">
        <f>YEAR(O2170)</f>
        <v>2017</v>
      </c>
    </row>
    <row r="2171" spans="1:16" ht="48" x14ac:dyDescent="0.2">
      <c r="A2171">
        <v>2169</v>
      </c>
      <c r="B2171" s="3" t="s">
        <v>2170</v>
      </c>
      <c r="C2171" s="3" t="s">
        <v>6279</v>
      </c>
      <c r="D2171" s="15">
        <v>153</v>
      </c>
      <c r="E2171" s="6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0">
        <f>((( J2171 / 60 ) /60) /24 + DATE(1970, 1,1 ))</f>
        <v>42793.700821759259</v>
      </c>
      <c r="P2171" s="9">
        <f>YEAR(O2171)</f>
        <v>2017</v>
      </c>
    </row>
    <row r="2172" spans="1:16" ht="48" x14ac:dyDescent="0.2">
      <c r="A2172">
        <v>2170</v>
      </c>
      <c r="B2172" s="3" t="s">
        <v>2171</v>
      </c>
      <c r="C2172" s="3" t="s">
        <v>6280</v>
      </c>
      <c r="D2172" s="15">
        <v>350</v>
      </c>
      <c r="E2172" s="6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0">
        <f>((( J2172 / 60 ) /60) /24 + DATE(1970, 1,1 ))</f>
        <v>42198.750254629631</v>
      </c>
      <c r="P2172" s="9">
        <f>YEAR(O2172)</f>
        <v>2015</v>
      </c>
    </row>
    <row r="2173" spans="1:16" ht="48" x14ac:dyDescent="0.2">
      <c r="A2173">
        <v>2171</v>
      </c>
      <c r="B2173" s="3" t="s">
        <v>2172</v>
      </c>
      <c r="C2173" s="3" t="s">
        <v>6281</v>
      </c>
      <c r="D2173" s="15">
        <v>4000</v>
      </c>
      <c r="E2173" s="6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0">
        <f>((( J2173 / 60 ) /60) /24 + DATE(1970, 1,1 ))</f>
        <v>42141.95711805555</v>
      </c>
      <c r="P2173" s="9">
        <f>YEAR(O2173)</f>
        <v>2015</v>
      </c>
    </row>
    <row r="2174" spans="1:16" ht="48" x14ac:dyDescent="0.2">
      <c r="A2174">
        <v>2172</v>
      </c>
      <c r="B2174" s="3" t="s">
        <v>2173</v>
      </c>
      <c r="C2174" s="3" t="s">
        <v>6282</v>
      </c>
      <c r="D2174" s="15">
        <v>1000</v>
      </c>
      <c r="E2174" s="6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0">
        <f>((( J2174 / 60 ) /60) /24 + DATE(1970, 1,1 ))</f>
        <v>42082.580092592587</v>
      </c>
      <c r="P2174" s="9">
        <f>YEAR(O2174)</f>
        <v>2015</v>
      </c>
    </row>
    <row r="2175" spans="1:16" ht="48" x14ac:dyDescent="0.2">
      <c r="A2175">
        <v>2173</v>
      </c>
      <c r="B2175" s="3" t="s">
        <v>2174</v>
      </c>
      <c r="C2175" s="3" t="s">
        <v>6283</v>
      </c>
      <c r="D2175" s="15">
        <v>4200</v>
      </c>
      <c r="E2175" s="6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0">
        <f>((( J2175 / 60 ) /60) /24 + DATE(1970, 1,1 ))</f>
        <v>41495.692627314813</v>
      </c>
      <c r="P2175" s="9">
        <f>YEAR(O2175)</f>
        <v>2013</v>
      </c>
    </row>
    <row r="2176" spans="1:16" ht="48" x14ac:dyDescent="0.2">
      <c r="A2176">
        <v>2174</v>
      </c>
      <c r="B2176" s="3" t="s">
        <v>2175</v>
      </c>
      <c r="C2176" s="3" t="s">
        <v>6284</v>
      </c>
      <c r="D2176" s="15">
        <v>4000</v>
      </c>
      <c r="E2176" s="6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0">
        <f>((( J2176 / 60 ) /60) /24 + DATE(1970, 1,1 ))</f>
        <v>42465.542905092589</v>
      </c>
      <c r="P2176" s="9">
        <f>YEAR(O2176)</f>
        <v>2016</v>
      </c>
    </row>
    <row r="2177" spans="1:16" ht="48" x14ac:dyDescent="0.2">
      <c r="A2177">
        <v>2175</v>
      </c>
      <c r="B2177" s="3" t="s">
        <v>2176</v>
      </c>
      <c r="C2177" s="3" t="s">
        <v>6285</v>
      </c>
      <c r="D2177" s="15">
        <v>700</v>
      </c>
      <c r="E2177" s="6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0">
        <f>((( J2177 / 60 ) /60) /24 + DATE(1970, 1,1 ))</f>
        <v>42565.009097222224</v>
      </c>
      <c r="P2177" s="9">
        <f>YEAR(O2177)</f>
        <v>2016</v>
      </c>
    </row>
    <row r="2178" spans="1:16" ht="48" x14ac:dyDescent="0.2">
      <c r="A2178">
        <v>2176</v>
      </c>
      <c r="B2178" s="3" t="s">
        <v>2177</v>
      </c>
      <c r="C2178" s="3" t="s">
        <v>6286</v>
      </c>
      <c r="D2178" s="15">
        <v>5000</v>
      </c>
      <c r="E2178" s="6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0">
        <f>((( J2178 / 60 ) /60) /24 + DATE(1970, 1,1 ))</f>
        <v>42096.633206018523</v>
      </c>
      <c r="P2178" s="9">
        <f>YEAR(O2178)</f>
        <v>2015</v>
      </c>
    </row>
    <row r="2179" spans="1:16" ht="64" x14ac:dyDescent="0.2">
      <c r="A2179">
        <v>2177</v>
      </c>
      <c r="B2179" s="3" t="s">
        <v>2178</v>
      </c>
      <c r="C2179" s="3" t="s">
        <v>6287</v>
      </c>
      <c r="D2179" s="15">
        <v>2500</v>
      </c>
      <c r="E2179" s="6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0">
        <f>((( J2179 / 60 ) /60) /24 + DATE(1970, 1,1 ))</f>
        <v>42502.250775462962</v>
      </c>
      <c r="P2179" s="9">
        <f>YEAR(O2179)</f>
        <v>2016</v>
      </c>
    </row>
    <row r="2180" spans="1:16" ht="48" x14ac:dyDescent="0.2">
      <c r="A2180">
        <v>2178</v>
      </c>
      <c r="B2180" s="3" t="s">
        <v>2179</v>
      </c>
      <c r="C2180" s="3" t="s">
        <v>6288</v>
      </c>
      <c r="D2180" s="15">
        <v>25000</v>
      </c>
      <c r="E2180" s="6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0">
        <f>((( J2180 / 60 ) /60) /24 + DATE(1970, 1,1 ))</f>
        <v>42723.63653935185</v>
      </c>
      <c r="P2180" s="9">
        <f>YEAR(O2180)</f>
        <v>2016</v>
      </c>
    </row>
    <row r="2181" spans="1:16" ht="32" x14ac:dyDescent="0.2">
      <c r="A2181">
        <v>2179</v>
      </c>
      <c r="B2181" s="3" t="s">
        <v>2180</v>
      </c>
      <c r="C2181" s="3" t="s">
        <v>6289</v>
      </c>
      <c r="D2181" s="15">
        <v>1000</v>
      </c>
      <c r="E2181" s="6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0">
        <f>((( J2181 / 60 ) /60) /24 + DATE(1970, 1,1 ))</f>
        <v>42075.171203703707</v>
      </c>
      <c r="P2181" s="9">
        <f>YEAR(O2181)</f>
        <v>2015</v>
      </c>
    </row>
    <row r="2182" spans="1:16" ht="32" x14ac:dyDescent="0.2">
      <c r="A2182">
        <v>2180</v>
      </c>
      <c r="B2182" s="3" t="s">
        <v>2181</v>
      </c>
      <c r="C2182" s="3" t="s">
        <v>6290</v>
      </c>
      <c r="D2182" s="15">
        <v>5000</v>
      </c>
      <c r="E2182" s="6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0">
        <f>((( J2182 / 60 ) /60) /24 + DATE(1970, 1,1 ))</f>
        <v>42279.669768518521</v>
      </c>
      <c r="P2182" s="9">
        <f>YEAR(O2182)</f>
        <v>2015</v>
      </c>
    </row>
    <row r="2183" spans="1:16" ht="48" x14ac:dyDescent="0.2">
      <c r="A2183">
        <v>2181</v>
      </c>
      <c r="B2183" s="3" t="s">
        <v>2182</v>
      </c>
      <c r="C2183" s="3" t="s">
        <v>6291</v>
      </c>
      <c r="D2183" s="15">
        <v>2000</v>
      </c>
      <c r="E2183" s="6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0">
        <f>((( J2183 / 60 ) /60) /24 + DATE(1970, 1,1 ))</f>
        <v>42773.005243055552</v>
      </c>
      <c r="P2183" s="9">
        <f>YEAR(O2183)</f>
        <v>2017</v>
      </c>
    </row>
    <row r="2184" spans="1:16" ht="32" x14ac:dyDescent="0.2">
      <c r="A2184">
        <v>2182</v>
      </c>
      <c r="B2184" s="3" t="s">
        <v>2183</v>
      </c>
      <c r="C2184" s="3" t="s">
        <v>6292</v>
      </c>
      <c r="D2184" s="15">
        <v>3000</v>
      </c>
      <c r="E2184" s="6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0">
        <f>((( J2184 / 60 ) /60) /24 + DATE(1970, 1,1 ))</f>
        <v>41879.900752314818</v>
      </c>
      <c r="P2184" s="9">
        <f>YEAR(O2184)</f>
        <v>2014</v>
      </c>
    </row>
    <row r="2185" spans="1:16" ht="48" x14ac:dyDescent="0.2">
      <c r="A2185">
        <v>2183</v>
      </c>
      <c r="B2185" s="3" t="s">
        <v>2184</v>
      </c>
      <c r="C2185" s="3" t="s">
        <v>6293</v>
      </c>
      <c r="D2185" s="15">
        <v>1800</v>
      </c>
      <c r="E2185" s="6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0">
        <f>((( J2185 / 60 ) /60) /24 + DATE(1970, 1,1 ))</f>
        <v>42745.365474537044</v>
      </c>
      <c r="P2185" s="9">
        <f>YEAR(O2185)</f>
        <v>2017</v>
      </c>
    </row>
    <row r="2186" spans="1:16" ht="48" x14ac:dyDescent="0.2">
      <c r="A2186">
        <v>2184</v>
      </c>
      <c r="B2186" s="3" t="s">
        <v>2185</v>
      </c>
      <c r="C2186" s="3" t="s">
        <v>6294</v>
      </c>
      <c r="D2186" s="15">
        <v>10000</v>
      </c>
      <c r="E2186" s="6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0">
        <f>((( J2186 / 60 ) /60) /24 + DATE(1970, 1,1 ))</f>
        <v>42380.690289351856</v>
      </c>
      <c r="P2186" s="9">
        <f>YEAR(O2186)</f>
        <v>2016</v>
      </c>
    </row>
    <row r="2187" spans="1:16" ht="48" x14ac:dyDescent="0.2">
      <c r="A2187">
        <v>2185</v>
      </c>
      <c r="B2187" s="3" t="s">
        <v>2186</v>
      </c>
      <c r="C2187" s="3" t="s">
        <v>6295</v>
      </c>
      <c r="D2187" s="15">
        <v>5000</v>
      </c>
      <c r="E2187" s="6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0">
        <f>((( J2187 / 60 ) /60) /24 + DATE(1970, 1,1 ))</f>
        <v>41319.349988425929</v>
      </c>
      <c r="P2187" s="9">
        <f>YEAR(O2187)</f>
        <v>2013</v>
      </c>
    </row>
    <row r="2188" spans="1:16" ht="32" x14ac:dyDescent="0.2">
      <c r="A2188">
        <v>2186</v>
      </c>
      <c r="B2188" s="3" t="s">
        <v>2187</v>
      </c>
      <c r="C2188" s="3" t="s">
        <v>6296</v>
      </c>
      <c r="D2188" s="15">
        <v>20000</v>
      </c>
      <c r="E2188" s="6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0">
        <f>((( J2188 / 60 ) /60) /24 + DATE(1970, 1,1 ))</f>
        <v>42583.615081018521</v>
      </c>
      <c r="P2188" s="9">
        <f>YEAR(O2188)</f>
        <v>2016</v>
      </c>
    </row>
    <row r="2189" spans="1:16" ht="48" x14ac:dyDescent="0.2">
      <c r="A2189">
        <v>2187</v>
      </c>
      <c r="B2189" s="3" t="s">
        <v>2188</v>
      </c>
      <c r="C2189" s="3" t="s">
        <v>6297</v>
      </c>
      <c r="D2189" s="15">
        <v>20000</v>
      </c>
      <c r="E2189" s="6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0">
        <f>((( J2189 / 60 ) /60) /24 + DATE(1970, 1,1 ))</f>
        <v>42068.209097222221</v>
      </c>
      <c r="P2189" s="9">
        <f>YEAR(O2189)</f>
        <v>2015</v>
      </c>
    </row>
    <row r="2190" spans="1:16" ht="48" x14ac:dyDescent="0.2">
      <c r="A2190">
        <v>2188</v>
      </c>
      <c r="B2190" s="3" t="s">
        <v>2189</v>
      </c>
      <c r="C2190" s="3" t="s">
        <v>6298</v>
      </c>
      <c r="D2190" s="15">
        <v>5494</v>
      </c>
      <c r="E2190" s="6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0">
        <f>((( J2190 / 60 ) /60) /24 + DATE(1970, 1,1 ))</f>
        <v>42633.586122685185</v>
      </c>
      <c r="P2190" s="9">
        <f>YEAR(O2190)</f>
        <v>2016</v>
      </c>
    </row>
    <row r="2191" spans="1:16" ht="48" x14ac:dyDescent="0.2">
      <c r="A2191">
        <v>2189</v>
      </c>
      <c r="B2191" s="3" t="s">
        <v>2190</v>
      </c>
      <c r="C2191" s="3" t="s">
        <v>6299</v>
      </c>
      <c r="D2191" s="15">
        <v>1200</v>
      </c>
      <c r="E2191" s="6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0">
        <f>((( J2191 / 60 ) /60) /24 + DATE(1970, 1,1 ))</f>
        <v>42467.788194444445</v>
      </c>
      <c r="P2191" s="9">
        <f>YEAR(O2191)</f>
        <v>2016</v>
      </c>
    </row>
    <row r="2192" spans="1:16" ht="48" x14ac:dyDescent="0.2">
      <c r="A2192">
        <v>2190</v>
      </c>
      <c r="B2192" s="3" t="s">
        <v>2191</v>
      </c>
      <c r="C2192" s="3" t="s">
        <v>6300</v>
      </c>
      <c r="D2192" s="15">
        <v>19000</v>
      </c>
      <c r="E2192" s="6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0">
        <f>((( J2192 / 60 ) /60) /24 + DATE(1970, 1,1 ))</f>
        <v>42417.625046296293</v>
      </c>
      <c r="P2192" s="9">
        <f>YEAR(O2192)</f>
        <v>2016</v>
      </c>
    </row>
    <row r="2193" spans="1:16" ht="48" x14ac:dyDescent="0.2">
      <c r="A2193">
        <v>2191</v>
      </c>
      <c r="B2193" s="3" t="s">
        <v>2192</v>
      </c>
      <c r="C2193" s="3" t="s">
        <v>6301</v>
      </c>
      <c r="D2193" s="15">
        <v>750</v>
      </c>
      <c r="E2193" s="6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0">
        <f>((( J2193 / 60 ) /60) /24 + DATE(1970, 1,1 ))</f>
        <v>42768.833645833336</v>
      </c>
      <c r="P2193" s="9">
        <f>YEAR(O2193)</f>
        <v>2017</v>
      </c>
    </row>
    <row r="2194" spans="1:16" ht="48" x14ac:dyDescent="0.2">
      <c r="A2194">
        <v>2192</v>
      </c>
      <c r="B2194" s="3" t="s">
        <v>2193</v>
      </c>
      <c r="C2194" s="3" t="s">
        <v>6302</v>
      </c>
      <c r="D2194" s="15">
        <v>12000</v>
      </c>
      <c r="E2194" s="6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0">
        <f>((( J2194 / 60 ) /60) /24 + DATE(1970, 1,1 ))</f>
        <v>42691.8512037037</v>
      </c>
      <c r="P2194" s="9">
        <f>YEAR(O2194)</f>
        <v>2016</v>
      </c>
    </row>
    <row r="2195" spans="1:16" ht="48" x14ac:dyDescent="0.2">
      <c r="A2195">
        <v>2193</v>
      </c>
      <c r="B2195" s="3" t="s">
        <v>2194</v>
      </c>
      <c r="C2195" s="3" t="s">
        <v>6303</v>
      </c>
      <c r="D2195" s="15">
        <v>15000</v>
      </c>
      <c r="E2195" s="6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0">
        <f>((( J2195 / 60 ) /60) /24 + DATE(1970, 1,1 ))</f>
        <v>42664.405925925923</v>
      </c>
      <c r="P2195" s="9">
        <f>YEAR(O2195)</f>
        <v>2016</v>
      </c>
    </row>
    <row r="2196" spans="1:16" ht="48" x14ac:dyDescent="0.2">
      <c r="A2196">
        <v>2194</v>
      </c>
      <c r="B2196" s="3" t="s">
        <v>2195</v>
      </c>
      <c r="C2196" s="3" t="s">
        <v>6304</v>
      </c>
      <c r="D2196" s="15">
        <v>10000</v>
      </c>
      <c r="E2196" s="6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0">
        <f>((( J2196 / 60 ) /60) /24 + DATE(1970, 1,1 ))</f>
        <v>42425.757986111115</v>
      </c>
      <c r="P2196" s="9">
        <f>YEAR(O2196)</f>
        <v>2016</v>
      </c>
    </row>
    <row r="2197" spans="1:16" ht="32" x14ac:dyDescent="0.2">
      <c r="A2197">
        <v>2195</v>
      </c>
      <c r="B2197" s="3" t="s">
        <v>2196</v>
      </c>
      <c r="C2197" s="3" t="s">
        <v>6305</v>
      </c>
      <c r="D2197" s="15">
        <v>4600</v>
      </c>
      <c r="E2197" s="6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0">
        <f>((( J2197 / 60 ) /60) /24 + DATE(1970, 1,1 ))</f>
        <v>42197.771990740745</v>
      </c>
      <c r="P2197" s="9">
        <f>YEAR(O2197)</f>
        <v>2015</v>
      </c>
    </row>
    <row r="2198" spans="1:16" ht="32" x14ac:dyDescent="0.2">
      <c r="A2198">
        <v>2196</v>
      </c>
      <c r="B2198" s="3" t="s">
        <v>2197</v>
      </c>
      <c r="C2198" s="3" t="s">
        <v>6306</v>
      </c>
      <c r="D2198" s="15">
        <v>14000</v>
      </c>
      <c r="E2198" s="6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0">
        <f>((( J2198 / 60 ) /60) /24 + DATE(1970, 1,1 ))</f>
        <v>42675.487291666665</v>
      </c>
      <c r="P2198" s="9">
        <f>YEAR(O2198)</f>
        <v>2016</v>
      </c>
    </row>
    <row r="2199" spans="1:16" ht="48" x14ac:dyDescent="0.2">
      <c r="A2199">
        <v>2197</v>
      </c>
      <c r="B2199" s="3" t="s">
        <v>2198</v>
      </c>
      <c r="C2199" s="3" t="s">
        <v>6307</v>
      </c>
      <c r="D2199" s="15">
        <v>30000</v>
      </c>
      <c r="E2199" s="6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0">
        <f>((( J2199 / 60 ) /60) /24 + DATE(1970, 1,1 ))</f>
        <v>42033.584016203706</v>
      </c>
      <c r="P2199" s="9">
        <f>YEAR(O2199)</f>
        <v>2015</v>
      </c>
    </row>
    <row r="2200" spans="1:16" ht="48" x14ac:dyDescent="0.2">
      <c r="A2200">
        <v>2198</v>
      </c>
      <c r="B2200" s="3" t="s">
        <v>2199</v>
      </c>
      <c r="C2200" s="3" t="s">
        <v>6308</v>
      </c>
      <c r="D2200" s="15">
        <v>40000</v>
      </c>
      <c r="E2200" s="6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0">
        <f>((( J2200 / 60 ) /60) /24 + DATE(1970, 1,1 ))</f>
        <v>42292.513888888891</v>
      </c>
      <c r="P2200" s="9">
        <f>YEAR(O2200)</f>
        <v>2015</v>
      </c>
    </row>
    <row r="2201" spans="1:16" ht="32" x14ac:dyDescent="0.2">
      <c r="A2201">
        <v>2199</v>
      </c>
      <c r="B2201" s="3" t="s">
        <v>2200</v>
      </c>
      <c r="C2201" s="3" t="s">
        <v>6309</v>
      </c>
      <c r="D2201" s="15">
        <v>9000</v>
      </c>
      <c r="E2201" s="6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0">
        <f>((( J2201 / 60 ) /60) /24 + DATE(1970, 1,1 ))</f>
        <v>42262.416643518518</v>
      </c>
      <c r="P2201" s="9">
        <f>YEAR(O2201)</f>
        <v>2015</v>
      </c>
    </row>
    <row r="2202" spans="1:16" ht="48" x14ac:dyDescent="0.2">
      <c r="A2202">
        <v>2200</v>
      </c>
      <c r="B2202" s="3" t="s">
        <v>2201</v>
      </c>
      <c r="C2202" s="3" t="s">
        <v>6310</v>
      </c>
      <c r="D2202" s="15">
        <v>2000</v>
      </c>
      <c r="E2202" s="6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0">
        <f>((( J2202 / 60 ) /60) /24 + DATE(1970, 1,1 ))</f>
        <v>42163.625787037032</v>
      </c>
      <c r="P2202" s="9">
        <f>YEAR(O2202)</f>
        <v>2015</v>
      </c>
    </row>
    <row r="2203" spans="1:16" ht="48" x14ac:dyDescent="0.2">
      <c r="A2203">
        <v>2201</v>
      </c>
      <c r="B2203" s="3" t="s">
        <v>2202</v>
      </c>
      <c r="C2203" s="3" t="s">
        <v>6311</v>
      </c>
      <c r="D2203" s="15">
        <v>110</v>
      </c>
      <c r="E2203" s="6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0">
        <f>((( J2203 / 60 ) /60) /24 + DATE(1970, 1,1 ))</f>
        <v>41276.846817129634</v>
      </c>
      <c r="P2203" s="9">
        <f>YEAR(O2203)</f>
        <v>2013</v>
      </c>
    </row>
    <row r="2204" spans="1:16" ht="32" x14ac:dyDescent="0.2">
      <c r="A2204">
        <v>2202</v>
      </c>
      <c r="B2204" s="3" t="s">
        <v>2203</v>
      </c>
      <c r="C2204" s="3" t="s">
        <v>6312</v>
      </c>
      <c r="D2204" s="15">
        <v>4000</v>
      </c>
      <c r="E2204" s="6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0">
        <f>((( J2204 / 60 ) /60) /24 + DATE(1970, 1,1 ))</f>
        <v>41184.849166666667</v>
      </c>
      <c r="P2204" s="9">
        <f>YEAR(O2204)</f>
        <v>2012</v>
      </c>
    </row>
    <row r="2205" spans="1:16" ht="48" x14ac:dyDescent="0.2">
      <c r="A2205">
        <v>2203</v>
      </c>
      <c r="B2205" s="3" t="s">
        <v>2204</v>
      </c>
      <c r="C2205" s="3" t="s">
        <v>6313</v>
      </c>
      <c r="D2205" s="15">
        <v>2000</v>
      </c>
      <c r="E2205" s="6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0">
        <f>((( J2205 / 60 ) /60) /24 + DATE(1970, 1,1 ))</f>
        <v>42241.85974537037</v>
      </c>
      <c r="P2205" s="9">
        <f>YEAR(O2205)</f>
        <v>2015</v>
      </c>
    </row>
    <row r="2206" spans="1:16" ht="48" x14ac:dyDescent="0.2">
      <c r="A2206">
        <v>2204</v>
      </c>
      <c r="B2206" s="3" t="s">
        <v>2205</v>
      </c>
      <c r="C2206" s="3" t="s">
        <v>6314</v>
      </c>
      <c r="D2206" s="15">
        <v>1500</v>
      </c>
      <c r="E2206" s="6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0">
        <f>((( J2206 / 60 ) /60) /24 + DATE(1970, 1,1 ))</f>
        <v>41312.311562499999</v>
      </c>
      <c r="P2206" s="9">
        <f>YEAR(O2206)</f>
        <v>2013</v>
      </c>
    </row>
    <row r="2207" spans="1:16" ht="48" x14ac:dyDescent="0.2">
      <c r="A2207">
        <v>2205</v>
      </c>
      <c r="B2207" s="3" t="s">
        <v>2206</v>
      </c>
      <c r="C2207" s="3" t="s">
        <v>6315</v>
      </c>
      <c r="D2207" s="15">
        <v>750</v>
      </c>
      <c r="E2207" s="6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0">
        <f>((( J2207 / 60 ) /60) /24 + DATE(1970, 1,1 ))</f>
        <v>41031.82163194444</v>
      </c>
      <c r="P2207" s="9">
        <f>YEAR(O2207)</f>
        <v>2012</v>
      </c>
    </row>
    <row r="2208" spans="1:16" ht="48" x14ac:dyDescent="0.2">
      <c r="A2208">
        <v>2206</v>
      </c>
      <c r="B2208" s="3" t="s">
        <v>2207</v>
      </c>
      <c r="C2208" s="3" t="s">
        <v>6316</v>
      </c>
      <c r="D2208" s="15">
        <v>1100</v>
      </c>
      <c r="E2208" s="6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0">
        <f>((( J2208 / 60 ) /60) /24 + DATE(1970, 1,1 ))</f>
        <v>40997.257222222222</v>
      </c>
      <c r="P2208" s="9">
        <f>YEAR(O2208)</f>
        <v>2012</v>
      </c>
    </row>
    <row r="2209" spans="1:16" ht="48" x14ac:dyDescent="0.2">
      <c r="A2209">
        <v>2207</v>
      </c>
      <c r="B2209" s="3" t="s">
        <v>2208</v>
      </c>
      <c r="C2209" s="3" t="s">
        <v>6317</v>
      </c>
      <c r="D2209" s="15">
        <v>2000</v>
      </c>
      <c r="E2209" s="6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0">
        <f>((( J2209 / 60 ) /60) /24 + DATE(1970, 1,1 ))</f>
        <v>41564.194131944445</v>
      </c>
      <c r="P2209" s="9">
        <f>YEAR(O2209)</f>
        <v>2013</v>
      </c>
    </row>
    <row r="2210" spans="1:16" ht="48" x14ac:dyDescent="0.2">
      <c r="A2210">
        <v>2208</v>
      </c>
      <c r="B2210" s="3" t="s">
        <v>2209</v>
      </c>
      <c r="C2210" s="3" t="s">
        <v>6318</v>
      </c>
      <c r="D2210" s="15">
        <v>1000</v>
      </c>
      <c r="E2210" s="6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0">
        <f>((( J2210 / 60 ) /60) /24 + DATE(1970, 1,1 ))</f>
        <v>40946.882245370369</v>
      </c>
      <c r="P2210" s="9">
        <f>YEAR(O2210)</f>
        <v>2012</v>
      </c>
    </row>
    <row r="2211" spans="1:16" ht="32" x14ac:dyDescent="0.2">
      <c r="A2211">
        <v>2209</v>
      </c>
      <c r="B2211" s="3" t="s">
        <v>2210</v>
      </c>
      <c r="C2211" s="3" t="s">
        <v>6319</v>
      </c>
      <c r="D2211" s="15">
        <v>500</v>
      </c>
      <c r="E2211" s="6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0">
        <f>((( J2211 / 60 ) /60) /24 + DATE(1970, 1,1 ))</f>
        <v>41732.479675925926</v>
      </c>
      <c r="P2211" s="9">
        <f>YEAR(O2211)</f>
        <v>2014</v>
      </c>
    </row>
    <row r="2212" spans="1:16" ht="48" x14ac:dyDescent="0.2">
      <c r="A2212">
        <v>2210</v>
      </c>
      <c r="B2212" s="3" t="s">
        <v>2211</v>
      </c>
      <c r="C2212" s="3" t="s">
        <v>6320</v>
      </c>
      <c r="D2212" s="15">
        <v>4000</v>
      </c>
      <c r="E2212" s="6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0">
        <f>((( J2212 / 60 ) /60) /24 + DATE(1970, 1,1 ))</f>
        <v>40956.066087962965</v>
      </c>
      <c r="P2212" s="9">
        <f>YEAR(O2212)</f>
        <v>2012</v>
      </c>
    </row>
    <row r="2213" spans="1:16" ht="48" x14ac:dyDescent="0.2">
      <c r="A2213">
        <v>2211</v>
      </c>
      <c r="B2213" s="3" t="s">
        <v>2212</v>
      </c>
      <c r="C2213" s="3" t="s">
        <v>6321</v>
      </c>
      <c r="D2213" s="15">
        <v>2500</v>
      </c>
      <c r="E2213" s="6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0">
        <f>((( J2213 / 60 ) /60) /24 + DATE(1970, 1,1 ))</f>
        <v>41716.785011574073</v>
      </c>
      <c r="P2213" s="9">
        <f>YEAR(O2213)</f>
        <v>2014</v>
      </c>
    </row>
    <row r="2214" spans="1:16" ht="48" x14ac:dyDescent="0.2">
      <c r="A2214">
        <v>2212</v>
      </c>
      <c r="B2214" s="3" t="s">
        <v>2213</v>
      </c>
      <c r="C2214" s="3" t="s">
        <v>6322</v>
      </c>
      <c r="D2214" s="15">
        <v>6000</v>
      </c>
      <c r="E2214" s="6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0">
        <f>((( J2214 / 60 ) /60) /24 + DATE(1970, 1,1 ))</f>
        <v>41548.747418981482</v>
      </c>
      <c r="P2214" s="9">
        <f>YEAR(O2214)</f>
        <v>2013</v>
      </c>
    </row>
    <row r="2215" spans="1:16" ht="48" x14ac:dyDescent="0.2">
      <c r="A2215">
        <v>2213</v>
      </c>
      <c r="B2215" s="3" t="s">
        <v>2214</v>
      </c>
      <c r="C2215" s="3" t="s">
        <v>6323</v>
      </c>
      <c r="D2215" s="15">
        <v>5</v>
      </c>
      <c r="E2215" s="6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0">
        <f>((( J2215 / 60 ) /60) /24 + DATE(1970, 1,1 ))</f>
        <v>42109.826145833329</v>
      </c>
      <c r="P2215" s="9">
        <f>YEAR(O2215)</f>
        <v>2015</v>
      </c>
    </row>
    <row r="2216" spans="1:16" ht="48" x14ac:dyDescent="0.2">
      <c r="A2216">
        <v>2214</v>
      </c>
      <c r="B2216" s="3" t="s">
        <v>2215</v>
      </c>
      <c r="C2216" s="3" t="s">
        <v>6324</v>
      </c>
      <c r="D2216" s="15">
        <v>600</v>
      </c>
      <c r="E2216" s="6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0">
        <f>((( J2216 / 60 ) /60) /24 + DATE(1970, 1,1 ))</f>
        <v>41646.792222222226</v>
      </c>
      <c r="P2216" s="9">
        <f>YEAR(O2216)</f>
        <v>2014</v>
      </c>
    </row>
    <row r="2217" spans="1:16" ht="32" x14ac:dyDescent="0.2">
      <c r="A2217">
        <v>2215</v>
      </c>
      <c r="B2217" s="3" t="s">
        <v>2216</v>
      </c>
      <c r="C2217" s="3" t="s">
        <v>6325</v>
      </c>
      <c r="D2217" s="15">
        <v>550</v>
      </c>
      <c r="E2217" s="6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0">
        <f>((( J2217 / 60 ) /60) /24 + DATE(1970, 1,1 ))</f>
        <v>40958.717268518521</v>
      </c>
      <c r="P2217" s="9">
        <f>YEAR(O2217)</f>
        <v>2012</v>
      </c>
    </row>
    <row r="2218" spans="1:16" ht="48" x14ac:dyDescent="0.2">
      <c r="A2218">
        <v>2216</v>
      </c>
      <c r="B2218" s="3" t="s">
        <v>2217</v>
      </c>
      <c r="C2218" s="3" t="s">
        <v>6326</v>
      </c>
      <c r="D2218" s="15">
        <v>300</v>
      </c>
      <c r="E2218" s="6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0">
        <f>((( J2218 / 60 ) /60) /24 + DATE(1970, 1,1 ))</f>
        <v>42194.751678240747</v>
      </c>
      <c r="P2218" s="9">
        <f>YEAR(O2218)</f>
        <v>2015</v>
      </c>
    </row>
    <row r="2219" spans="1:16" ht="48" x14ac:dyDescent="0.2">
      <c r="A2219">
        <v>2217</v>
      </c>
      <c r="B2219" s="3" t="s">
        <v>2218</v>
      </c>
      <c r="C2219" s="3" t="s">
        <v>6327</v>
      </c>
      <c r="D2219" s="15">
        <v>420</v>
      </c>
      <c r="E2219" s="6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0">
        <f>((( J2219 / 60 ) /60) /24 + DATE(1970, 1,1 ))</f>
        <v>42299.776770833334</v>
      </c>
      <c r="P2219" s="9">
        <f>YEAR(O2219)</f>
        <v>2015</v>
      </c>
    </row>
    <row r="2220" spans="1:16" ht="48" x14ac:dyDescent="0.2">
      <c r="A2220">
        <v>2218</v>
      </c>
      <c r="B2220" s="3" t="s">
        <v>2219</v>
      </c>
      <c r="C2220" s="3" t="s">
        <v>6328</v>
      </c>
      <c r="D2220" s="15">
        <v>2000</v>
      </c>
      <c r="E2220" s="6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0">
        <f>((( J2220 / 60 ) /60) /24 + DATE(1970, 1,1 ))</f>
        <v>41127.812303240738</v>
      </c>
      <c r="P2220" s="9">
        <f>YEAR(O2220)</f>
        <v>2012</v>
      </c>
    </row>
    <row r="2221" spans="1:16" ht="48" x14ac:dyDescent="0.2">
      <c r="A2221">
        <v>2219</v>
      </c>
      <c r="B2221" s="3" t="s">
        <v>2220</v>
      </c>
      <c r="C2221" s="3" t="s">
        <v>6329</v>
      </c>
      <c r="D2221" s="15">
        <v>1000</v>
      </c>
      <c r="E2221" s="6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0">
        <f>((( J2221 / 60 ) /60) /24 + DATE(1970, 1,1 ))</f>
        <v>42205.718888888892</v>
      </c>
      <c r="P2221" s="9">
        <f>YEAR(O2221)</f>
        <v>2015</v>
      </c>
    </row>
    <row r="2222" spans="1:16" ht="48" x14ac:dyDescent="0.2">
      <c r="A2222">
        <v>2220</v>
      </c>
      <c r="B2222" s="3" t="s">
        <v>2221</v>
      </c>
      <c r="C2222" s="3" t="s">
        <v>6330</v>
      </c>
      <c r="D2222" s="15">
        <v>3500</v>
      </c>
      <c r="E2222" s="6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0">
        <f>((( J2222 / 60 ) /60) /24 + DATE(1970, 1,1 ))</f>
        <v>41452.060601851852</v>
      </c>
      <c r="P2222" s="9">
        <f>YEAR(O2222)</f>
        <v>2013</v>
      </c>
    </row>
    <row r="2223" spans="1:16" ht="48" x14ac:dyDescent="0.2">
      <c r="A2223">
        <v>2221</v>
      </c>
      <c r="B2223" s="3" t="s">
        <v>2222</v>
      </c>
      <c r="C2223" s="3" t="s">
        <v>6331</v>
      </c>
      <c r="D2223" s="15">
        <v>7500</v>
      </c>
      <c r="E2223" s="6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0">
        <f>((( J2223 / 60 ) /60) /24 + DATE(1970, 1,1 ))</f>
        <v>42452.666770833333</v>
      </c>
      <c r="P2223" s="9">
        <f>YEAR(O2223)</f>
        <v>2016</v>
      </c>
    </row>
    <row r="2224" spans="1:16" ht="48" x14ac:dyDescent="0.2">
      <c r="A2224">
        <v>2222</v>
      </c>
      <c r="B2224" s="3" t="s">
        <v>2223</v>
      </c>
      <c r="C2224" s="3" t="s">
        <v>6332</v>
      </c>
      <c r="D2224" s="15">
        <v>500</v>
      </c>
      <c r="E2224" s="6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0">
        <f>((( J2224 / 60 ) /60) /24 + DATE(1970, 1,1 ))</f>
        <v>40906.787581018521</v>
      </c>
      <c r="P2224" s="9">
        <f>YEAR(O2224)</f>
        <v>2011</v>
      </c>
    </row>
    <row r="2225" spans="1:16" ht="48" x14ac:dyDescent="0.2">
      <c r="A2225">
        <v>2223</v>
      </c>
      <c r="B2225" s="3" t="s">
        <v>2224</v>
      </c>
      <c r="C2225" s="3" t="s">
        <v>6333</v>
      </c>
      <c r="D2225" s="15">
        <v>19500</v>
      </c>
      <c r="E2225" s="6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0">
        <f>((( J2225 / 60 ) /60) /24 + DATE(1970, 1,1 ))</f>
        <v>42152.640833333338</v>
      </c>
      <c r="P2225" s="9">
        <f>YEAR(O2225)</f>
        <v>2015</v>
      </c>
    </row>
    <row r="2226" spans="1:16" ht="48" x14ac:dyDescent="0.2">
      <c r="A2226">
        <v>2224</v>
      </c>
      <c r="B2226" s="3" t="s">
        <v>2225</v>
      </c>
      <c r="C2226" s="3" t="s">
        <v>6334</v>
      </c>
      <c r="D2226" s="15">
        <v>10000</v>
      </c>
      <c r="E2226" s="6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0">
        <f>((( J2226 / 60 ) /60) /24 + DATE(1970, 1,1 ))</f>
        <v>42644.667534722219</v>
      </c>
      <c r="P2226" s="9">
        <f>YEAR(O2226)</f>
        <v>2016</v>
      </c>
    </row>
    <row r="2227" spans="1:16" ht="48" x14ac:dyDescent="0.2">
      <c r="A2227">
        <v>2225</v>
      </c>
      <c r="B2227" s="3" t="s">
        <v>2226</v>
      </c>
      <c r="C2227" s="3" t="s">
        <v>6335</v>
      </c>
      <c r="D2227" s="15">
        <v>21000</v>
      </c>
      <c r="E2227" s="6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0">
        <f>((( J2227 / 60 ) /60) /24 + DATE(1970, 1,1 ))</f>
        <v>41873.79184027778</v>
      </c>
      <c r="P2227" s="9">
        <f>YEAR(O2227)</f>
        <v>2014</v>
      </c>
    </row>
    <row r="2228" spans="1:16" ht="48" x14ac:dyDescent="0.2">
      <c r="A2228">
        <v>2226</v>
      </c>
      <c r="B2228" s="3" t="s">
        <v>2227</v>
      </c>
      <c r="C2228" s="3" t="s">
        <v>6336</v>
      </c>
      <c r="D2228" s="15">
        <v>18000</v>
      </c>
      <c r="E2228" s="6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0">
        <f>((( J2228 / 60 ) /60) /24 + DATE(1970, 1,1 ))</f>
        <v>42381.79886574074</v>
      </c>
      <c r="P2228" s="9">
        <f>YEAR(O2228)</f>
        <v>2016</v>
      </c>
    </row>
    <row r="2229" spans="1:16" ht="48" x14ac:dyDescent="0.2">
      <c r="A2229">
        <v>2227</v>
      </c>
      <c r="B2229" s="3" t="s">
        <v>2228</v>
      </c>
      <c r="C2229" s="3" t="s">
        <v>6337</v>
      </c>
      <c r="D2229" s="15">
        <v>13000</v>
      </c>
      <c r="E2229" s="6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0">
        <f>((( J2229 / 60 ) /60) /24 + DATE(1970, 1,1 ))</f>
        <v>41561.807349537034</v>
      </c>
      <c r="P2229" s="9">
        <f>YEAR(O2229)</f>
        <v>2013</v>
      </c>
    </row>
    <row r="2230" spans="1:16" ht="48" x14ac:dyDescent="0.2">
      <c r="A2230">
        <v>2228</v>
      </c>
      <c r="B2230" s="3" t="s">
        <v>2229</v>
      </c>
      <c r="C2230" s="3" t="s">
        <v>6338</v>
      </c>
      <c r="D2230" s="15">
        <v>1000</v>
      </c>
      <c r="E2230" s="6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0">
        <f>((( J2230 / 60 ) /60) /24 + DATE(1970, 1,1 ))</f>
        <v>42202.278194444443</v>
      </c>
      <c r="P2230" s="9">
        <f>YEAR(O2230)</f>
        <v>2015</v>
      </c>
    </row>
    <row r="2231" spans="1:16" ht="48" x14ac:dyDescent="0.2">
      <c r="A2231">
        <v>2229</v>
      </c>
      <c r="B2231" s="3" t="s">
        <v>2230</v>
      </c>
      <c r="C2231" s="3" t="s">
        <v>6339</v>
      </c>
      <c r="D2231" s="15">
        <v>8012</v>
      </c>
      <c r="E2231" s="6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0">
        <f>((( J2231 / 60 ) /60) /24 + DATE(1970, 1,1 ))</f>
        <v>41484.664247685185</v>
      </c>
      <c r="P2231" s="9">
        <f>YEAR(O2231)</f>
        <v>2013</v>
      </c>
    </row>
    <row r="2232" spans="1:16" ht="48" x14ac:dyDescent="0.2">
      <c r="A2232">
        <v>2230</v>
      </c>
      <c r="B2232" s="3" t="s">
        <v>2231</v>
      </c>
      <c r="C2232" s="3" t="s">
        <v>6340</v>
      </c>
      <c r="D2232" s="15">
        <v>8500</v>
      </c>
      <c r="E2232" s="6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0">
        <f>((( J2232 / 60 ) /60) /24 + DATE(1970, 1,1 ))</f>
        <v>41724.881099537037</v>
      </c>
      <c r="P2232" s="9">
        <f>YEAR(O2232)</f>
        <v>2014</v>
      </c>
    </row>
    <row r="2233" spans="1:16" ht="48" x14ac:dyDescent="0.2">
      <c r="A2233">
        <v>2231</v>
      </c>
      <c r="B2233" s="3" t="s">
        <v>2232</v>
      </c>
      <c r="C2233" s="3" t="s">
        <v>6341</v>
      </c>
      <c r="D2233" s="15">
        <v>2500</v>
      </c>
      <c r="E2233" s="6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0">
        <f>((( J2233 / 60 ) /60) /24 + DATE(1970, 1,1 ))</f>
        <v>41423.910891203705</v>
      </c>
      <c r="P2233" s="9">
        <f>YEAR(O2233)</f>
        <v>2013</v>
      </c>
    </row>
    <row r="2234" spans="1:16" ht="48" x14ac:dyDescent="0.2">
      <c r="A2234">
        <v>2232</v>
      </c>
      <c r="B2234" s="3" t="s">
        <v>2233</v>
      </c>
      <c r="C2234" s="3" t="s">
        <v>6342</v>
      </c>
      <c r="D2234" s="15">
        <v>5000</v>
      </c>
      <c r="E2234" s="6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0">
        <f>((( J2234 / 60 ) /60) /24 + DATE(1970, 1,1 ))</f>
        <v>41806.794074074074</v>
      </c>
      <c r="P2234" s="9">
        <f>YEAR(O2234)</f>
        <v>2014</v>
      </c>
    </row>
    <row r="2235" spans="1:16" ht="48" x14ac:dyDescent="0.2">
      <c r="A2235">
        <v>2233</v>
      </c>
      <c r="B2235" s="3" t="s">
        <v>2234</v>
      </c>
      <c r="C2235" s="3" t="s">
        <v>6343</v>
      </c>
      <c r="D2235" s="15">
        <v>2500</v>
      </c>
      <c r="E2235" s="6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0">
        <f>((( J2235 / 60 ) /60) /24 + DATE(1970, 1,1 ))</f>
        <v>42331.378923611104</v>
      </c>
      <c r="P2235" s="9">
        <f>YEAR(O2235)</f>
        <v>2015</v>
      </c>
    </row>
    <row r="2236" spans="1:16" ht="48" x14ac:dyDescent="0.2">
      <c r="A2236">
        <v>2234</v>
      </c>
      <c r="B2236" s="3" t="s">
        <v>2235</v>
      </c>
      <c r="C2236" s="3" t="s">
        <v>6344</v>
      </c>
      <c r="D2236" s="15">
        <v>100</v>
      </c>
      <c r="E2236" s="6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0">
        <f>((( J2236 / 60 ) /60) /24 + DATE(1970, 1,1 ))</f>
        <v>42710.824618055558</v>
      </c>
      <c r="P2236" s="9">
        <f>YEAR(O2236)</f>
        <v>2016</v>
      </c>
    </row>
    <row r="2237" spans="1:16" ht="32" x14ac:dyDescent="0.2">
      <c r="A2237">
        <v>2235</v>
      </c>
      <c r="B2237" s="3" t="s">
        <v>2236</v>
      </c>
      <c r="C2237" s="3" t="s">
        <v>6345</v>
      </c>
      <c r="D2237" s="15">
        <v>13000</v>
      </c>
      <c r="E2237" s="6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0">
        <f>((( J2237 / 60 ) /60) /24 + DATE(1970, 1,1 ))</f>
        <v>42062.022118055553</v>
      </c>
      <c r="P2237" s="9">
        <f>YEAR(O2237)</f>
        <v>2015</v>
      </c>
    </row>
    <row r="2238" spans="1:16" ht="32" x14ac:dyDescent="0.2">
      <c r="A2238">
        <v>2236</v>
      </c>
      <c r="B2238" s="3" t="s">
        <v>2237</v>
      </c>
      <c r="C2238" s="3" t="s">
        <v>6346</v>
      </c>
      <c r="D2238" s="15">
        <v>2800</v>
      </c>
      <c r="E2238" s="6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0">
        <f>((( J2238 / 60 ) /60) /24 + DATE(1970, 1,1 ))</f>
        <v>42371.617164351846</v>
      </c>
      <c r="P2238" s="9">
        <f>YEAR(O2238)</f>
        <v>2016</v>
      </c>
    </row>
    <row r="2239" spans="1:16" ht="48" x14ac:dyDescent="0.2">
      <c r="A2239">
        <v>2237</v>
      </c>
      <c r="B2239" s="3" t="s">
        <v>2238</v>
      </c>
      <c r="C2239" s="3" t="s">
        <v>6347</v>
      </c>
      <c r="D2239" s="15">
        <v>18000</v>
      </c>
      <c r="E2239" s="6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0">
        <f>((( J2239 / 60 ) /60) /24 + DATE(1970, 1,1 ))</f>
        <v>41915.003275462965</v>
      </c>
      <c r="P2239" s="9">
        <f>YEAR(O2239)</f>
        <v>2014</v>
      </c>
    </row>
    <row r="2240" spans="1:16" ht="32" x14ac:dyDescent="0.2">
      <c r="A2240">
        <v>2238</v>
      </c>
      <c r="B2240" s="3" t="s">
        <v>2239</v>
      </c>
      <c r="C2240" s="3" t="s">
        <v>6348</v>
      </c>
      <c r="D2240" s="15">
        <v>4000</v>
      </c>
      <c r="E2240" s="6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0">
        <f>((( J2240 / 60 ) /60) /24 + DATE(1970, 1,1 ))</f>
        <v>42774.621712962966</v>
      </c>
      <c r="P2240" s="9">
        <f>YEAR(O2240)</f>
        <v>2017</v>
      </c>
    </row>
    <row r="2241" spans="1:16" ht="32" x14ac:dyDescent="0.2">
      <c r="A2241">
        <v>2239</v>
      </c>
      <c r="B2241" s="3" t="s">
        <v>2240</v>
      </c>
      <c r="C2241" s="3" t="s">
        <v>6349</v>
      </c>
      <c r="D2241" s="15">
        <v>25000</v>
      </c>
      <c r="E2241" s="6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0">
        <f>((( J2241 / 60 ) /60) /24 + DATE(1970, 1,1 ))</f>
        <v>41572.958495370374</v>
      </c>
      <c r="P2241" s="9">
        <f>YEAR(O2241)</f>
        <v>2013</v>
      </c>
    </row>
    <row r="2242" spans="1:16" ht="48" x14ac:dyDescent="0.2">
      <c r="A2242">
        <v>2240</v>
      </c>
      <c r="B2242" s="3" t="s">
        <v>2241</v>
      </c>
      <c r="C2242" s="3" t="s">
        <v>6350</v>
      </c>
      <c r="D2242" s="15">
        <v>5000</v>
      </c>
      <c r="E2242" s="6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0">
        <f>((( J2242 / 60 ) /60) /24 + DATE(1970, 1,1 ))</f>
        <v>42452.825740740736</v>
      </c>
      <c r="P2242" s="9">
        <f>YEAR(O2242)</f>
        <v>2016</v>
      </c>
    </row>
    <row r="2243" spans="1:16" ht="48" x14ac:dyDescent="0.2">
      <c r="A2243">
        <v>2241</v>
      </c>
      <c r="B2243" s="3" t="s">
        <v>2242</v>
      </c>
      <c r="C2243" s="3" t="s">
        <v>6351</v>
      </c>
      <c r="D2243" s="15">
        <v>1000</v>
      </c>
      <c r="E2243" s="6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0">
        <f>((( J2243 / 60 ) /60) /24 + DATE(1970, 1,1 ))</f>
        <v>42766.827546296292</v>
      </c>
      <c r="P2243" s="9">
        <f>YEAR(O2243)</f>
        <v>2017</v>
      </c>
    </row>
    <row r="2244" spans="1:16" ht="32" x14ac:dyDescent="0.2">
      <c r="A2244">
        <v>2242</v>
      </c>
      <c r="B2244" s="3" t="s">
        <v>2243</v>
      </c>
      <c r="C2244" s="3" t="s">
        <v>6352</v>
      </c>
      <c r="D2244" s="15">
        <v>10000</v>
      </c>
      <c r="E2244" s="6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0">
        <f>((( J2244 / 60 ) /60) /24 + DATE(1970, 1,1 ))</f>
        <v>41569.575613425928</v>
      </c>
      <c r="P2244" s="9">
        <f>YEAR(O2244)</f>
        <v>2013</v>
      </c>
    </row>
    <row r="2245" spans="1:16" ht="48" x14ac:dyDescent="0.2">
      <c r="A2245">
        <v>2243</v>
      </c>
      <c r="B2245" s="3" t="s">
        <v>2244</v>
      </c>
      <c r="C2245" s="3" t="s">
        <v>6353</v>
      </c>
      <c r="D2245" s="15">
        <v>1</v>
      </c>
      <c r="E2245" s="6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0">
        <f>((( J2245 / 60 ) /60) /24 + DATE(1970, 1,1 ))</f>
        <v>42800.751041666663</v>
      </c>
      <c r="P2245" s="9">
        <f>YEAR(O2245)</f>
        <v>2017</v>
      </c>
    </row>
    <row r="2246" spans="1:16" ht="48" x14ac:dyDescent="0.2">
      <c r="A2246">
        <v>2244</v>
      </c>
      <c r="B2246" s="3" t="s">
        <v>2245</v>
      </c>
      <c r="C2246" s="3" t="s">
        <v>6354</v>
      </c>
      <c r="D2246" s="15">
        <v>5000</v>
      </c>
      <c r="E2246" s="6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0">
        <f>((( J2246 / 60 ) /60) /24 + DATE(1970, 1,1 ))</f>
        <v>42647.818819444445</v>
      </c>
      <c r="P2246" s="9">
        <f>YEAR(O2246)</f>
        <v>2016</v>
      </c>
    </row>
    <row r="2247" spans="1:16" ht="48" x14ac:dyDescent="0.2">
      <c r="A2247">
        <v>2245</v>
      </c>
      <c r="B2247" s="3" t="s">
        <v>2246</v>
      </c>
      <c r="C2247" s="3" t="s">
        <v>6355</v>
      </c>
      <c r="D2247" s="15">
        <v>4000</v>
      </c>
      <c r="E2247" s="6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0">
        <f>((( J2247 / 60 ) /60) /24 + DATE(1970, 1,1 ))</f>
        <v>41660.708530092597</v>
      </c>
      <c r="P2247" s="9">
        <f>YEAR(O2247)</f>
        <v>2014</v>
      </c>
    </row>
    <row r="2248" spans="1:16" ht="48" x14ac:dyDescent="0.2">
      <c r="A2248">
        <v>2246</v>
      </c>
      <c r="B2248" s="3" t="s">
        <v>2247</v>
      </c>
      <c r="C2248" s="3" t="s">
        <v>6356</v>
      </c>
      <c r="D2248" s="15">
        <v>2500</v>
      </c>
      <c r="E2248" s="6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0">
        <f>((( J2248 / 60 ) /60) /24 + DATE(1970, 1,1 ))</f>
        <v>42221.79178240741</v>
      </c>
      <c r="P2248" s="9">
        <f>YEAR(O2248)</f>
        <v>2015</v>
      </c>
    </row>
    <row r="2249" spans="1:16" ht="32" x14ac:dyDescent="0.2">
      <c r="A2249">
        <v>2247</v>
      </c>
      <c r="B2249" s="3" t="s">
        <v>2248</v>
      </c>
      <c r="C2249" s="3" t="s">
        <v>6357</v>
      </c>
      <c r="D2249" s="15">
        <v>18500</v>
      </c>
      <c r="E2249" s="6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0">
        <f>((( J2249 / 60 ) /60) /24 + DATE(1970, 1,1 ))</f>
        <v>42200.666261574079</v>
      </c>
      <c r="P2249" s="9">
        <f>YEAR(O2249)</f>
        <v>2015</v>
      </c>
    </row>
    <row r="2250" spans="1:16" ht="48" x14ac:dyDescent="0.2">
      <c r="A2250">
        <v>2248</v>
      </c>
      <c r="B2250" s="3" t="s">
        <v>2249</v>
      </c>
      <c r="C2250" s="3" t="s">
        <v>6358</v>
      </c>
      <c r="D2250" s="15">
        <v>7000</v>
      </c>
      <c r="E2250" s="6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0">
        <f>((( J2250 / 60 ) /60) /24 + DATE(1970, 1,1 ))</f>
        <v>42688.875902777778</v>
      </c>
      <c r="P2250" s="9">
        <f>YEAR(O2250)</f>
        <v>2016</v>
      </c>
    </row>
    <row r="2251" spans="1:16" ht="48" x14ac:dyDescent="0.2">
      <c r="A2251">
        <v>2249</v>
      </c>
      <c r="B2251" s="3" t="s">
        <v>2250</v>
      </c>
      <c r="C2251" s="3" t="s">
        <v>6359</v>
      </c>
      <c r="D2251" s="15">
        <v>3500</v>
      </c>
      <c r="E2251" s="6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0">
        <f>((( J2251 / 60 ) /60) /24 + DATE(1970, 1,1 ))</f>
        <v>41336.703298611108</v>
      </c>
      <c r="P2251" s="9">
        <f>YEAR(O2251)</f>
        <v>2013</v>
      </c>
    </row>
    <row r="2252" spans="1:16" ht="48" x14ac:dyDescent="0.2">
      <c r="A2252">
        <v>2250</v>
      </c>
      <c r="B2252" s="3" t="s">
        <v>2251</v>
      </c>
      <c r="C2252" s="3" t="s">
        <v>6360</v>
      </c>
      <c r="D2252" s="15">
        <v>25000</v>
      </c>
      <c r="E2252" s="6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0">
        <f>((( J2252 / 60 ) /60) /24 + DATE(1970, 1,1 ))</f>
        <v>42677.005474537036</v>
      </c>
      <c r="P2252" s="9">
        <f>YEAR(O2252)</f>
        <v>2016</v>
      </c>
    </row>
    <row r="2253" spans="1:16" ht="48" x14ac:dyDescent="0.2">
      <c r="A2253">
        <v>2251</v>
      </c>
      <c r="B2253" s="3" t="s">
        <v>2252</v>
      </c>
      <c r="C2253" s="3" t="s">
        <v>6361</v>
      </c>
      <c r="D2253" s="15">
        <v>8500</v>
      </c>
      <c r="E2253" s="6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0">
        <f>((( J2253 / 60 ) /60) /24 + DATE(1970, 1,1 ))</f>
        <v>41846.34579861111</v>
      </c>
      <c r="P2253" s="9">
        <f>YEAR(O2253)</f>
        <v>2014</v>
      </c>
    </row>
    <row r="2254" spans="1:16" ht="48" x14ac:dyDescent="0.2">
      <c r="A2254">
        <v>2252</v>
      </c>
      <c r="B2254" s="3" t="s">
        <v>2253</v>
      </c>
      <c r="C2254" s="3" t="s">
        <v>6362</v>
      </c>
      <c r="D2254" s="15">
        <v>9000</v>
      </c>
      <c r="E2254" s="6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0">
        <f>((( J2254 / 60 ) /60) /24 + DATE(1970, 1,1 ))</f>
        <v>42573.327986111108</v>
      </c>
      <c r="P2254" s="9">
        <f>YEAR(O2254)</f>
        <v>2016</v>
      </c>
    </row>
    <row r="2255" spans="1:16" ht="48" x14ac:dyDescent="0.2">
      <c r="A2255">
        <v>2253</v>
      </c>
      <c r="B2255" s="3" t="s">
        <v>2254</v>
      </c>
      <c r="C2255" s="3" t="s">
        <v>6363</v>
      </c>
      <c r="D2255" s="15">
        <v>8000</v>
      </c>
      <c r="E2255" s="6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0">
        <f>((( J2255 / 60 ) /60) /24 + DATE(1970, 1,1 ))</f>
        <v>42296.631331018521</v>
      </c>
      <c r="P2255" s="9">
        <f>YEAR(O2255)</f>
        <v>2015</v>
      </c>
    </row>
    <row r="2256" spans="1:16" ht="32" x14ac:dyDescent="0.2">
      <c r="A2256">
        <v>2254</v>
      </c>
      <c r="B2256" s="3" t="s">
        <v>2255</v>
      </c>
      <c r="C2256" s="3" t="s">
        <v>6364</v>
      </c>
      <c r="D2256" s="15">
        <v>500</v>
      </c>
      <c r="E2256" s="6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0">
        <f>((( J2256 / 60 ) /60) /24 + DATE(1970, 1,1 ))</f>
        <v>42752.647777777776</v>
      </c>
      <c r="P2256" s="9">
        <f>YEAR(O2256)</f>
        <v>2017</v>
      </c>
    </row>
    <row r="2257" spans="1:16" ht="32" x14ac:dyDescent="0.2">
      <c r="A2257">
        <v>2255</v>
      </c>
      <c r="B2257" s="3" t="s">
        <v>2256</v>
      </c>
      <c r="C2257" s="3" t="s">
        <v>6365</v>
      </c>
      <c r="D2257" s="15">
        <v>3950</v>
      </c>
      <c r="E2257" s="6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0">
        <f>((( J2257 / 60 ) /60) /24 + DATE(1970, 1,1 ))</f>
        <v>42467.951979166668</v>
      </c>
      <c r="P2257" s="9">
        <f>YEAR(O2257)</f>
        <v>2016</v>
      </c>
    </row>
    <row r="2258" spans="1:16" ht="48" x14ac:dyDescent="0.2">
      <c r="A2258">
        <v>2256</v>
      </c>
      <c r="B2258" s="3" t="s">
        <v>2257</v>
      </c>
      <c r="C2258" s="3" t="s">
        <v>6366</v>
      </c>
      <c r="D2258" s="15">
        <v>480</v>
      </c>
      <c r="E2258" s="6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0">
        <f>((( J2258 / 60 ) /60) /24 + DATE(1970, 1,1 ))</f>
        <v>42682.451921296291</v>
      </c>
      <c r="P2258" s="9">
        <f>YEAR(O2258)</f>
        <v>2016</v>
      </c>
    </row>
    <row r="2259" spans="1:16" ht="48" x14ac:dyDescent="0.2">
      <c r="A2259">
        <v>2257</v>
      </c>
      <c r="B2259" s="3" t="s">
        <v>2258</v>
      </c>
      <c r="C2259" s="3" t="s">
        <v>6367</v>
      </c>
      <c r="D2259" s="15">
        <v>2500</v>
      </c>
      <c r="E2259" s="6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0">
        <f>((( J2259 / 60 ) /60) /24 + DATE(1970, 1,1 ))</f>
        <v>42505.936678240745</v>
      </c>
      <c r="P2259" s="9">
        <f>YEAR(O2259)</f>
        <v>2016</v>
      </c>
    </row>
    <row r="2260" spans="1:16" ht="32" x14ac:dyDescent="0.2">
      <c r="A2260">
        <v>2258</v>
      </c>
      <c r="B2260" s="3" t="s">
        <v>2259</v>
      </c>
      <c r="C2260" s="3" t="s">
        <v>6368</v>
      </c>
      <c r="D2260" s="15">
        <v>2200</v>
      </c>
      <c r="E2260" s="6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0">
        <f>((( J2260 / 60 ) /60) /24 + DATE(1970, 1,1 ))</f>
        <v>42136.75100694444</v>
      </c>
      <c r="P2260" s="9">
        <f>YEAR(O2260)</f>
        <v>2015</v>
      </c>
    </row>
    <row r="2261" spans="1:16" ht="48" x14ac:dyDescent="0.2">
      <c r="A2261">
        <v>2259</v>
      </c>
      <c r="B2261" s="3" t="s">
        <v>2260</v>
      </c>
      <c r="C2261" s="3" t="s">
        <v>6369</v>
      </c>
      <c r="D2261" s="15">
        <v>1000</v>
      </c>
      <c r="E2261" s="6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0">
        <f>((( J2261 / 60 ) /60) /24 + DATE(1970, 1,1 ))</f>
        <v>42702.804814814815</v>
      </c>
      <c r="P2261" s="9">
        <f>YEAR(O2261)</f>
        <v>2016</v>
      </c>
    </row>
    <row r="2262" spans="1:16" ht="48" x14ac:dyDescent="0.2">
      <c r="A2262">
        <v>2260</v>
      </c>
      <c r="B2262" s="3" t="s">
        <v>2261</v>
      </c>
      <c r="C2262" s="3" t="s">
        <v>6370</v>
      </c>
      <c r="D2262" s="15">
        <v>2500</v>
      </c>
      <c r="E2262" s="6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0">
        <f>((( J2262 / 60 ) /60) /24 + DATE(1970, 1,1 ))</f>
        <v>41695.016782407409</v>
      </c>
      <c r="P2262" s="9">
        <f>YEAR(O2262)</f>
        <v>2014</v>
      </c>
    </row>
    <row r="2263" spans="1:16" ht="48" x14ac:dyDescent="0.2">
      <c r="A2263">
        <v>2261</v>
      </c>
      <c r="B2263" s="3" t="s">
        <v>2262</v>
      </c>
      <c r="C2263" s="3" t="s">
        <v>6371</v>
      </c>
      <c r="D2263" s="15">
        <v>1000</v>
      </c>
      <c r="E2263" s="6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0">
        <f>((( J2263 / 60 ) /60) /24 + DATE(1970, 1,1 ))</f>
        <v>42759.724768518514</v>
      </c>
      <c r="P2263" s="9">
        <f>YEAR(O2263)</f>
        <v>2017</v>
      </c>
    </row>
    <row r="2264" spans="1:16" ht="32" x14ac:dyDescent="0.2">
      <c r="A2264">
        <v>2262</v>
      </c>
      <c r="B2264" s="3" t="s">
        <v>2263</v>
      </c>
      <c r="C2264" s="3" t="s">
        <v>6372</v>
      </c>
      <c r="D2264" s="15">
        <v>3300</v>
      </c>
      <c r="E2264" s="6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0">
        <f>((( J2264 / 60 ) /60) /24 + DATE(1970, 1,1 ))</f>
        <v>41926.585162037038</v>
      </c>
      <c r="P2264" s="9">
        <f>YEAR(O2264)</f>
        <v>2014</v>
      </c>
    </row>
    <row r="2265" spans="1:16" ht="48" x14ac:dyDescent="0.2">
      <c r="A2265">
        <v>2263</v>
      </c>
      <c r="B2265" s="3" t="s">
        <v>2264</v>
      </c>
      <c r="C2265" s="3" t="s">
        <v>6373</v>
      </c>
      <c r="D2265" s="15">
        <v>7500</v>
      </c>
      <c r="E2265" s="6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0">
        <f>((( J2265 / 60 ) /60) /24 + DATE(1970, 1,1 ))</f>
        <v>42014.832326388889</v>
      </c>
      <c r="P2265" s="9">
        <f>YEAR(O2265)</f>
        <v>2015</v>
      </c>
    </row>
    <row r="2266" spans="1:16" ht="48" x14ac:dyDescent="0.2">
      <c r="A2266">
        <v>2264</v>
      </c>
      <c r="B2266" s="3" t="s">
        <v>2265</v>
      </c>
      <c r="C2266" s="3" t="s">
        <v>6374</v>
      </c>
      <c r="D2266" s="15">
        <v>6000</v>
      </c>
      <c r="E2266" s="6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0">
        <f>((( J2266 / 60 ) /60) /24 + DATE(1970, 1,1 ))</f>
        <v>42496.582337962958</v>
      </c>
      <c r="P2266" s="9">
        <f>YEAR(O2266)</f>
        <v>2016</v>
      </c>
    </row>
    <row r="2267" spans="1:16" ht="48" x14ac:dyDescent="0.2">
      <c r="A2267">
        <v>2265</v>
      </c>
      <c r="B2267" s="3" t="s">
        <v>2266</v>
      </c>
      <c r="C2267" s="3" t="s">
        <v>6375</v>
      </c>
      <c r="D2267" s="15">
        <v>200</v>
      </c>
      <c r="E2267" s="6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0">
        <f>((( J2267 / 60 ) /60) /24 + DATE(1970, 1,1 ))</f>
        <v>42689.853090277778</v>
      </c>
      <c r="P2267" s="9">
        <f>YEAR(O2267)</f>
        <v>2016</v>
      </c>
    </row>
    <row r="2268" spans="1:16" ht="48" x14ac:dyDescent="0.2">
      <c r="A2268">
        <v>2266</v>
      </c>
      <c r="B2268" s="3" t="s">
        <v>2267</v>
      </c>
      <c r="C2268" s="3" t="s">
        <v>6376</v>
      </c>
      <c r="D2268" s="15">
        <v>1500</v>
      </c>
      <c r="E2268" s="6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0">
        <f>((( J2268 / 60 ) /60) /24 + DATE(1970, 1,1 ))</f>
        <v>42469.874907407408</v>
      </c>
      <c r="P2268" s="9">
        <f>YEAR(O2268)</f>
        <v>2016</v>
      </c>
    </row>
    <row r="2269" spans="1:16" ht="48" x14ac:dyDescent="0.2">
      <c r="A2269">
        <v>2267</v>
      </c>
      <c r="B2269" s="3" t="s">
        <v>2268</v>
      </c>
      <c r="C2269" s="3" t="s">
        <v>6377</v>
      </c>
      <c r="D2269" s="15">
        <v>20000</v>
      </c>
      <c r="E2269" s="6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0">
        <f>((( J2269 / 60 ) /60) /24 + DATE(1970, 1,1 ))</f>
        <v>41968.829826388886</v>
      </c>
      <c r="P2269" s="9">
        <f>YEAR(O2269)</f>
        <v>2014</v>
      </c>
    </row>
    <row r="2270" spans="1:16" ht="48" x14ac:dyDescent="0.2">
      <c r="A2270">
        <v>2268</v>
      </c>
      <c r="B2270" s="3" t="s">
        <v>2269</v>
      </c>
      <c r="C2270" s="3" t="s">
        <v>6378</v>
      </c>
      <c r="D2270" s="15">
        <v>28000</v>
      </c>
      <c r="E2270" s="6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0">
        <f>((( J2270 / 60 ) /60) /24 + DATE(1970, 1,1 ))</f>
        <v>42776.082349537035</v>
      </c>
      <c r="P2270" s="9">
        <f>YEAR(O2270)</f>
        <v>2017</v>
      </c>
    </row>
    <row r="2271" spans="1:16" ht="48" x14ac:dyDescent="0.2">
      <c r="A2271">
        <v>2269</v>
      </c>
      <c r="B2271" s="3" t="s">
        <v>2270</v>
      </c>
      <c r="C2271" s="3" t="s">
        <v>6379</v>
      </c>
      <c r="D2271" s="15">
        <v>2500</v>
      </c>
      <c r="E2271" s="6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0">
        <f>((( J2271 / 60 ) /60) /24 + DATE(1970, 1,1 ))</f>
        <v>42776.704432870371</v>
      </c>
      <c r="P2271" s="9">
        <f>YEAR(O2271)</f>
        <v>2017</v>
      </c>
    </row>
    <row r="2272" spans="1:16" ht="48" x14ac:dyDescent="0.2">
      <c r="A2272">
        <v>2270</v>
      </c>
      <c r="B2272" s="3" t="s">
        <v>2271</v>
      </c>
      <c r="C2272" s="3" t="s">
        <v>6380</v>
      </c>
      <c r="D2272" s="15">
        <v>25000</v>
      </c>
      <c r="E2272" s="6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0">
        <f>((( J2272 / 60 ) /60) /24 + DATE(1970, 1,1 ))</f>
        <v>42725.869363425925</v>
      </c>
      <c r="P2272" s="9">
        <f>YEAR(O2272)</f>
        <v>2016</v>
      </c>
    </row>
    <row r="2273" spans="1:16" ht="48" x14ac:dyDescent="0.2">
      <c r="A2273">
        <v>2271</v>
      </c>
      <c r="B2273" s="3" t="s">
        <v>2272</v>
      </c>
      <c r="C2273" s="3" t="s">
        <v>6381</v>
      </c>
      <c r="D2273" s="15">
        <v>20000</v>
      </c>
      <c r="E2273" s="6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0">
        <f>((( J2273 / 60 ) /60) /24 + DATE(1970, 1,1 ))</f>
        <v>42684.000046296293</v>
      </c>
      <c r="P2273" s="9">
        <f>YEAR(O2273)</f>
        <v>2016</v>
      </c>
    </row>
    <row r="2274" spans="1:16" ht="48" x14ac:dyDescent="0.2">
      <c r="A2274">
        <v>2272</v>
      </c>
      <c r="B2274" s="3" t="s">
        <v>2273</v>
      </c>
      <c r="C2274" s="3" t="s">
        <v>6382</v>
      </c>
      <c r="D2274" s="15">
        <v>1000</v>
      </c>
      <c r="E2274" s="6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0">
        <f>((( J2274 / 60 ) /60) /24 + DATE(1970, 1,1 ))</f>
        <v>42315.699490740735</v>
      </c>
      <c r="P2274" s="9">
        <f>YEAR(O2274)</f>
        <v>2015</v>
      </c>
    </row>
    <row r="2275" spans="1:16" ht="48" x14ac:dyDescent="0.2">
      <c r="A2275">
        <v>2273</v>
      </c>
      <c r="B2275" s="3" t="s">
        <v>2274</v>
      </c>
      <c r="C2275" s="3" t="s">
        <v>6383</v>
      </c>
      <c r="D2275" s="15">
        <v>2500</v>
      </c>
      <c r="E2275" s="6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0">
        <f>((( J2275 / 60 ) /60) /24 + DATE(1970, 1,1 ))</f>
        <v>42781.549097222218</v>
      </c>
      <c r="P2275" s="9">
        <f>YEAR(O2275)</f>
        <v>2017</v>
      </c>
    </row>
    <row r="2276" spans="1:16" ht="48" x14ac:dyDescent="0.2">
      <c r="A2276">
        <v>2274</v>
      </c>
      <c r="B2276" s="3" t="s">
        <v>2275</v>
      </c>
      <c r="C2276" s="3" t="s">
        <v>6384</v>
      </c>
      <c r="D2276" s="15">
        <v>2500</v>
      </c>
      <c r="E2276" s="6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0">
        <f>((( J2276 / 60 ) /60) /24 + DATE(1970, 1,1 ))</f>
        <v>41663.500659722224</v>
      </c>
      <c r="P2276" s="9">
        <f>YEAR(O2276)</f>
        <v>2014</v>
      </c>
    </row>
    <row r="2277" spans="1:16" ht="48" x14ac:dyDescent="0.2">
      <c r="A2277">
        <v>2275</v>
      </c>
      <c r="B2277" s="3" t="s">
        <v>2276</v>
      </c>
      <c r="C2277" s="3" t="s">
        <v>6385</v>
      </c>
      <c r="D2277" s="15">
        <v>650</v>
      </c>
      <c r="E2277" s="6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0">
        <f>((( J2277 / 60 ) /60) /24 + DATE(1970, 1,1 ))</f>
        <v>41965.616655092599</v>
      </c>
      <c r="P2277" s="9">
        <f>YEAR(O2277)</f>
        <v>2014</v>
      </c>
    </row>
    <row r="2278" spans="1:16" ht="48" x14ac:dyDescent="0.2">
      <c r="A2278">
        <v>2276</v>
      </c>
      <c r="B2278" s="3" t="s">
        <v>2277</v>
      </c>
      <c r="C2278" s="3" t="s">
        <v>6386</v>
      </c>
      <c r="D2278" s="15">
        <v>4589</v>
      </c>
      <c r="E2278" s="6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0">
        <f>((( J2278 / 60 ) /60) /24 + DATE(1970, 1,1 ))</f>
        <v>41614.651493055557</v>
      </c>
      <c r="P2278" s="9">
        <f>YEAR(O2278)</f>
        <v>2013</v>
      </c>
    </row>
    <row r="2279" spans="1:16" ht="48" x14ac:dyDescent="0.2">
      <c r="A2279">
        <v>2277</v>
      </c>
      <c r="B2279" s="3" t="s">
        <v>2278</v>
      </c>
      <c r="C2279" s="3" t="s">
        <v>6387</v>
      </c>
      <c r="D2279" s="15">
        <v>8500</v>
      </c>
      <c r="E2279" s="6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0">
        <f>((( J2279 / 60 ) /60) /24 + DATE(1970, 1,1 ))</f>
        <v>40936.678506944445</v>
      </c>
      <c r="P2279" s="9">
        <f>YEAR(O2279)</f>
        <v>2012</v>
      </c>
    </row>
    <row r="2280" spans="1:16" ht="32" x14ac:dyDescent="0.2">
      <c r="A2280">
        <v>2278</v>
      </c>
      <c r="B2280" s="3" t="s">
        <v>2279</v>
      </c>
      <c r="C2280" s="3" t="s">
        <v>6388</v>
      </c>
      <c r="D2280" s="15">
        <v>2000</v>
      </c>
      <c r="E2280" s="6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0">
        <f>((( J2280 / 60 ) /60) /24 + DATE(1970, 1,1 ))</f>
        <v>42338.709108796291</v>
      </c>
      <c r="P2280" s="9">
        <f>YEAR(O2280)</f>
        <v>2015</v>
      </c>
    </row>
    <row r="2281" spans="1:16" ht="48" x14ac:dyDescent="0.2">
      <c r="A2281">
        <v>2279</v>
      </c>
      <c r="B2281" s="3" t="s">
        <v>2280</v>
      </c>
      <c r="C2281" s="3" t="s">
        <v>6389</v>
      </c>
      <c r="D2281" s="15">
        <v>1000</v>
      </c>
      <c r="E2281" s="6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0">
        <f>((( J2281 / 60 ) /60) /24 + DATE(1970, 1,1 ))</f>
        <v>42020.806701388887</v>
      </c>
      <c r="P2281" s="9">
        <f>YEAR(O2281)</f>
        <v>2015</v>
      </c>
    </row>
    <row r="2282" spans="1:16" ht="48" x14ac:dyDescent="0.2">
      <c r="A2282">
        <v>2280</v>
      </c>
      <c r="B2282" s="3" t="s">
        <v>2281</v>
      </c>
      <c r="C2282" s="3" t="s">
        <v>6390</v>
      </c>
      <c r="D2282" s="15">
        <v>9800</v>
      </c>
      <c r="E2282" s="6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0">
        <f>((( J2282 / 60 ) /60) /24 + DATE(1970, 1,1 ))</f>
        <v>42234.624895833331</v>
      </c>
      <c r="P2282" s="9">
        <f>YEAR(O2282)</f>
        <v>2015</v>
      </c>
    </row>
    <row r="2283" spans="1:16" ht="48" x14ac:dyDescent="0.2">
      <c r="A2283">
        <v>2281</v>
      </c>
      <c r="B2283" s="3" t="s">
        <v>2282</v>
      </c>
      <c r="C2283" s="3" t="s">
        <v>6391</v>
      </c>
      <c r="D2283" s="15">
        <v>300</v>
      </c>
      <c r="E2283" s="6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0">
        <f>((( J2283 / 60 ) /60) /24 + DATE(1970, 1,1 ))</f>
        <v>40687.285844907405</v>
      </c>
      <c r="P2283" s="9">
        <f>YEAR(O2283)</f>
        <v>2011</v>
      </c>
    </row>
    <row r="2284" spans="1:16" ht="32" x14ac:dyDescent="0.2">
      <c r="A2284">
        <v>2282</v>
      </c>
      <c r="B2284" s="3" t="s">
        <v>2283</v>
      </c>
      <c r="C2284" s="3" t="s">
        <v>6392</v>
      </c>
      <c r="D2284" s="15">
        <v>750</v>
      </c>
      <c r="E2284" s="6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0">
        <f>((( J2284 / 60 ) /60) /24 + DATE(1970, 1,1 ))</f>
        <v>42323.17460648148</v>
      </c>
      <c r="P2284" s="9">
        <f>YEAR(O2284)</f>
        <v>2015</v>
      </c>
    </row>
    <row r="2285" spans="1:16" ht="48" x14ac:dyDescent="0.2">
      <c r="A2285">
        <v>2283</v>
      </c>
      <c r="B2285" s="3" t="s">
        <v>2284</v>
      </c>
      <c r="C2285" s="3" t="s">
        <v>6393</v>
      </c>
      <c r="D2285" s="15">
        <v>3000</v>
      </c>
      <c r="E2285" s="6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0">
        <f>((( J2285 / 60 ) /60) /24 + DATE(1970, 1,1 ))</f>
        <v>40978.125046296293</v>
      </c>
      <c r="P2285" s="9">
        <f>YEAR(O2285)</f>
        <v>2012</v>
      </c>
    </row>
    <row r="2286" spans="1:16" ht="32" x14ac:dyDescent="0.2">
      <c r="A2286">
        <v>2284</v>
      </c>
      <c r="B2286" s="3" t="s">
        <v>2285</v>
      </c>
      <c r="C2286" s="3" t="s">
        <v>6394</v>
      </c>
      <c r="D2286" s="15">
        <v>6000</v>
      </c>
      <c r="E2286" s="6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0">
        <f>((( J2286 / 60 ) /60) /24 + DATE(1970, 1,1 ))</f>
        <v>40585.796817129631</v>
      </c>
      <c r="P2286" s="9">
        <f>YEAR(O2286)</f>
        <v>2011</v>
      </c>
    </row>
    <row r="2287" spans="1:16" ht="48" x14ac:dyDescent="0.2">
      <c r="A2287">
        <v>2285</v>
      </c>
      <c r="B2287" s="3" t="s">
        <v>2286</v>
      </c>
      <c r="C2287" s="3" t="s">
        <v>6395</v>
      </c>
      <c r="D2287" s="15">
        <v>3000</v>
      </c>
      <c r="E2287" s="6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0">
        <f>((( J2287 / 60 ) /60) /24 + DATE(1970, 1,1 ))</f>
        <v>41059.185682870368</v>
      </c>
      <c r="P2287" s="9">
        <f>YEAR(O2287)</f>
        <v>2012</v>
      </c>
    </row>
    <row r="2288" spans="1:16" ht="48" x14ac:dyDescent="0.2">
      <c r="A2288">
        <v>2286</v>
      </c>
      <c r="B2288" s="3" t="s">
        <v>2287</v>
      </c>
      <c r="C2288" s="3" t="s">
        <v>6396</v>
      </c>
      <c r="D2288" s="15">
        <v>1500</v>
      </c>
      <c r="E2288" s="6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0">
        <f>((( J2288 / 60 ) /60) /24 + DATE(1970, 1,1 ))</f>
        <v>41494.963587962964</v>
      </c>
      <c r="P2288" s="9">
        <f>YEAR(O2288)</f>
        <v>2013</v>
      </c>
    </row>
    <row r="2289" spans="1:16" ht="48" x14ac:dyDescent="0.2">
      <c r="A2289">
        <v>2287</v>
      </c>
      <c r="B2289" s="3" t="s">
        <v>2288</v>
      </c>
      <c r="C2289" s="3" t="s">
        <v>6397</v>
      </c>
      <c r="D2289" s="15">
        <v>4500</v>
      </c>
      <c r="E2289" s="6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0">
        <f>((( J2289 / 60 ) /60) /24 + DATE(1970, 1,1 ))</f>
        <v>41792.667361111111</v>
      </c>
      <c r="P2289" s="9">
        <f>YEAR(O2289)</f>
        <v>2014</v>
      </c>
    </row>
    <row r="2290" spans="1:16" ht="48" x14ac:dyDescent="0.2">
      <c r="A2290">
        <v>2288</v>
      </c>
      <c r="B2290" s="3" t="s">
        <v>2289</v>
      </c>
      <c r="C2290" s="3" t="s">
        <v>6398</v>
      </c>
      <c r="D2290" s="15">
        <v>1000</v>
      </c>
      <c r="E2290" s="6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0">
        <f>((( J2290 / 60 ) /60) /24 + DATE(1970, 1,1 ))</f>
        <v>41067.827418981484</v>
      </c>
      <c r="P2290" s="9">
        <f>YEAR(O2290)</f>
        <v>2012</v>
      </c>
    </row>
    <row r="2291" spans="1:16" ht="48" x14ac:dyDescent="0.2">
      <c r="A2291">
        <v>2289</v>
      </c>
      <c r="B2291" s="3" t="s">
        <v>2290</v>
      </c>
      <c r="C2291" s="3" t="s">
        <v>6399</v>
      </c>
      <c r="D2291" s="15">
        <v>1500</v>
      </c>
      <c r="E2291" s="6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0">
        <f>((( J2291 / 60 ) /60) /24 + DATE(1970, 1,1 ))</f>
        <v>41571.998379629629</v>
      </c>
      <c r="P2291" s="9">
        <f>YEAR(O2291)</f>
        <v>2013</v>
      </c>
    </row>
    <row r="2292" spans="1:16" ht="48" x14ac:dyDescent="0.2">
      <c r="A2292">
        <v>2290</v>
      </c>
      <c r="B2292" s="3" t="s">
        <v>2291</v>
      </c>
      <c r="C2292" s="3" t="s">
        <v>6400</v>
      </c>
      <c r="D2292" s="15">
        <v>1500</v>
      </c>
      <c r="E2292" s="6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0">
        <f>((( J2292 / 60 ) /60) /24 + DATE(1970, 1,1 ))</f>
        <v>40070.253819444442</v>
      </c>
      <c r="P2292" s="9">
        <f>YEAR(O2292)</f>
        <v>2009</v>
      </c>
    </row>
    <row r="2293" spans="1:16" ht="48" x14ac:dyDescent="0.2">
      <c r="A2293">
        <v>2291</v>
      </c>
      <c r="B2293" s="3" t="s">
        <v>2292</v>
      </c>
      <c r="C2293" s="3" t="s">
        <v>6401</v>
      </c>
      <c r="D2293" s="15">
        <v>2500</v>
      </c>
      <c r="E2293" s="6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0">
        <f>((( J2293 / 60 ) /60) /24 + DATE(1970, 1,1 ))</f>
        <v>40987.977060185185</v>
      </c>
      <c r="P2293" s="9">
        <f>YEAR(O2293)</f>
        <v>2012</v>
      </c>
    </row>
    <row r="2294" spans="1:16" ht="48" x14ac:dyDescent="0.2">
      <c r="A2294">
        <v>2292</v>
      </c>
      <c r="B2294" s="3" t="s">
        <v>2293</v>
      </c>
      <c r="C2294" s="3" t="s">
        <v>6402</v>
      </c>
      <c r="D2294" s="15">
        <v>2000</v>
      </c>
      <c r="E2294" s="6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0">
        <f>((( J2294 / 60 ) /60) /24 + DATE(1970, 1,1 ))</f>
        <v>40987.697638888887</v>
      </c>
      <c r="P2294" s="9">
        <f>YEAR(O2294)</f>
        <v>2012</v>
      </c>
    </row>
    <row r="2295" spans="1:16" ht="32" x14ac:dyDescent="0.2">
      <c r="A2295">
        <v>2293</v>
      </c>
      <c r="B2295" s="3" t="s">
        <v>2294</v>
      </c>
      <c r="C2295" s="3" t="s">
        <v>6403</v>
      </c>
      <c r="D2295" s="15">
        <v>850</v>
      </c>
      <c r="E2295" s="6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0">
        <f>((( J2295 / 60 ) /60) /24 + DATE(1970, 1,1 ))</f>
        <v>41151.708321759259</v>
      </c>
      <c r="P2295" s="9">
        <f>YEAR(O2295)</f>
        <v>2012</v>
      </c>
    </row>
    <row r="2296" spans="1:16" ht="48" x14ac:dyDescent="0.2">
      <c r="A2296">
        <v>2294</v>
      </c>
      <c r="B2296" s="3" t="s">
        <v>2295</v>
      </c>
      <c r="C2296" s="3" t="s">
        <v>6404</v>
      </c>
      <c r="D2296" s="15">
        <v>5000</v>
      </c>
      <c r="E2296" s="6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0">
        <f>((( J2296 / 60 ) /60) /24 + DATE(1970, 1,1 ))</f>
        <v>41264.72314814815</v>
      </c>
      <c r="P2296" s="9">
        <f>YEAR(O2296)</f>
        <v>2012</v>
      </c>
    </row>
    <row r="2297" spans="1:16" ht="48" x14ac:dyDescent="0.2">
      <c r="A2297">
        <v>2295</v>
      </c>
      <c r="B2297" s="3" t="s">
        <v>2296</v>
      </c>
      <c r="C2297" s="3" t="s">
        <v>6405</v>
      </c>
      <c r="D2297" s="15">
        <v>1200</v>
      </c>
      <c r="E2297" s="6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0">
        <f>((( J2297 / 60 ) /60) /24 + DATE(1970, 1,1 ))</f>
        <v>41270.954351851848</v>
      </c>
      <c r="P2297" s="9">
        <f>YEAR(O2297)</f>
        <v>2012</v>
      </c>
    </row>
    <row r="2298" spans="1:16" ht="48" x14ac:dyDescent="0.2">
      <c r="A2298">
        <v>2296</v>
      </c>
      <c r="B2298" s="3" t="s">
        <v>2297</v>
      </c>
      <c r="C2298" s="3" t="s">
        <v>6406</v>
      </c>
      <c r="D2298" s="15">
        <v>7000</v>
      </c>
      <c r="E2298" s="6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0">
        <f>((( J2298 / 60 ) /60) /24 + DATE(1970, 1,1 ))</f>
        <v>40927.731782407405</v>
      </c>
      <c r="P2298" s="9">
        <f>YEAR(O2298)</f>
        <v>2012</v>
      </c>
    </row>
    <row r="2299" spans="1:16" ht="32" x14ac:dyDescent="0.2">
      <c r="A2299">
        <v>2297</v>
      </c>
      <c r="B2299" s="3" t="s">
        <v>2298</v>
      </c>
      <c r="C2299" s="3" t="s">
        <v>6407</v>
      </c>
      <c r="D2299" s="15">
        <v>1000</v>
      </c>
      <c r="E2299" s="6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0">
        <f>((( J2299 / 60 ) /60) /24 + DATE(1970, 1,1 ))</f>
        <v>40948.042233796295</v>
      </c>
      <c r="P2299" s="9">
        <f>YEAR(O2299)</f>
        <v>2012</v>
      </c>
    </row>
    <row r="2300" spans="1:16" ht="48" x14ac:dyDescent="0.2">
      <c r="A2300">
        <v>2298</v>
      </c>
      <c r="B2300" s="3" t="s">
        <v>2299</v>
      </c>
      <c r="C2300" s="3" t="s">
        <v>6408</v>
      </c>
      <c r="D2300" s="15">
        <v>30000</v>
      </c>
      <c r="E2300" s="6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0">
        <f>((( J2300 / 60 ) /60) /24 + DATE(1970, 1,1 ))</f>
        <v>41694.84065972222</v>
      </c>
      <c r="P2300" s="9">
        <f>YEAR(O2300)</f>
        <v>2014</v>
      </c>
    </row>
    <row r="2301" spans="1:16" ht="48" x14ac:dyDescent="0.2">
      <c r="A2301">
        <v>2299</v>
      </c>
      <c r="B2301" s="3" t="s">
        <v>2300</v>
      </c>
      <c r="C2301" s="3" t="s">
        <v>6409</v>
      </c>
      <c r="D2301" s="15">
        <v>300</v>
      </c>
      <c r="E2301" s="6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0">
        <f>((( J2301 / 60 ) /60) /24 + DATE(1970, 1,1 ))</f>
        <v>40565.032511574071</v>
      </c>
      <c r="P2301" s="9">
        <f>YEAR(O2301)</f>
        <v>2011</v>
      </c>
    </row>
    <row r="2302" spans="1:16" ht="48" x14ac:dyDescent="0.2">
      <c r="A2302">
        <v>2300</v>
      </c>
      <c r="B2302" s="3" t="s">
        <v>2301</v>
      </c>
      <c r="C2302" s="3" t="s">
        <v>6410</v>
      </c>
      <c r="D2302" s="15">
        <v>800</v>
      </c>
      <c r="E2302" s="6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0">
        <f>((( J2302 / 60 ) /60) /24 + DATE(1970, 1,1 ))</f>
        <v>41074.727037037039</v>
      </c>
      <c r="P2302" s="9">
        <f>YEAR(O2302)</f>
        <v>2012</v>
      </c>
    </row>
    <row r="2303" spans="1:16" ht="32" x14ac:dyDescent="0.2">
      <c r="A2303">
        <v>2301</v>
      </c>
      <c r="B2303" s="3" t="s">
        <v>2302</v>
      </c>
      <c r="C2303" s="3" t="s">
        <v>6411</v>
      </c>
      <c r="D2303" s="15">
        <v>5000</v>
      </c>
      <c r="E2303" s="6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0">
        <f>((( J2303 / 60 ) /60) /24 + DATE(1970, 1,1 ))</f>
        <v>41416.146944444445</v>
      </c>
      <c r="P2303" s="9">
        <f>YEAR(O2303)</f>
        <v>2013</v>
      </c>
    </row>
    <row r="2304" spans="1:16" ht="48" x14ac:dyDescent="0.2">
      <c r="A2304">
        <v>2302</v>
      </c>
      <c r="B2304" s="3" t="s">
        <v>2303</v>
      </c>
      <c r="C2304" s="3" t="s">
        <v>6412</v>
      </c>
      <c r="D2304" s="15">
        <v>2300</v>
      </c>
      <c r="E2304" s="6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0">
        <f>((( J2304 / 60 ) /60) /24 + DATE(1970, 1,1 ))</f>
        <v>41605.868449074071</v>
      </c>
      <c r="P2304" s="9">
        <f>YEAR(O2304)</f>
        <v>2013</v>
      </c>
    </row>
    <row r="2305" spans="1:16" ht="48" x14ac:dyDescent="0.2">
      <c r="A2305">
        <v>2303</v>
      </c>
      <c r="B2305" s="3" t="s">
        <v>2304</v>
      </c>
      <c r="C2305" s="3" t="s">
        <v>6413</v>
      </c>
      <c r="D2305" s="15">
        <v>6450</v>
      </c>
      <c r="E2305" s="6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0">
        <f>((( J2305 / 60 ) /60) /24 + DATE(1970, 1,1 ))</f>
        <v>40850.111064814817</v>
      </c>
      <c r="P2305" s="9">
        <f>YEAR(O2305)</f>
        <v>2011</v>
      </c>
    </row>
    <row r="2306" spans="1:16" ht="48" x14ac:dyDescent="0.2">
      <c r="A2306">
        <v>2304</v>
      </c>
      <c r="B2306" s="3" t="s">
        <v>2305</v>
      </c>
      <c r="C2306" s="3" t="s">
        <v>6414</v>
      </c>
      <c r="D2306" s="15">
        <v>6000</v>
      </c>
      <c r="E2306" s="6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0">
        <f>((( J2306 / 60 ) /60) /24 + DATE(1970, 1,1 ))</f>
        <v>40502.815868055557</v>
      </c>
      <c r="P2306" s="9">
        <f>YEAR(O2306)</f>
        <v>2010</v>
      </c>
    </row>
    <row r="2307" spans="1:16" ht="48" x14ac:dyDescent="0.2">
      <c r="A2307">
        <v>2305</v>
      </c>
      <c r="B2307" s="3" t="s">
        <v>2306</v>
      </c>
      <c r="C2307" s="3" t="s">
        <v>6415</v>
      </c>
      <c r="D2307" s="15">
        <v>18000</v>
      </c>
      <c r="E2307" s="6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0">
        <f>((( J2307 / 60 ) /60) /24 + DATE(1970, 1,1 ))</f>
        <v>41834.695277777777</v>
      </c>
      <c r="P2307" s="9">
        <f>YEAR(O2307)</f>
        <v>2014</v>
      </c>
    </row>
    <row r="2308" spans="1:16" ht="48" x14ac:dyDescent="0.2">
      <c r="A2308">
        <v>2306</v>
      </c>
      <c r="B2308" s="3" t="s">
        <v>2307</v>
      </c>
      <c r="C2308" s="3" t="s">
        <v>6416</v>
      </c>
      <c r="D2308" s="15">
        <v>3500</v>
      </c>
      <c r="E2308" s="6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0">
        <f>((( J2308 / 60 ) /60) /24 + DATE(1970, 1,1 ))</f>
        <v>40948.16815972222</v>
      </c>
      <c r="P2308" s="9">
        <f>YEAR(O2308)</f>
        <v>2012</v>
      </c>
    </row>
    <row r="2309" spans="1:16" ht="48" x14ac:dyDescent="0.2">
      <c r="A2309">
        <v>2307</v>
      </c>
      <c r="B2309" s="3" t="s">
        <v>2308</v>
      </c>
      <c r="C2309" s="3" t="s">
        <v>6417</v>
      </c>
      <c r="D2309" s="15">
        <v>1964.47</v>
      </c>
      <c r="E2309" s="6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0">
        <f>((( J2309 / 60 ) /60) /24 + DATE(1970, 1,1 ))</f>
        <v>41004.802465277775</v>
      </c>
      <c r="P2309" s="9">
        <f>YEAR(O2309)</f>
        <v>2012</v>
      </c>
    </row>
    <row r="2310" spans="1:16" ht="48" x14ac:dyDescent="0.2">
      <c r="A2310">
        <v>2308</v>
      </c>
      <c r="B2310" s="3" t="s">
        <v>2309</v>
      </c>
      <c r="C2310" s="3" t="s">
        <v>6418</v>
      </c>
      <c r="D2310" s="15">
        <v>50000</v>
      </c>
      <c r="E2310" s="6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0">
        <f>((( J2310 / 60 ) /60) /24 + DATE(1970, 1,1 ))</f>
        <v>41851.962916666671</v>
      </c>
      <c r="P2310" s="9">
        <f>YEAR(O2310)</f>
        <v>2014</v>
      </c>
    </row>
    <row r="2311" spans="1:16" ht="48" x14ac:dyDescent="0.2">
      <c r="A2311">
        <v>2309</v>
      </c>
      <c r="B2311" s="3" t="s">
        <v>2310</v>
      </c>
      <c r="C2311" s="3" t="s">
        <v>6419</v>
      </c>
      <c r="D2311" s="15">
        <v>6000</v>
      </c>
      <c r="E2311" s="6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0">
        <f>((( J2311 / 60 ) /60) /24 + DATE(1970, 1,1 ))</f>
        <v>41307.987696759257</v>
      </c>
      <c r="P2311" s="9">
        <f>YEAR(O2311)</f>
        <v>2013</v>
      </c>
    </row>
    <row r="2312" spans="1:16" ht="48" x14ac:dyDescent="0.2">
      <c r="A2312">
        <v>2310</v>
      </c>
      <c r="B2312" s="3" t="s">
        <v>2311</v>
      </c>
      <c r="C2312" s="3" t="s">
        <v>6420</v>
      </c>
      <c r="D2312" s="15">
        <v>18500</v>
      </c>
      <c r="E2312" s="6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0">
        <f>((( J2312 / 60 ) /60) /24 + DATE(1970, 1,1 ))</f>
        <v>41324.79415509259</v>
      </c>
      <c r="P2312" s="9">
        <f>YEAR(O2312)</f>
        <v>2013</v>
      </c>
    </row>
    <row r="2313" spans="1:16" ht="48" x14ac:dyDescent="0.2">
      <c r="A2313">
        <v>2311</v>
      </c>
      <c r="B2313" s="3" t="s">
        <v>2312</v>
      </c>
      <c r="C2313" s="3" t="s">
        <v>6421</v>
      </c>
      <c r="D2313" s="15">
        <v>9000</v>
      </c>
      <c r="E2313" s="6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0">
        <f>((( J2313 / 60 ) /60) /24 + DATE(1970, 1,1 ))</f>
        <v>41736.004502314812</v>
      </c>
      <c r="P2313" s="9">
        <f>YEAR(O2313)</f>
        <v>2014</v>
      </c>
    </row>
    <row r="2314" spans="1:16" ht="48" x14ac:dyDescent="0.2">
      <c r="A2314">
        <v>2312</v>
      </c>
      <c r="B2314" s="3" t="s">
        <v>2313</v>
      </c>
      <c r="C2314" s="3" t="s">
        <v>6422</v>
      </c>
      <c r="D2314" s="15">
        <v>3000</v>
      </c>
      <c r="E2314" s="6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0">
        <f>((( J2314 / 60 ) /60) /24 + DATE(1970, 1,1 ))</f>
        <v>41716.632847222223</v>
      </c>
      <c r="P2314" s="9">
        <f>YEAR(O2314)</f>
        <v>2014</v>
      </c>
    </row>
    <row r="2315" spans="1:16" ht="32" x14ac:dyDescent="0.2">
      <c r="A2315">
        <v>2313</v>
      </c>
      <c r="B2315" s="3" t="s">
        <v>2314</v>
      </c>
      <c r="C2315" s="3" t="s">
        <v>6423</v>
      </c>
      <c r="D2315" s="15">
        <v>5000</v>
      </c>
      <c r="E2315" s="6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0">
        <f>((( J2315 / 60 ) /60) /24 + DATE(1970, 1,1 ))</f>
        <v>41002.958634259259</v>
      </c>
      <c r="P2315" s="9">
        <f>YEAR(O2315)</f>
        <v>2012</v>
      </c>
    </row>
    <row r="2316" spans="1:16" ht="48" x14ac:dyDescent="0.2">
      <c r="A2316">
        <v>2314</v>
      </c>
      <c r="B2316" s="3" t="s">
        <v>2315</v>
      </c>
      <c r="C2316" s="3" t="s">
        <v>6424</v>
      </c>
      <c r="D2316" s="15">
        <v>1200</v>
      </c>
      <c r="E2316" s="6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0">
        <f>((( J2316 / 60 ) /60) /24 + DATE(1970, 1,1 ))</f>
        <v>41037.551585648151</v>
      </c>
      <c r="P2316" s="9">
        <f>YEAR(O2316)</f>
        <v>2012</v>
      </c>
    </row>
    <row r="2317" spans="1:16" ht="32" x14ac:dyDescent="0.2">
      <c r="A2317">
        <v>2315</v>
      </c>
      <c r="B2317" s="3" t="s">
        <v>2316</v>
      </c>
      <c r="C2317" s="3" t="s">
        <v>6425</v>
      </c>
      <c r="D2317" s="15">
        <v>2500</v>
      </c>
      <c r="E2317" s="6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0">
        <f>((( J2317 / 60 ) /60) /24 + DATE(1970, 1,1 ))</f>
        <v>41004.72619212963</v>
      </c>
      <c r="P2317" s="9">
        <f>YEAR(O2317)</f>
        <v>2012</v>
      </c>
    </row>
    <row r="2318" spans="1:16" ht="48" x14ac:dyDescent="0.2">
      <c r="A2318">
        <v>2316</v>
      </c>
      <c r="B2318" s="3" t="s">
        <v>2317</v>
      </c>
      <c r="C2318" s="3" t="s">
        <v>6426</v>
      </c>
      <c r="D2318" s="15">
        <v>15000</v>
      </c>
      <c r="E2318" s="6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0">
        <f>((( J2318 / 60 ) /60) /24 + DATE(1970, 1,1 ))</f>
        <v>40079.725115740745</v>
      </c>
      <c r="P2318" s="9">
        <f>YEAR(O2318)</f>
        <v>2009</v>
      </c>
    </row>
    <row r="2319" spans="1:16" ht="48" x14ac:dyDescent="0.2">
      <c r="A2319">
        <v>2317</v>
      </c>
      <c r="B2319" s="3" t="s">
        <v>2318</v>
      </c>
      <c r="C2319" s="3" t="s">
        <v>6427</v>
      </c>
      <c r="D2319" s="15">
        <v>400</v>
      </c>
      <c r="E2319" s="6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0">
        <f>((( J2319 / 60 ) /60) /24 + DATE(1970, 1,1 ))</f>
        <v>40192.542233796295</v>
      </c>
      <c r="P2319" s="9">
        <f>YEAR(O2319)</f>
        <v>2010</v>
      </c>
    </row>
    <row r="2320" spans="1:16" ht="64" x14ac:dyDescent="0.2">
      <c r="A2320">
        <v>2318</v>
      </c>
      <c r="B2320" s="3" t="s">
        <v>2319</v>
      </c>
      <c r="C2320" s="3" t="s">
        <v>6428</v>
      </c>
      <c r="D2320" s="15">
        <v>5000</v>
      </c>
      <c r="E2320" s="6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0">
        <f>((( J2320 / 60 ) /60) /24 + DATE(1970, 1,1 ))</f>
        <v>40050.643680555557</v>
      </c>
      <c r="P2320" s="9">
        <f>YEAR(O2320)</f>
        <v>2009</v>
      </c>
    </row>
    <row r="2321" spans="1:16" ht="48" x14ac:dyDescent="0.2">
      <c r="A2321">
        <v>2319</v>
      </c>
      <c r="B2321" s="3" t="s">
        <v>2320</v>
      </c>
      <c r="C2321" s="3" t="s">
        <v>6429</v>
      </c>
      <c r="D2321" s="15">
        <v>3000</v>
      </c>
      <c r="E2321" s="6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0">
        <f>((( J2321 / 60 ) /60) /24 + DATE(1970, 1,1 ))</f>
        <v>41593.082002314812</v>
      </c>
      <c r="P2321" s="9">
        <f>YEAR(O2321)</f>
        <v>2013</v>
      </c>
    </row>
    <row r="2322" spans="1:16" ht="48" x14ac:dyDescent="0.2">
      <c r="A2322">
        <v>2320</v>
      </c>
      <c r="B2322" s="3" t="s">
        <v>2321</v>
      </c>
      <c r="C2322" s="3" t="s">
        <v>6430</v>
      </c>
      <c r="D2322" s="15">
        <v>5000</v>
      </c>
      <c r="E2322" s="6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0">
        <f>((( J2322 / 60 ) /60) /24 + DATE(1970, 1,1 ))</f>
        <v>41696.817129629628</v>
      </c>
      <c r="P2322" s="9">
        <f>YEAR(O2322)</f>
        <v>2014</v>
      </c>
    </row>
    <row r="2323" spans="1:16" ht="48" x14ac:dyDescent="0.2">
      <c r="A2323">
        <v>2321</v>
      </c>
      <c r="B2323" s="3" t="s">
        <v>2322</v>
      </c>
      <c r="C2323" s="3" t="s">
        <v>6431</v>
      </c>
      <c r="D2323" s="15">
        <v>10557</v>
      </c>
      <c r="E2323" s="6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0">
        <f>((( J2323 / 60 ) /60) /24 + DATE(1970, 1,1 ))</f>
        <v>42799.260428240741</v>
      </c>
      <c r="P2323" s="9">
        <f>YEAR(O2323)</f>
        <v>2017</v>
      </c>
    </row>
    <row r="2324" spans="1:16" ht="48" x14ac:dyDescent="0.2">
      <c r="A2324">
        <v>2322</v>
      </c>
      <c r="B2324" s="3" t="s">
        <v>2323</v>
      </c>
      <c r="C2324" s="3" t="s">
        <v>6432</v>
      </c>
      <c r="D2324" s="15">
        <v>2700</v>
      </c>
      <c r="E2324" s="6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0">
        <f>((( J2324 / 60 ) /60) /24 + DATE(1970, 1,1 ))</f>
        <v>42804.895474537043</v>
      </c>
      <c r="P2324" s="9">
        <f>YEAR(O2324)</f>
        <v>2017</v>
      </c>
    </row>
    <row r="2325" spans="1:16" ht="48" x14ac:dyDescent="0.2">
      <c r="A2325">
        <v>2323</v>
      </c>
      <c r="B2325" s="3" t="s">
        <v>2324</v>
      </c>
      <c r="C2325" s="3" t="s">
        <v>6433</v>
      </c>
      <c r="D2325" s="15">
        <v>250</v>
      </c>
      <c r="E2325" s="6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0">
        <f>((( J2325 / 60 ) /60) /24 + DATE(1970, 1,1 ))</f>
        <v>42807.755173611105</v>
      </c>
      <c r="P2325" s="9">
        <f>YEAR(O2325)</f>
        <v>2017</v>
      </c>
    </row>
    <row r="2326" spans="1:16" ht="32" x14ac:dyDescent="0.2">
      <c r="A2326">
        <v>2324</v>
      </c>
      <c r="B2326" s="3" t="s">
        <v>2325</v>
      </c>
      <c r="C2326" s="3" t="s">
        <v>6434</v>
      </c>
      <c r="D2326" s="15">
        <v>7500</v>
      </c>
      <c r="E2326" s="6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0">
        <f>((( J2326 / 60 ) /60) /24 + DATE(1970, 1,1 ))</f>
        <v>42790.885243055556</v>
      </c>
      <c r="P2326" s="9">
        <f>YEAR(O2326)</f>
        <v>2017</v>
      </c>
    </row>
    <row r="2327" spans="1:16" ht="48" x14ac:dyDescent="0.2">
      <c r="A2327">
        <v>2325</v>
      </c>
      <c r="B2327" s="3" t="s">
        <v>2326</v>
      </c>
      <c r="C2327" s="3" t="s">
        <v>6435</v>
      </c>
      <c r="D2327" s="15">
        <v>1000</v>
      </c>
      <c r="E2327" s="6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0">
        <f>((( J2327 / 60 ) /60) /24 + DATE(1970, 1,1 ))</f>
        <v>42794.022349537037</v>
      </c>
      <c r="P2327" s="9">
        <f>YEAR(O2327)</f>
        <v>2017</v>
      </c>
    </row>
    <row r="2328" spans="1:16" ht="48" x14ac:dyDescent="0.2">
      <c r="A2328">
        <v>2326</v>
      </c>
      <c r="B2328" s="3" t="s">
        <v>2327</v>
      </c>
      <c r="C2328" s="3" t="s">
        <v>6436</v>
      </c>
      <c r="D2328" s="15">
        <v>15000</v>
      </c>
      <c r="E2328" s="6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0">
        <f>((( J2328 / 60 ) /60) /24 + DATE(1970, 1,1 ))</f>
        <v>42804.034120370372</v>
      </c>
      <c r="P2328" s="9">
        <f>YEAR(O2328)</f>
        <v>2017</v>
      </c>
    </row>
    <row r="2329" spans="1:16" ht="32" x14ac:dyDescent="0.2">
      <c r="A2329">
        <v>2327</v>
      </c>
      <c r="B2329" s="3" t="s">
        <v>2328</v>
      </c>
      <c r="C2329" s="3" t="s">
        <v>6437</v>
      </c>
      <c r="D2329" s="15">
        <v>35000</v>
      </c>
      <c r="E2329" s="6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0">
        <f>((( J2329 / 60 ) /60) /24 + DATE(1970, 1,1 ))</f>
        <v>41842.917129629634</v>
      </c>
      <c r="P2329" s="9">
        <f>YEAR(O2329)</f>
        <v>2014</v>
      </c>
    </row>
    <row r="2330" spans="1:16" ht="64" x14ac:dyDescent="0.2">
      <c r="A2330">
        <v>2328</v>
      </c>
      <c r="B2330" s="3" t="s">
        <v>2329</v>
      </c>
      <c r="C2330" s="3" t="s">
        <v>6438</v>
      </c>
      <c r="D2330" s="15">
        <v>10000</v>
      </c>
      <c r="E2330" s="6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0">
        <f>((( J2330 / 60 ) /60) /24 + DATE(1970, 1,1 ))</f>
        <v>42139.781678240746</v>
      </c>
      <c r="P2330" s="9">
        <f>YEAR(O2330)</f>
        <v>2015</v>
      </c>
    </row>
    <row r="2331" spans="1:16" ht="48" x14ac:dyDescent="0.2">
      <c r="A2331">
        <v>2329</v>
      </c>
      <c r="B2331" s="3" t="s">
        <v>2330</v>
      </c>
      <c r="C2331" s="3" t="s">
        <v>6439</v>
      </c>
      <c r="D2331" s="15">
        <v>25000</v>
      </c>
      <c r="E2331" s="6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0">
        <f>((( J2331 / 60 ) /60) /24 + DATE(1970, 1,1 ))</f>
        <v>41807.624374999999</v>
      </c>
      <c r="P2331" s="9">
        <f>YEAR(O2331)</f>
        <v>2014</v>
      </c>
    </row>
    <row r="2332" spans="1:16" ht="48" x14ac:dyDescent="0.2">
      <c r="A2332">
        <v>2330</v>
      </c>
      <c r="B2332" s="3" t="s">
        <v>2331</v>
      </c>
      <c r="C2332" s="3" t="s">
        <v>6440</v>
      </c>
      <c r="D2332" s="15">
        <v>35000</v>
      </c>
      <c r="E2332" s="6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0">
        <f>((( J2332 / 60 ) /60) /24 + DATE(1970, 1,1 ))</f>
        <v>42332.89980324074</v>
      </c>
      <c r="P2332" s="9">
        <f>YEAR(O2332)</f>
        <v>2015</v>
      </c>
    </row>
    <row r="2333" spans="1:16" ht="48" x14ac:dyDescent="0.2">
      <c r="A2333">
        <v>2331</v>
      </c>
      <c r="B2333" s="3" t="s">
        <v>2332</v>
      </c>
      <c r="C2333" s="3" t="s">
        <v>6441</v>
      </c>
      <c r="D2333" s="15">
        <v>8000</v>
      </c>
      <c r="E2333" s="6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0">
        <f>((( J2333 / 60 ) /60) /24 + DATE(1970, 1,1 ))</f>
        <v>41839.005671296298</v>
      </c>
      <c r="P2333" s="9">
        <f>YEAR(O2333)</f>
        <v>2014</v>
      </c>
    </row>
    <row r="2334" spans="1:16" ht="48" x14ac:dyDescent="0.2">
      <c r="A2334">
        <v>2332</v>
      </c>
      <c r="B2334" s="3" t="s">
        <v>2333</v>
      </c>
      <c r="C2334" s="3" t="s">
        <v>6442</v>
      </c>
      <c r="D2334" s="15">
        <v>25000</v>
      </c>
      <c r="E2334" s="6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0">
        <f>((( J2334 / 60 ) /60) /24 + DATE(1970, 1,1 ))</f>
        <v>42011.628136574072</v>
      </c>
      <c r="P2334" s="9">
        <f>YEAR(O2334)</f>
        <v>2015</v>
      </c>
    </row>
    <row r="2335" spans="1:16" ht="48" x14ac:dyDescent="0.2">
      <c r="A2335">
        <v>2333</v>
      </c>
      <c r="B2335" s="3" t="s">
        <v>2334</v>
      </c>
      <c r="C2335" s="3" t="s">
        <v>6443</v>
      </c>
      <c r="D2335" s="15">
        <v>600</v>
      </c>
      <c r="E2335" s="6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0">
        <f>((( J2335 / 60 ) /60) /24 + DATE(1970, 1,1 ))</f>
        <v>41767.650347222225</v>
      </c>
      <c r="P2335" s="9">
        <f>YEAR(O2335)</f>
        <v>2014</v>
      </c>
    </row>
    <row r="2336" spans="1:16" ht="48" x14ac:dyDescent="0.2">
      <c r="A2336">
        <v>2334</v>
      </c>
      <c r="B2336" s="3" t="s">
        <v>2335</v>
      </c>
      <c r="C2336" s="3" t="s">
        <v>6444</v>
      </c>
      <c r="D2336" s="15">
        <v>4000</v>
      </c>
      <c r="E2336" s="6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0">
        <f>((( J2336 / 60 ) /60) /24 + DATE(1970, 1,1 ))</f>
        <v>41918.670115740737</v>
      </c>
      <c r="P2336" s="9">
        <f>YEAR(O2336)</f>
        <v>2014</v>
      </c>
    </row>
    <row r="2337" spans="1:16" ht="48" x14ac:dyDescent="0.2">
      <c r="A2337">
        <v>2335</v>
      </c>
      <c r="B2337" s="3" t="s">
        <v>2336</v>
      </c>
      <c r="C2337" s="3" t="s">
        <v>6445</v>
      </c>
      <c r="D2337" s="15">
        <v>25000</v>
      </c>
      <c r="E2337" s="6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0">
        <f>((( J2337 / 60 ) /60) /24 + DATE(1970, 1,1 ))</f>
        <v>41771.572256944448</v>
      </c>
      <c r="P2337" s="9">
        <f>YEAR(O2337)</f>
        <v>2014</v>
      </c>
    </row>
    <row r="2338" spans="1:16" ht="48" x14ac:dyDescent="0.2">
      <c r="A2338">
        <v>2336</v>
      </c>
      <c r="B2338" s="3" t="s">
        <v>2337</v>
      </c>
      <c r="C2338" s="3" t="s">
        <v>6446</v>
      </c>
      <c r="D2338" s="15">
        <v>20000</v>
      </c>
      <c r="E2338" s="6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0">
        <f>((( J2338 / 60 ) /60) /24 + DATE(1970, 1,1 ))</f>
        <v>41666.924710648149</v>
      </c>
      <c r="P2338" s="9">
        <f>YEAR(O2338)</f>
        <v>2014</v>
      </c>
    </row>
    <row r="2339" spans="1:16" ht="32" x14ac:dyDescent="0.2">
      <c r="A2339">
        <v>2337</v>
      </c>
      <c r="B2339" s="3" t="s">
        <v>2338</v>
      </c>
      <c r="C2339" s="3" t="s">
        <v>6447</v>
      </c>
      <c r="D2339" s="15">
        <v>12000</v>
      </c>
      <c r="E2339" s="6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0">
        <f>((( J2339 / 60 ) /60) /24 + DATE(1970, 1,1 ))</f>
        <v>41786.640543981484</v>
      </c>
      <c r="P2339" s="9">
        <f>YEAR(O2339)</f>
        <v>2014</v>
      </c>
    </row>
    <row r="2340" spans="1:16" ht="48" x14ac:dyDescent="0.2">
      <c r="A2340">
        <v>2338</v>
      </c>
      <c r="B2340" s="3" t="s">
        <v>2339</v>
      </c>
      <c r="C2340" s="3" t="s">
        <v>6448</v>
      </c>
      <c r="D2340" s="15">
        <v>15000</v>
      </c>
      <c r="E2340" s="6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0">
        <f>((( J2340 / 60 ) /60) /24 + DATE(1970, 1,1 ))</f>
        <v>41789.896805555552</v>
      </c>
      <c r="P2340" s="9">
        <f>YEAR(O2340)</f>
        <v>2014</v>
      </c>
    </row>
    <row r="2341" spans="1:16" ht="48" x14ac:dyDescent="0.2">
      <c r="A2341">
        <v>2339</v>
      </c>
      <c r="B2341" s="3" t="s">
        <v>2340</v>
      </c>
      <c r="C2341" s="3" t="s">
        <v>6449</v>
      </c>
      <c r="D2341" s="15">
        <v>25000</v>
      </c>
      <c r="E2341" s="6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0">
        <f>((( J2341 / 60 ) /60) /24 + DATE(1970, 1,1 ))</f>
        <v>42692.79987268518</v>
      </c>
      <c r="P2341" s="9">
        <f>YEAR(O2341)</f>
        <v>2016</v>
      </c>
    </row>
    <row r="2342" spans="1:16" ht="48" x14ac:dyDescent="0.2">
      <c r="A2342">
        <v>2340</v>
      </c>
      <c r="B2342" s="3" t="s">
        <v>2341</v>
      </c>
      <c r="C2342" s="3" t="s">
        <v>6450</v>
      </c>
      <c r="D2342" s="15">
        <v>40000</v>
      </c>
      <c r="E2342" s="6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0">
        <f>((( J2342 / 60 ) /60) /24 + DATE(1970, 1,1 ))</f>
        <v>42643.642800925925</v>
      </c>
      <c r="P2342" s="9">
        <f>YEAR(O2342)</f>
        <v>2016</v>
      </c>
    </row>
    <row r="2343" spans="1:16" ht="48" x14ac:dyDescent="0.2">
      <c r="A2343">
        <v>2341</v>
      </c>
      <c r="B2343" s="3" t="s">
        <v>2342</v>
      </c>
      <c r="C2343" s="3" t="s">
        <v>6451</v>
      </c>
      <c r="D2343" s="15">
        <v>5000</v>
      </c>
      <c r="E2343" s="6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0">
        <f>((( J2343 / 60 ) /60) /24 + DATE(1970, 1,1 ))</f>
        <v>42167.813703703709</v>
      </c>
      <c r="P2343" s="9">
        <f>YEAR(O2343)</f>
        <v>2015</v>
      </c>
    </row>
    <row r="2344" spans="1:16" ht="48" x14ac:dyDescent="0.2">
      <c r="A2344">
        <v>2342</v>
      </c>
      <c r="B2344" s="3" t="s">
        <v>2343</v>
      </c>
      <c r="C2344" s="3" t="s">
        <v>6452</v>
      </c>
      <c r="D2344" s="15">
        <v>5500</v>
      </c>
      <c r="E2344" s="6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0">
        <f>((( J2344 / 60 ) /60) /24 + DATE(1970, 1,1 ))</f>
        <v>41897.702199074076</v>
      </c>
      <c r="P2344" s="9">
        <f>YEAR(O2344)</f>
        <v>2014</v>
      </c>
    </row>
    <row r="2345" spans="1:16" ht="48" x14ac:dyDescent="0.2">
      <c r="A2345">
        <v>2343</v>
      </c>
      <c r="B2345" s="3" t="s">
        <v>2344</v>
      </c>
      <c r="C2345" s="3" t="s">
        <v>6453</v>
      </c>
      <c r="D2345" s="15">
        <v>10000</v>
      </c>
      <c r="E2345" s="6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0">
        <f>((( J2345 / 60 ) /60) /24 + DATE(1970, 1,1 ))</f>
        <v>42327.825289351851</v>
      </c>
      <c r="P2345" s="9">
        <f>YEAR(O2345)</f>
        <v>2015</v>
      </c>
    </row>
    <row r="2346" spans="1:16" ht="48" x14ac:dyDescent="0.2">
      <c r="A2346">
        <v>2344</v>
      </c>
      <c r="B2346" s="3" t="s">
        <v>2345</v>
      </c>
      <c r="C2346" s="3" t="s">
        <v>6454</v>
      </c>
      <c r="D2346" s="15">
        <v>1000</v>
      </c>
      <c r="E2346" s="6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0">
        <f>((( J2346 / 60 ) /60) /24 + DATE(1970, 1,1 ))</f>
        <v>42515.727650462963</v>
      </c>
      <c r="P2346" s="9">
        <f>YEAR(O2346)</f>
        <v>2016</v>
      </c>
    </row>
    <row r="2347" spans="1:16" ht="48" x14ac:dyDescent="0.2">
      <c r="A2347">
        <v>2345</v>
      </c>
      <c r="B2347" s="3" t="s">
        <v>2346</v>
      </c>
      <c r="C2347" s="3" t="s">
        <v>6455</v>
      </c>
      <c r="D2347" s="15">
        <v>3000</v>
      </c>
      <c r="E2347" s="6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0">
        <f>((( J2347 / 60 ) /60) /24 + DATE(1970, 1,1 ))</f>
        <v>42060.001805555556</v>
      </c>
      <c r="P2347" s="9">
        <f>YEAR(O2347)</f>
        <v>2015</v>
      </c>
    </row>
    <row r="2348" spans="1:16" ht="48" x14ac:dyDescent="0.2">
      <c r="A2348">
        <v>2346</v>
      </c>
      <c r="B2348" s="3" t="s">
        <v>2347</v>
      </c>
      <c r="C2348" s="3" t="s">
        <v>6456</v>
      </c>
      <c r="D2348" s="15">
        <v>60000</v>
      </c>
      <c r="E2348" s="6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0">
        <f>((( J2348 / 60 ) /60) /24 + DATE(1970, 1,1 ))</f>
        <v>42615.79896990741</v>
      </c>
      <c r="P2348" s="9">
        <f>YEAR(O2348)</f>
        <v>2016</v>
      </c>
    </row>
    <row r="2349" spans="1:16" ht="48" x14ac:dyDescent="0.2">
      <c r="A2349">
        <v>2347</v>
      </c>
      <c r="B2349" s="3" t="s">
        <v>2348</v>
      </c>
      <c r="C2349" s="3" t="s">
        <v>6457</v>
      </c>
      <c r="D2349" s="15">
        <v>1000</v>
      </c>
      <c r="E2349" s="6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0">
        <f>((( J2349 / 60 ) /60) /24 + DATE(1970, 1,1 ))</f>
        <v>42577.607361111113</v>
      </c>
      <c r="P2349" s="9">
        <f>YEAR(O2349)</f>
        <v>2016</v>
      </c>
    </row>
    <row r="2350" spans="1:16" ht="48" x14ac:dyDescent="0.2">
      <c r="A2350">
        <v>2348</v>
      </c>
      <c r="B2350" s="3" t="s">
        <v>2349</v>
      </c>
      <c r="C2350" s="3" t="s">
        <v>6458</v>
      </c>
      <c r="D2350" s="15">
        <v>70000</v>
      </c>
      <c r="E2350" s="6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0">
        <f>((( J2350 / 60 ) /60) /24 + DATE(1970, 1,1 ))</f>
        <v>42360.932152777779</v>
      </c>
      <c r="P2350" s="9">
        <f>YEAR(O2350)</f>
        <v>2015</v>
      </c>
    </row>
    <row r="2351" spans="1:16" ht="48" x14ac:dyDescent="0.2">
      <c r="A2351">
        <v>2349</v>
      </c>
      <c r="B2351" s="3" t="s">
        <v>2350</v>
      </c>
      <c r="C2351" s="3" t="s">
        <v>6459</v>
      </c>
      <c r="D2351" s="15">
        <v>474900</v>
      </c>
      <c r="E2351" s="6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0">
        <f>((( J2351 / 60 ) /60) /24 + DATE(1970, 1,1 ))</f>
        <v>42198.775787037041</v>
      </c>
      <c r="P2351" s="9">
        <f>YEAR(O2351)</f>
        <v>2015</v>
      </c>
    </row>
    <row r="2352" spans="1:16" ht="32" x14ac:dyDescent="0.2">
      <c r="A2352">
        <v>2350</v>
      </c>
      <c r="B2352" s="3" t="s">
        <v>2351</v>
      </c>
      <c r="C2352" s="3" t="s">
        <v>6460</v>
      </c>
      <c r="D2352" s="15">
        <v>50000</v>
      </c>
      <c r="E2352" s="6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0">
        <f>((( J2352 / 60 ) /60) /24 + DATE(1970, 1,1 ))</f>
        <v>42708.842245370368</v>
      </c>
      <c r="P2352" s="9">
        <f>YEAR(O2352)</f>
        <v>2016</v>
      </c>
    </row>
    <row r="2353" spans="1:16" ht="32" x14ac:dyDescent="0.2">
      <c r="A2353">
        <v>2351</v>
      </c>
      <c r="B2353" s="3" t="s">
        <v>2352</v>
      </c>
      <c r="C2353" s="3" t="s">
        <v>6461</v>
      </c>
      <c r="D2353" s="15">
        <v>18900</v>
      </c>
      <c r="E2353" s="6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0">
        <f>((( J2353 / 60 ) /60) /24 + DATE(1970, 1,1 ))</f>
        <v>42094.101145833338</v>
      </c>
      <c r="P2353" s="9">
        <f>YEAR(O2353)</f>
        <v>2015</v>
      </c>
    </row>
    <row r="2354" spans="1:16" ht="48" x14ac:dyDescent="0.2">
      <c r="A2354">
        <v>2352</v>
      </c>
      <c r="B2354" s="3" t="s">
        <v>2353</v>
      </c>
      <c r="C2354" s="3" t="s">
        <v>6462</v>
      </c>
      <c r="D2354" s="15">
        <v>2000</v>
      </c>
      <c r="E2354" s="6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0">
        <f>((( J2354 / 60 ) /60) /24 + DATE(1970, 1,1 ))</f>
        <v>42101.633703703701</v>
      </c>
      <c r="P2354" s="9">
        <f>YEAR(O2354)</f>
        <v>2015</v>
      </c>
    </row>
    <row r="2355" spans="1:16" ht="48" x14ac:dyDescent="0.2">
      <c r="A2355">
        <v>2353</v>
      </c>
      <c r="B2355" s="3" t="s">
        <v>2354</v>
      </c>
      <c r="C2355" s="3" t="s">
        <v>6463</v>
      </c>
      <c r="D2355" s="15">
        <v>1000</v>
      </c>
      <c r="E2355" s="6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0">
        <f>((( J2355 / 60 ) /60) /24 + DATE(1970, 1,1 ))</f>
        <v>42103.676180555558</v>
      </c>
      <c r="P2355" s="9">
        <f>YEAR(O2355)</f>
        <v>2015</v>
      </c>
    </row>
    <row r="2356" spans="1:16" ht="48" x14ac:dyDescent="0.2">
      <c r="A2356">
        <v>2354</v>
      </c>
      <c r="B2356" s="3" t="s">
        <v>2355</v>
      </c>
      <c r="C2356" s="3" t="s">
        <v>6464</v>
      </c>
      <c r="D2356" s="15">
        <v>35000</v>
      </c>
      <c r="E2356" s="6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0">
        <f>((( J2356 / 60 ) /60) /24 + DATE(1970, 1,1 ))</f>
        <v>41954.722916666666</v>
      </c>
      <c r="P2356" s="9">
        <f>YEAR(O2356)</f>
        <v>2014</v>
      </c>
    </row>
    <row r="2357" spans="1:16" ht="48" x14ac:dyDescent="0.2">
      <c r="A2357">
        <v>2355</v>
      </c>
      <c r="B2357" s="3" t="s">
        <v>2356</v>
      </c>
      <c r="C2357" s="3" t="s">
        <v>6465</v>
      </c>
      <c r="D2357" s="15">
        <v>8000</v>
      </c>
      <c r="E2357" s="6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0">
        <f>((( J2357 / 60 ) /60) /24 + DATE(1970, 1,1 ))</f>
        <v>42096.918240740735</v>
      </c>
      <c r="P2357" s="9">
        <f>YEAR(O2357)</f>
        <v>2015</v>
      </c>
    </row>
    <row r="2358" spans="1:16" ht="32" x14ac:dyDescent="0.2">
      <c r="A2358">
        <v>2356</v>
      </c>
      <c r="B2358" s="3" t="s">
        <v>2357</v>
      </c>
      <c r="C2358" s="3" t="s">
        <v>6466</v>
      </c>
      <c r="D2358" s="15">
        <v>10000</v>
      </c>
      <c r="E2358" s="6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0">
        <f>((( J2358 / 60 ) /60) /24 + DATE(1970, 1,1 ))</f>
        <v>42130.78361111111</v>
      </c>
      <c r="P2358" s="9">
        <f>YEAR(O2358)</f>
        <v>2015</v>
      </c>
    </row>
    <row r="2359" spans="1:16" ht="32" x14ac:dyDescent="0.2">
      <c r="A2359">
        <v>2357</v>
      </c>
      <c r="B2359" s="3" t="s">
        <v>2358</v>
      </c>
      <c r="C2359" s="3" t="s">
        <v>6467</v>
      </c>
      <c r="D2359" s="15">
        <v>27000</v>
      </c>
      <c r="E2359" s="6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0">
        <f>((( J2359 / 60 ) /60) /24 + DATE(1970, 1,1 ))</f>
        <v>42264.620115740734</v>
      </c>
      <c r="P2359" s="9">
        <f>YEAR(O2359)</f>
        <v>2015</v>
      </c>
    </row>
    <row r="2360" spans="1:16" ht="48" x14ac:dyDescent="0.2">
      <c r="A2360">
        <v>2358</v>
      </c>
      <c r="B2360" s="3" t="s">
        <v>2359</v>
      </c>
      <c r="C2360" s="3" t="s">
        <v>6468</v>
      </c>
      <c r="D2360" s="15">
        <v>1500</v>
      </c>
      <c r="E2360" s="6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0">
        <f>((( J2360 / 60 ) /60) /24 + DATE(1970, 1,1 ))</f>
        <v>41978.930972222224</v>
      </c>
      <c r="P2360" s="9">
        <f>YEAR(O2360)</f>
        <v>2014</v>
      </c>
    </row>
    <row r="2361" spans="1:16" ht="48" x14ac:dyDescent="0.2">
      <c r="A2361">
        <v>2359</v>
      </c>
      <c r="B2361" s="3" t="s">
        <v>2360</v>
      </c>
      <c r="C2361" s="3" t="s">
        <v>6469</v>
      </c>
      <c r="D2361" s="15">
        <v>7500</v>
      </c>
      <c r="E2361" s="6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0">
        <f>((( J2361 / 60 ) /60) /24 + DATE(1970, 1,1 ))</f>
        <v>42159.649583333332</v>
      </c>
      <c r="P2361" s="9">
        <f>YEAR(O2361)</f>
        <v>2015</v>
      </c>
    </row>
    <row r="2362" spans="1:16" ht="48" x14ac:dyDescent="0.2">
      <c r="A2362">
        <v>2360</v>
      </c>
      <c r="B2362" s="3" t="s">
        <v>2361</v>
      </c>
      <c r="C2362" s="3" t="s">
        <v>6470</v>
      </c>
      <c r="D2362" s="15">
        <v>5000</v>
      </c>
      <c r="E2362" s="6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0">
        <f>((( J2362 / 60 ) /60) /24 + DATE(1970, 1,1 ))</f>
        <v>42377.70694444445</v>
      </c>
      <c r="P2362" s="9">
        <f>YEAR(O2362)</f>
        <v>2016</v>
      </c>
    </row>
    <row r="2363" spans="1:16" ht="48" x14ac:dyDescent="0.2">
      <c r="A2363">
        <v>2361</v>
      </c>
      <c r="B2363" s="3" t="s">
        <v>2362</v>
      </c>
      <c r="C2363" s="3" t="s">
        <v>6471</v>
      </c>
      <c r="D2363" s="15">
        <v>200</v>
      </c>
      <c r="E2363" s="6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0">
        <f>((( J2363 / 60 ) /60) /24 + DATE(1970, 1,1 ))</f>
        <v>42466.858888888892</v>
      </c>
      <c r="P2363" s="9">
        <f>YEAR(O2363)</f>
        <v>2016</v>
      </c>
    </row>
    <row r="2364" spans="1:16" ht="32" x14ac:dyDescent="0.2">
      <c r="A2364">
        <v>2362</v>
      </c>
      <c r="B2364" s="3" t="s">
        <v>2363</v>
      </c>
      <c r="C2364" s="3" t="s">
        <v>6472</v>
      </c>
      <c r="D2364" s="15">
        <v>420</v>
      </c>
      <c r="E2364" s="6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0">
        <f>((( J2364 / 60 ) /60) /24 + DATE(1970, 1,1 ))</f>
        <v>41954.688310185185</v>
      </c>
      <c r="P2364" s="9">
        <f>YEAR(O2364)</f>
        <v>2014</v>
      </c>
    </row>
    <row r="2365" spans="1:16" ht="48" x14ac:dyDescent="0.2">
      <c r="A2365">
        <v>2363</v>
      </c>
      <c r="B2365" s="3" t="s">
        <v>2364</v>
      </c>
      <c r="C2365" s="3" t="s">
        <v>6473</v>
      </c>
      <c r="D2365" s="15">
        <v>175000</v>
      </c>
      <c r="E2365" s="6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0">
        <f>((( J2365 / 60 ) /60) /24 + DATE(1970, 1,1 ))</f>
        <v>42322.011574074073</v>
      </c>
      <c r="P2365" s="9">
        <f>YEAR(O2365)</f>
        <v>2015</v>
      </c>
    </row>
    <row r="2366" spans="1:16" ht="32" x14ac:dyDescent="0.2">
      <c r="A2366">
        <v>2364</v>
      </c>
      <c r="B2366" s="3" t="s">
        <v>2365</v>
      </c>
      <c r="C2366" s="3" t="s">
        <v>6474</v>
      </c>
      <c r="D2366" s="15">
        <v>128</v>
      </c>
      <c r="E2366" s="6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0">
        <f>((( J2366 / 60 ) /60) /24 + DATE(1970, 1,1 ))</f>
        <v>42248.934675925921</v>
      </c>
      <c r="P2366" s="9">
        <f>YEAR(O2366)</f>
        <v>2015</v>
      </c>
    </row>
    <row r="2367" spans="1:16" ht="48" x14ac:dyDescent="0.2">
      <c r="A2367">
        <v>2365</v>
      </c>
      <c r="B2367" s="3" t="s">
        <v>2366</v>
      </c>
      <c r="C2367" s="3" t="s">
        <v>6475</v>
      </c>
      <c r="D2367" s="15">
        <v>1000</v>
      </c>
      <c r="E2367" s="6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0">
        <f>((( J2367 / 60 ) /60) /24 + DATE(1970, 1,1 ))</f>
        <v>42346.736400462964</v>
      </c>
      <c r="P2367" s="9">
        <f>YEAR(O2367)</f>
        <v>2015</v>
      </c>
    </row>
    <row r="2368" spans="1:16" ht="48" x14ac:dyDescent="0.2">
      <c r="A2368">
        <v>2366</v>
      </c>
      <c r="B2368" s="3" t="s">
        <v>2367</v>
      </c>
      <c r="C2368" s="3" t="s">
        <v>6476</v>
      </c>
      <c r="D2368" s="15">
        <v>25000</v>
      </c>
      <c r="E2368" s="6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0">
        <f>((( J2368 / 60 ) /60) /24 + DATE(1970, 1,1 ))</f>
        <v>42268.531631944439</v>
      </c>
      <c r="P2368" s="9">
        <f>YEAR(O2368)</f>
        <v>2015</v>
      </c>
    </row>
    <row r="2369" spans="1:16" ht="48" x14ac:dyDescent="0.2">
      <c r="A2369">
        <v>2367</v>
      </c>
      <c r="B2369" s="3" t="s">
        <v>2368</v>
      </c>
      <c r="C2369" s="3" t="s">
        <v>6477</v>
      </c>
      <c r="D2369" s="15">
        <v>50000</v>
      </c>
      <c r="E2369" s="6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0">
        <f>((( J2369 / 60 ) /60) /24 + DATE(1970, 1,1 ))</f>
        <v>42425.970092592594</v>
      </c>
      <c r="P2369" s="9">
        <f>YEAR(O2369)</f>
        <v>2016</v>
      </c>
    </row>
    <row r="2370" spans="1:16" ht="48" x14ac:dyDescent="0.2">
      <c r="A2370">
        <v>2368</v>
      </c>
      <c r="B2370" s="3" t="s">
        <v>2369</v>
      </c>
      <c r="C2370" s="3" t="s">
        <v>6478</v>
      </c>
      <c r="D2370" s="15">
        <v>40000</v>
      </c>
      <c r="E2370" s="6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0">
        <f>((( J2370 / 60 ) /60) /24 + DATE(1970, 1,1 ))</f>
        <v>42063.721817129626</v>
      </c>
      <c r="P2370" s="9">
        <f>YEAR(O2370)</f>
        <v>2015</v>
      </c>
    </row>
    <row r="2371" spans="1:16" ht="48" x14ac:dyDescent="0.2">
      <c r="A2371">
        <v>2369</v>
      </c>
      <c r="B2371" s="3" t="s">
        <v>2370</v>
      </c>
      <c r="C2371" s="3" t="s">
        <v>6479</v>
      </c>
      <c r="D2371" s="15">
        <v>25000</v>
      </c>
      <c r="E2371" s="6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0">
        <f>((( J2371 / 60 ) /60) /24 + DATE(1970, 1,1 ))</f>
        <v>42380.812627314815</v>
      </c>
      <c r="P2371" s="9">
        <f>YEAR(O2371)</f>
        <v>2016</v>
      </c>
    </row>
    <row r="2372" spans="1:16" ht="48" x14ac:dyDescent="0.2">
      <c r="A2372">
        <v>2370</v>
      </c>
      <c r="B2372" s="3" t="s">
        <v>2371</v>
      </c>
      <c r="C2372" s="3" t="s">
        <v>6480</v>
      </c>
      <c r="D2372" s="15">
        <v>25000</v>
      </c>
      <c r="E2372" s="6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0">
        <f>((( J2372 / 60 ) /60) /24 + DATE(1970, 1,1 ))</f>
        <v>41961.18913194444</v>
      </c>
      <c r="P2372" s="9">
        <f>YEAR(O2372)</f>
        <v>2014</v>
      </c>
    </row>
    <row r="2373" spans="1:16" ht="48" x14ac:dyDescent="0.2">
      <c r="A2373">
        <v>2371</v>
      </c>
      <c r="B2373" s="3" t="s">
        <v>2372</v>
      </c>
      <c r="C2373" s="3" t="s">
        <v>6481</v>
      </c>
      <c r="D2373" s="15">
        <v>2000</v>
      </c>
      <c r="E2373" s="6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0">
        <f>((( J2373 / 60 ) /60) /24 + DATE(1970, 1,1 ))</f>
        <v>42150.777731481481</v>
      </c>
      <c r="P2373" s="9">
        <f>YEAR(O2373)</f>
        <v>2015</v>
      </c>
    </row>
    <row r="2374" spans="1:16" ht="48" x14ac:dyDescent="0.2">
      <c r="A2374">
        <v>2372</v>
      </c>
      <c r="B2374" s="3" t="s">
        <v>2373</v>
      </c>
      <c r="C2374" s="3" t="s">
        <v>6482</v>
      </c>
      <c r="D2374" s="15">
        <v>5500</v>
      </c>
      <c r="E2374" s="6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0">
        <f>((( J2374 / 60 ) /60) /24 + DATE(1970, 1,1 ))</f>
        <v>42088.069108796291</v>
      </c>
      <c r="P2374" s="9">
        <f>YEAR(O2374)</f>
        <v>2015</v>
      </c>
    </row>
    <row r="2375" spans="1:16" ht="32" x14ac:dyDescent="0.2">
      <c r="A2375">
        <v>2373</v>
      </c>
      <c r="B2375" s="3" t="s">
        <v>2374</v>
      </c>
      <c r="C2375" s="3" t="s">
        <v>6483</v>
      </c>
      <c r="D2375" s="15">
        <v>850000</v>
      </c>
      <c r="E2375" s="6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0">
        <f>((( J2375 / 60 ) /60) /24 + DATE(1970, 1,1 ))</f>
        <v>42215.662314814821</v>
      </c>
      <c r="P2375" s="9">
        <f>YEAR(O2375)</f>
        <v>2015</v>
      </c>
    </row>
    <row r="2376" spans="1:16" ht="48" x14ac:dyDescent="0.2">
      <c r="A2376">
        <v>2374</v>
      </c>
      <c r="B2376" s="3" t="s">
        <v>2375</v>
      </c>
      <c r="C2376" s="3" t="s">
        <v>6484</v>
      </c>
      <c r="D2376" s="15">
        <v>22000</v>
      </c>
      <c r="E2376" s="6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0">
        <f>((( J2376 / 60 ) /60) /24 + DATE(1970, 1,1 ))</f>
        <v>42017.843287037031</v>
      </c>
      <c r="P2376" s="9">
        <f>YEAR(O2376)</f>
        <v>2015</v>
      </c>
    </row>
    <row r="2377" spans="1:16" ht="48" x14ac:dyDescent="0.2">
      <c r="A2377">
        <v>2375</v>
      </c>
      <c r="B2377" s="3" t="s">
        <v>2376</v>
      </c>
      <c r="C2377" s="3" t="s">
        <v>6485</v>
      </c>
      <c r="D2377" s="15">
        <v>10000</v>
      </c>
      <c r="E2377" s="6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0">
        <f>((( J2377 / 60 ) /60) /24 + DATE(1970, 1,1 ))</f>
        <v>42592.836076388892</v>
      </c>
      <c r="P2377" s="9">
        <f>YEAR(O2377)</f>
        <v>2016</v>
      </c>
    </row>
    <row r="2378" spans="1:16" ht="48" x14ac:dyDescent="0.2">
      <c r="A2378">
        <v>2376</v>
      </c>
      <c r="B2378" s="3" t="s">
        <v>2377</v>
      </c>
      <c r="C2378" s="3" t="s">
        <v>6486</v>
      </c>
      <c r="D2378" s="15">
        <v>3000</v>
      </c>
      <c r="E2378" s="6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0">
        <f>((( J2378 / 60 ) /60) /24 + DATE(1970, 1,1 ))</f>
        <v>42318.925532407404</v>
      </c>
      <c r="P2378" s="9">
        <f>YEAR(O2378)</f>
        <v>2015</v>
      </c>
    </row>
    <row r="2379" spans="1:16" ht="48" x14ac:dyDescent="0.2">
      <c r="A2379">
        <v>2377</v>
      </c>
      <c r="B2379" s="3" t="s">
        <v>2378</v>
      </c>
      <c r="C2379" s="3" t="s">
        <v>6487</v>
      </c>
      <c r="D2379" s="15">
        <v>2500</v>
      </c>
      <c r="E2379" s="6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0">
        <f>((( J2379 / 60 ) /60) /24 + DATE(1970, 1,1 ))</f>
        <v>42669.870173611111</v>
      </c>
      <c r="P2379" s="9">
        <f>YEAR(O2379)</f>
        <v>2016</v>
      </c>
    </row>
    <row r="2380" spans="1:16" ht="32" x14ac:dyDescent="0.2">
      <c r="A2380">
        <v>2378</v>
      </c>
      <c r="B2380" s="3" t="s">
        <v>2379</v>
      </c>
      <c r="C2380" s="3" t="s">
        <v>6488</v>
      </c>
      <c r="D2380" s="15">
        <v>110000</v>
      </c>
      <c r="E2380" s="6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0">
        <f>((( J2380 / 60 ) /60) /24 + DATE(1970, 1,1 ))</f>
        <v>42213.013078703705</v>
      </c>
      <c r="P2380" s="9">
        <f>YEAR(O2380)</f>
        <v>2015</v>
      </c>
    </row>
    <row r="2381" spans="1:16" ht="32" x14ac:dyDescent="0.2">
      <c r="A2381">
        <v>2379</v>
      </c>
      <c r="B2381" s="3" t="s">
        <v>2380</v>
      </c>
      <c r="C2381" s="3" t="s">
        <v>6489</v>
      </c>
      <c r="D2381" s="15">
        <v>30000</v>
      </c>
      <c r="E2381" s="6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0">
        <f>((( J2381 / 60 ) /60) /24 + DATE(1970, 1,1 ))</f>
        <v>42237.016388888893</v>
      </c>
      <c r="P2381" s="9">
        <f>YEAR(O2381)</f>
        <v>2015</v>
      </c>
    </row>
    <row r="2382" spans="1:16" ht="48" x14ac:dyDescent="0.2">
      <c r="A2382">
        <v>2380</v>
      </c>
      <c r="B2382" s="3" t="s">
        <v>2381</v>
      </c>
      <c r="C2382" s="3" t="s">
        <v>6490</v>
      </c>
      <c r="D2382" s="15">
        <v>15000</v>
      </c>
      <c r="E2382" s="6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0">
        <f>((( J2382 / 60 ) /60) /24 + DATE(1970, 1,1 ))</f>
        <v>42248.793310185181</v>
      </c>
      <c r="P2382" s="9">
        <f>YEAR(O2382)</f>
        <v>2015</v>
      </c>
    </row>
    <row r="2383" spans="1:16" ht="48" x14ac:dyDescent="0.2">
      <c r="A2383">
        <v>2381</v>
      </c>
      <c r="B2383" s="3" t="s">
        <v>2382</v>
      </c>
      <c r="C2383" s="3" t="s">
        <v>6491</v>
      </c>
      <c r="D2383" s="15">
        <v>86350</v>
      </c>
      <c r="E2383" s="6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0">
        <f>((( J2383 / 60 ) /60) /24 + DATE(1970, 1,1 ))</f>
        <v>42074.935740740737</v>
      </c>
      <c r="P2383" s="9">
        <f>YEAR(O2383)</f>
        <v>2015</v>
      </c>
    </row>
    <row r="2384" spans="1:16" ht="64" x14ac:dyDescent="0.2">
      <c r="A2384">
        <v>2382</v>
      </c>
      <c r="B2384" s="3" t="s">
        <v>2383</v>
      </c>
      <c r="C2384" s="3" t="s">
        <v>6492</v>
      </c>
      <c r="D2384" s="15">
        <v>3000</v>
      </c>
      <c r="E2384" s="6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0">
        <f>((( J2384 / 60 ) /60) /24 + DATE(1970, 1,1 ))</f>
        <v>42195.187534722223</v>
      </c>
      <c r="P2384" s="9">
        <f>YEAR(O2384)</f>
        <v>2015</v>
      </c>
    </row>
    <row r="2385" spans="1:16" ht="48" x14ac:dyDescent="0.2">
      <c r="A2385">
        <v>2383</v>
      </c>
      <c r="B2385" s="3" t="s">
        <v>2384</v>
      </c>
      <c r="C2385" s="3" t="s">
        <v>6493</v>
      </c>
      <c r="D2385" s="15">
        <v>10000</v>
      </c>
      <c r="E2385" s="6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0">
        <f>((( J2385 / 60 ) /60) /24 + DATE(1970, 1,1 ))</f>
        <v>42027.056793981479</v>
      </c>
      <c r="P2385" s="9">
        <f>YEAR(O2385)</f>
        <v>2015</v>
      </c>
    </row>
    <row r="2386" spans="1:16" ht="48" x14ac:dyDescent="0.2">
      <c r="A2386">
        <v>2384</v>
      </c>
      <c r="B2386" s="3" t="s">
        <v>2385</v>
      </c>
      <c r="C2386" s="3" t="s">
        <v>6494</v>
      </c>
      <c r="D2386" s="15">
        <v>1000</v>
      </c>
      <c r="E2386" s="6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0">
        <f>((( J2386 / 60 ) /60) /24 + DATE(1970, 1,1 ))</f>
        <v>41927.067627314813</v>
      </c>
      <c r="P2386" s="9">
        <f>YEAR(O2386)</f>
        <v>2014</v>
      </c>
    </row>
    <row r="2387" spans="1:16" ht="48" x14ac:dyDescent="0.2">
      <c r="A2387">
        <v>2385</v>
      </c>
      <c r="B2387" s="3" t="s">
        <v>2386</v>
      </c>
      <c r="C2387" s="3" t="s">
        <v>6495</v>
      </c>
      <c r="D2387" s="15">
        <v>65000</v>
      </c>
      <c r="E2387" s="6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0">
        <f>((( J2387 / 60 ) /60) /24 + DATE(1970, 1,1 ))</f>
        <v>42191.70175925926</v>
      </c>
      <c r="P2387" s="9">
        <f>YEAR(O2387)</f>
        <v>2015</v>
      </c>
    </row>
    <row r="2388" spans="1:16" ht="48" x14ac:dyDescent="0.2">
      <c r="A2388">
        <v>2386</v>
      </c>
      <c r="B2388" s="3" t="s">
        <v>2387</v>
      </c>
      <c r="C2388" s="3" t="s">
        <v>6496</v>
      </c>
      <c r="D2388" s="15">
        <v>30000</v>
      </c>
      <c r="E2388" s="6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0">
        <f>((( J2388 / 60 ) /60) /24 + DATE(1970, 1,1 ))</f>
        <v>41954.838240740741</v>
      </c>
      <c r="P2388" s="9">
        <f>YEAR(O2388)</f>
        <v>2014</v>
      </c>
    </row>
    <row r="2389" spans="1:16" ht="48" x14ac:dyDescent="0.2">
      <c r="A2389">
        <v>2387</v>
      </c>
      <c r="B2389" s="3" t="s">
        <v>2388</v>
      </c>
      <c r="C2389" s="3" t="s">
        <v>6497</v>
      </c>
      <c r="D2389" s="15">
        <v>150000</v>
      </c>
      <c r="E2389" s="6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0">
        <f>((( J2389 / 60 ) /60) /24 + DATE(1970, 1,1 ))</f>
        <v>42528.626620370371</v>
      </c>
      <c r="P2389" s="9">
        <f>YEAR(O2389)</f>
        <v>2016</v>
      </c>
    </row>
    <row r="2390" spans="1:16" ht="48" x14ac:dyDescent="0.2">
      <c r="A2390">
        <v>2388</v>
      </c>
      <c r="B2390" s="3" t="s">
        <v>2389</v>
      </c>
      <c r="C2390" s="3" t="s">
        <v>6498</v>
      </c>
      <c r="D2390" s="15">
        <v>37000</v>
      </c>
      <c r="E2390" s="6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0">
        <f>((( J2390 / 60 ) /60) /24 + DATE(1970, 1,1 ))</f>
        <v>41989.853692129633</v>
      </c>
      <c r="P2390" s="9">
        <f>YEAR(O2390)</f>
        <v>2014</v>
      </c>
    </row>
    <row r="2391" spans="1:16" ht="48" x14ac:dyDescent="0.2">
      <c r="A2391">
        <v>2389</v>
      </c>
      <c r="B2391" s="3" t="s">
        <v>2390</v>
      </c>
      <c r="C2391" s="3" t="s">
        <v>6499</v>
      </c>
      <c r="D2391" s="15">
        <v>16000</v>
      </c>
      <c r="E2391" s="6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0">
        <f>((( J2391 / 60 ) /60) /24 + DATE(1970, 1,1 ))</f>
        <v>42179.653379629628</v>
      </c>
      <c r="P2391" s="9">
        <f>YEAR(O2391)</f>
        <v>2015</v>
      </c>
    </row>
    <row r="2392" spans="1:16" ht="48" x14ac:dyDescent="0.2">
      <c r="A2392">
        <v>2390</v>
      </c>
      <c r="B2392" s="3" t="s">
        <v>2391</v>
      </c>
      <c r="C2392" s="3" t="s">
        <v>6500</v>
      </c>
      <c r="D2392" s="15">
        <v>510000</v>
      </c>
      <c r="E2392" s="6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0">
        <f>((( J2392 / 60 ) /60) /24 + DATE(1970, 1,1 ))</f>
        <v>41968.262314814812</v>
      </c>
      <c r="P2392" s="9">
        <f>YEAR(O2392)</f>
        <v>2014</v>
      </c>
    </row>
    <row r="2393" spans="1:16" ht="32" x14ac:dyDescent="0.2">
      <c r="A2393">
        <v>2391</v>
      </c>
      <c r="B2393" s="3" t="s">
        <v>2392</v>
      </c>
      <c r="C2393" s="3" t="s">
        <v>6501</v>
      </c>
      <c r="D2393" s="15">
        <v>20000</v>
      </c>
      <c r="E2393" s="6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0">
        <f>((( J2393 / 60 ) /60) /24 + DATE(1970, 1,1 ))</f>
        <v>42064.794490740736</v>
      </c>
      <c r="P2393" s="9">
        <f>YEAR(O2393)</f>
        <v>2015</v>
      </c>
    </row>
    <row r="2394" spans="1:16" ht="48" x14ac:dyDescent="0.2">
      <c r="A2394">
        <v>2392</v>
      </c>
      <c r="B2394" s="3" t="s">
        <v>2393</v>
      </c>
      <c r="C2394" s="3" t="s">
        <v>6502</v>
      </c>
      <c r="D2394" s="15">
        <v>4200</v>
      </c>
      <c r="E2394" s="6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0">
        <f>((( J2394 / 60 ) /60) /24 + DATE(1970, 1,1 ))</f>
        <v>42276.120636574073</v>
      </c>
      <c r="P2394" s="9">
        <f>YEAR(O2394)</f>
        <v>2015</v>
      </c>
    </row>
    <row r="2395" spans="1:16" ht="48" x14ac:dyDescent="0.2">
      <c r="A2395">
        <v>2393</v>
      </c>
      <c r="B2395" s="3" t="s">
        <v>2394</v>
      </c>
      <c r="C2395" s="3" t="s">
        <v>6503</v>
      </c>
      <c r="D2395" s="15">
        <v>100000</v>
      </c>
      <c r="E2395" s="6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0">
        <f>((( J2395 / 60 ) /60) /24 + DATE(1970, 1,1 ))</f>
        <v>42194.648344907408</v>
      </c>
      <c r="P2395" s="9">
        <f>YEAR(O2395)</f>
        <v>2015</v>
      </c>
    </row>
    <row r="2396" spans="1:16" ht="48" x14ac:dyDescent="0.2">
      <c r="A2396">
        <v>2394</v>
      </c>
      <c r="B2396" s="3" t="s">
        <v>2395</v>
      </c>
      <c r="C2396" s="3" t="s">
        <v>6504</v>
      </c>
      <c r="D2396" s="15">
        <v>5000</v>
      </c>
      <c r="E2396" s="6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0">
        <f>((( J2396 / 60 ) /60) /24 + DATE(1970, 1,1 ))</f>
        <v>42031.362187499995</v>
      </c>
      <c r="P2396" s="9">
        <f>YEAR(O2396)</f>
        <v>2015</v>
      </c>
    </row>
    <row r="2397" spans="1:16" ht="48" x14ac:dyDescent="0.2">
      <c r="A2397">
        <v>2395</v>
      </c>
      <c r="B2397" s="3" t="s">
        <v>2396</v>
      </c>
      <c r="C2397" s="3" t="s">
        <v>6505</v>
      </c>
      <c r="D2397" s="15">
        <v>33000</v>
      </c>
      <c r="E2397" s="6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0">
        <f>((( J2397 / 60 ) /60) /24 + DATE(1970, 1,1 ))</f>
        <v>42717.121377314819</v>
      </c>
      <c r="P2397" s="9">
        <f>YEAR(O2397)</f>
        <v>2016</v>
      </c>
    </row>
    <row r="2398" spans="1:16" ht="48" x14ac:dyDescent="0.2">
      <c r="A2398">
        <v>2396</v>
      </c>
      <c r="B2398" s="3" t="s">
        <v>2397</v>
      </c>
      <c r="C2398" s="3" t="s">
        <v>6506</v>
      </c>
      <c r="D2398" s="15">
        <v>5000</v>
      </c>
      <c r="E2398" s="6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0">
        <f>((( J2398 / 60 ) /60) /24 + DATE(1970, 1,1 ))</f>
        <v>42262.849050925928</v>
      </c>
      <c r="P2398" s="9">
        <f>YEAR(O2398)</f>
        <v>2015</v>
      </c>
    </row>
    <row r="2399" spans="1:16" ht="48" x14ac:dyDescent="0.2">
      <c r="A2399">
        <v>2397</v>
      </c>
      <c r="B2399" s="3" t="s">
        <v>2398</v>
      </c>
      <c r="C2399" s="3" t="s">
        <v>6507</v>
      </c>
      <c r="D2399" s="15">
        <v>124000</v>
      </c>
      <c r="E2399" s="6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0">
        <f>((( J2399 / 60 ) /60) /24 + DATE(1970, 1,1 ))</f>
        <v>41976.88490740741</v>
      </c>
      <c r="P2399" s="9">
        <f>YEAR(O2399)</f>
        <v>2014</v>
      </c>
    </row>
    <row r="2400" spans="1:16" ht="48" x14ac:dyDescent="0.2">
      <c r="A2400">
        <v>2398</v>
      </c>
      <c r="B2400" s="3" t="s">
        <v>2399</v>
      </c>
      <c r="C2400" s="3" t="s">
        <v>6508</v>
      </c>
      <c r="D2400" s="15">
        <v>4000</v>
      </c>
      <c r="E2400" s="6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0">
        <f>((( J2400 / 60 ) /60) /24 + DATE(1970, 1,1 ))</f>
        <v>42157.916481481487</v>
      </c>
      <c r="P2400" s="9">
        <f>YEAR(O2400)</f>
        <v>2015</v>
      </c>
    </row>
    <row r="2401" spans="1:16" ht="48" x14ac:dyDescent="0.2">
      <c r="A2401">
        <v>2399</v>
      </c>
      <c r="B2401" s="3" t="s">
        <v>2400</v>
      </c>
      <c r="C2401" s="3" t="s">
        <v>6509</v>
      </c>
      <c r="D2401" s="15">
        <v>13000</v>
      </c>
      <c r="E2401" s="6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0">
        <f>((( J2401 / 60 ) /60) /24 + DATE(1970, 1,1 ))</f>
        <v>41956.853078703702</v>
      </c>
      <c r="P2401" s="9">
        <f>YEAR(O2401)</f>
        <v>2014</v>
      </c>
    </row>
    <row r="2402" spans="1:16" ht="48" x14ac:dyDescent="0.2">
      <c r="A2402">
        <v>2400</v>
      </c>
      <c r="B2402" s="3" t="s">
        <v>2401</v>
      </c>
      <c r="C2402" s="3" t="s">
        <v>6510</v>
      </c>
      <c r="D2402" s="15">
        <v>50000</v>
      </c>
      <c r="E2402" s="6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0">
        <f>((( J2402 / 60 ) /60) /24 + DATE(1970, 1,1 ))</f>
        <v>42444.268101851849</v>
      </c>
      <c r="P2402" s="9">
        <f>YEAR(O2402)</f>
        <v>2016</v>
      </c>
    </row>
    <row r="2403" spans="1:16" ht="48" x14ac:dyDescent="0.2">
      <c r="A2403">
        <v>2401</v>
      </c>
      <c r="B2403" s="3" t="s">
        <v>2402</v>
      </c>
      <c r="C2403" s="3" t="s">
        <v>6511</v>
      </c>
      <c r="D2403" s="15">
        <v>28000</v>
      </c>
      <c r="E2403" s="6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0">
        <f>((( J2403 / 60 ) /60) /24 + DATE(1970, 1,1 ))</f>
        <v>42374.822870370372</v>
      </c>
      <c r="P2403" s="9">
        <f>YEAR(O2403)</f>
        <v>2016</v>
      </c>
    </row>
    <row r="2404" spans="1:16" ht="19" x14ac:dyDescent="0.2">
      <c r="A2404">
        <v>2402</v>
      </c>
      <c r="B2404" s="3" t="s">
        <v>2403</v>
      </c>
      <c r="C2404" s="3" t="s">
        <v>6512</v>
      </c>
      <c r="D2404" s="15">
        <v>12000</v>
      </c>
      <c r="E2404" s="6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0">
        <f>((( J2404 / 60 ) /60) /24 + DATE(1970, 1,1 ))</f>
        <v>42107.679756944446</v>
      </c>
      <c r="P2404" s="9">
        <f>YEAR(O2404)</f>
        <v>2015</v>
      </c>
    </row>
    <row r="2405" spans="1:16" ht="48" x14ac:dyDescent="0.2">
      <c r="A2405">
        <v>2403</v>
      </c>
      <c r="B2405" s="3" t="s">
        <v>2404</v>
      </c>
      <c r="C2405" s="3" t="s">
        <v>6513</v>
      </c>
      <c r="D2405" s="15">
        <v>1200</v>
      </c>
      <c r="E2405" s="6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0">
        <f>((( J2405 / 60 ) /60) /24 + DATE(1970, 1,1 ))</f>
        <v>42399.882615740738</v>
      </c>
      <c r="P2405" s="9">
        <f>YEAR(O2405)</f>
        <v>2016</v>
      </c>
    </row>
    <row r="2406" spans="1:16" ht="48" x14ac:dyDescent="0.2">
      <c r="A2406">
        <v>2404</v>
      </c>
      <c r="B2406" s="3" t="s">
        <v>2405</v>
      </c>
      <c r="C2406" s="3" t="s">
        <v>6514</v>
      </c>
      <c r="D2406" s="15">
        <v>15000</v>
      </c>
      <c r="E2406" s="6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0">
        <f>((( J2406 / 60 ) /60) /24 + DATE(1970, 1,1 ))</f>
        <v>42342.03943287037</v>
      </c>
      <c r="P2406" s="9">
        <f>YEAR(O2406)</f>
        <v>2015</v>
      </c>
    </row>
    <row r="2407" spans="1:16" ht="32" x14ac:dyDescent="0.2">
      <c r="A2407">
        <v>2405</v>
      </c>
      <c r="B2407" s="3" t="s">
        <v>2406</v>
      </c>
      <c r="C2407" s="3" t="s">
        <v>6515</v>
      </c>
      <c r="D2407" s="15">
        <v>5000</v>
      </c>
      <c r="E2407" s="6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0">
        <f>((( J2407 / 60 ) /60) /24 + DATE(1970, 1,1 ))</f>
        <v>42595.585358796292</v>
      </c>
      <c r="P2407" s="9">
        <f>YEAR(O2407)</f>
        <v>2016</v>
      </c>
    </row>
    <row r="2408" spans="1:16" ht="48" x14ac:dyDescent="0.2">
      <c r="A2408">
        <v>2406</v>
      </c>
      <c r="B2408" s="3" t="s">
        <v>2407</v>
      </c>
      <c r="C2408" s="3" t="s">
        <v>6516</v>
      </c>
      <c r="D2408" s="15">
        <v>3250</v>
      </c>
      <c r="E2408" s="6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0">
        <f>((( J2408 / 60 ) /60) /24 + DATE(1970, 1,1 ))</f>
        <v>41983.110995370371</v>
      </c>
      <c r="P2408" s="9">
        <f>YEAR(O2408)</f>
        <v>2014</v>
      </c>
    </row>
    <row r="2409" spans="1:16" ht="64" x14ac:dyDescent="0.2">
      <c r="A2409">
        <v>2407</v>
      </c>
      <c r="B2409" s="3" t="s">
        <v>2408</v>
      </c>
      <c r="C2409" s="3" t="s">
        <v>6517</v>
      </c>
      <c r="D2409" s="15">
        <v>22000</v>
      </c>
      <c r="E2409" s="6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0">
        <f>((( J2409 / 60 ) /60) /24 + DATE(1970, 1,1 ))</f>
        <v>42082.575555555552</v>
      </c>
      <c r="P2409" s="9">
        <f>YEAR(O2409)</f>
        <v>2015</v>
      </c>
    </row>
    <row r="2410" spans="1:16" ht="32" x14ac:dyDescent="0.2">
      <c r="A2410">
        <v>2408</v>
      </c>
      <c r="B2410" s="3" t="s">
        <v>2409</v>
      </c>
      <c r="C2410" s="3" t="s">
        <v>6518</v>
      </c>
      <c r="D2410" s="15">
        <v>15000</v>
      </c>
      <c r="E2410" s="6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0">
        <f>((( J2410 / 60 ) /60) /24 + DATE(1970, 1,1 ))</f>
        <v>41919.140706018516</v>
      </c>
      <c r="P2410" s="9">
        <f>YEAR(O2410)</f>
        <v>2014</v>
      </c>
    </row>
    <row r="2411" spans="1:16" ht="32" x14ac:dyDescent="0.2">
      <c r="A2411">
        <v>2409</v>
      </c>
      <c r="B2411" s="3" t="s">
        <v>2410</v>
      </c>
      <c r="C2411" s="3" t="s">
        <v>6519</v>
      </c>
      <c r="D2411" s="15">
        <v>25000</v>
      </c>
      <c r="E2411" s="6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0">
        <f>((( J2411 / 60 ) /60) /24 + DATE(1970, 1,1 ))</f>
        <v>42204.875868055555</v>
      </c>
      <c r="P2411" s="9">
        <f>YEAR(O2411)</f>
        <v>2015</v>
      </c>
    </row>
    <row r="2412" spans="1:16" ht="64" x14ac:dyDescent="0.2">
      <c r="A2412">
        <v>2410</v>
      </c>
      <c r="B2412" s="3" t="s">
        <v>2411</v>
      </c>
      <c r="C2412" s="3" t="s">
        <v>6520</v>
      </c>
      <c r="D2412" s="15">
        <v>15000</v>
      </c>
      <c r="E2412" s="6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0">
        <f>((( J2412 / 60 ) /60) /24 + DATE(1970, 1,1 ))</f>
        <v>42224.408275462964</v>
      </c>
      <c r="P2412" s="9">
        <f>YEAR(O2412)</f>
        <v>2015</v>
      </c>
    </row>
    <row r="2413" spans="1:16" ht="48" x14ac:dyDescent="0.2">
      <c r="A2413">
        <v>2411</v>
      </c>
      <c r="B2413" s="3" t="s">
        <v>2412</v>
      </c>
      <c r="C2413" s="3" t="s">
        <v>6521</v>
      </c>
      <c r="D2413" s="15">
        <v>25000</v>
      </c>
      <c r="E2413" s="6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0">
        <f>((( J2413 / 60 ) /60) /24 + DATE(1970, 1,1 ))</f>
        <v>42211.732430555552</v>
      </c>
      <c r="P2413" s="9">
        <f>YEAR(O2413)</f>
        <v>2015</v>
      </c>
    </row>
    <row r="2414" spans="1:16" ht="48" x14ac:dyDescent="0.2">
      <c r="A2414">
        <v>2412</v>
      </c>
      <c r="B2414" s="3" t="s">
        <v>2413</v>
      </c>
      <c r="C2414" s="3" t="s">
        <v>6522</v>
      </c>
      <c r="D2414" s="15">
        <v>8000</v>
      </c>
      <c r="E2414" s="6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0">
        <f>((( J2414 / 60 ) /60) /24 + DATE(1970, 1,1 ))</f>
        <v>42655.736956018518</v>
      </c>
      <c r="P2414" s="9">
        <f>YEAR(O2414)</f>
        <v>2016</v>
      </c>
    </row>
    <row r="2415" spans="1:16" ht="48" x14ac:dyDescent="0.2">
      <c r="A2415">
        <v>2413</v>
      </c>
      <c r="B2415" s="3" t="s">
        <v>2414</v>
      </c>
      <c r="C2415" s="3" t="s">
        <v>6523</v>
      </c>
      <c r="D2415" s="15">
        <v>3000</v>
      </c>
      <c r="E2415" s="6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0">
        <f>((( J2415 / 60 ) /60) /24 + DATE(1970, 1,1 ))</f>
        <v>41760.10974537037</v>
      </c>
      <c r="P2415" s="9">
        <f>YEAR(O2415)</f>
        <v>2014</v>
      </c>
    </row>
    <row r="2416" spans="1:16" ht="48" x14ac:dyDescent="0.2">
      <c r="A2416">
        <v>2414</v>
      </c>
      <c r="B2416" s="3" t="s">
        <v>2415</v>
      </c>
      <c r="C2416" s="3" t="s">
        <v>6524</v>
      </c>
      <c r="D2416" s="15">
        <v>15000</v>
      </c>
      <c r="E2416" s="6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0">
        <f>((( J2416 / 60 ) /60) /24 + DATE(1970, 1,1 ))</f>
        <v>42198.695138888885</v>
      </c>
      <c r="P2416" s="9">
        <f>YEAR(O2416)</f>
        <v>2015</v>
      </c>
    </row>
    <row r="2417" spans="1:16" ht="48" x14ac:dyDescent="0.2">
      <c r="A2417">
        <v>2415</v>
      </c>
      <c r="B2417" s="3" t="s">
        <v>2416</v>
      </c>
      <c r="C2417" s="3" t="s">
        <v>6525</v>
      </c>
      <c r="D2417" s="15">
        <v>60000</v>
      </c>
      <c r="E2417" s="6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0">
        <f>((( J2417 / 60 ) /60) /24 + DATE(1970, 1,1 ))</f>
        <v>42536.862800925926</v>
      </c>
      <c r="P2417" s="9">
        <f>YEAR(O2417)</f>
        <v>2016</v>
      </c>
    </row>
    <row r="2418" spans="1:16" ht="48" x14ac:dyDescent="0.2">
      <c r="A2418">
        <v>2416</v>
      </c>
      <c r="B2418" s="3" t="s">
        <v>2417</v>
      </c>
      <c r="C2418" s="3" t="s">
        <v>6526</v>
      </c>
      <c r="D2418" s="15">
        <v>20000</v>
      </c>
      <c r="E2418" s="6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0">
        <f>((( J2418 / 60 ) /60) /24 + DATE(1970, 1,1 ))</f>
        <v>42019.737766203703</v>
      </c>
      <c r="P2418" s="9">
        <f>YEAR(O2418)</f>
        <v>2015</v>
      </c>
    </row>
    <row r="2419" spans="1:16" ht="48" x14ac:dyDescent="0.2">
      <c r="A2419">
        <v>2417</v>
      </c>
      <c r="B2419" s="3" t="s">
        <v>2418</v>
      </c>
      <c r="C2419" s="3" t="s">
        <v>6527</v>
      </c>
      <c r="D2419" s="15">
        <v>1000</v>
      </c>
      <c r="E2419" s="6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0">
        <f>((( J2419 / 60 ) /60) /24 + DATE(1970, 1,1 ))</f>
        <v>41831.884108796294</v>
      </c>
      <c r="P2419" s="9">
        <f>YEAR(O2419)</f>
        <v>2014</v>
      </c>
    </row>
    <row r="2420" spans="1:16" ht="19" x14ac:dyDescent="0.2">
      <c r="A2420">
        <v>2418</v>
      </c>
      <c r="B2420" s="3" t="s">
        <v>2419</v>
      </c>
      <c r="C2420" s="3" t="s">
        <v>6528</v>
      </c>
      <c r="D2420" s="15">
        <v>25000</v>
      </c>
      <c r="E2420" s="6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0">
        <f>((( J2420 / 60 ) /60) /24 + DATE(1970, 1,1 ))</f>
        <v>42027.856990740736</v>
      </c>
      <c r="P2420" s="9">
        <f>YEAR(O2420)</f>
        <v>2015</v>
      </c>
    </row>
    <row r="2421" spans="1:16" ht="48" x14ac:dyDescent="0.2">
      <c r="A2421">
        <v>2419</v>
      </c>
      <c r="B2421" s="3" t="s">
        <v>2420</v>
      </c>
      <c r="C2421" s="3" t="s">
        <v>6529</v>
      </c>
      <c r="D2421" s="15">
        <v>3000</v>
      </c>
      <c r="E2421" s="6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0">
        <f>((( J2421 / 60 ) /60) /24 + DATE(1970, 1,1 ))</f>
        <v>41993.738298611104</v>
      </c>
      <c r="P2421" s="9">
        <f>YEAR(O2421)</f>
        <v>2014</v>
      </c>
    </row>
    <row r="2422" spans="1:16" ht="48" x14ac:dyDescent="0.2">
      <c r="A2422">
        <v>2420</v>
      </c>
      <c r="B2422" s="3" t="s">
        <v>2421</v>
      </c>
      <c r="C2422" s="3" t="s">
        <v>6530</v>
      </c>
      <c r="D2422" s="15">
        <v>16870</v>
      </c>
      <c r="E2422" s="6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0">
        <f>((( J2422 / 60 ) /60) /24 + DATE(1970, 1,1 ))</f>
        <v>41893.028877314813</v>
      </c>
      <c r="P2422" s="9">
        <f>YEAR(O2422)</f>
        <v>2014</v>
      </c>
    </row>
    <row r="2423" spans="1:16" ht="32" x14ac:dyDescent="0.2">
      <c r="A2423">
        <v>2421</v>
      </c>
      <c r="B2423" s="3" t="s">
        <v>2422</v>
      </c>
      <c r="C2423" s="3" t="s">
        <v>6531</v>
      </c>
      <c r="D2423" s="15">
        <v>6000</v>
      </c>
      <c r="E2423" s="6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0">
        <f>((( J2423 / 60 ) /60) /24 + DATE(1970, 1,1 ))</f>
        <v>42026.687453703707</v>
      </c>
      <c r="P2423" s="9">
        <f>YEAR(O2423)</f>
        <v>2015</v>
      </c>
    </row>
    <row r="2424" spans="1:16" ht="32" x14ac:dyDescent="0.2">
      <c r="A2424">
        <v>2422</v>
      </c>
      <c r="B2424" s="3" t="s">
        <v>2423</v>
      </c>
      <c r="C2424" s="3" t="s">
        <v>6532</v>
      </c>
      <c r="D2424" s="15">
        <v>500</v>
      </c>
      <c r="E2424" s="6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0">
        <f>((( J2424 / 60 ) /60) /24 + DATE(1970, 1,1 ))</f>
        <v>42044.724953703699</v>
      </c>
      <c r="P2424" s="9">
        <f>YEAR(O2424)</f>
        <v>2015</v>
      </c>
    </row>
    <row r="2425" spans="1:16" ht="48" x14ac:dyDescent="0.2">
      <c r="A2425">
        <v>2423</v>
      </c>
      <c r="B2425" s="3" t="s">
        <v>2424</v>
      </c>
      <c r="C2425" s="3" t="s">
        <v>6533</v>
      </c>
      <c r="D2425" s="15">
        <v>60000</v>
      </c>
      <c r="E2425" s="6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0">
        <f>((( J2425 / 60 ) /60) /24 + DATE(1970, 1,1 ))</f>
        <v>41974.704745370371</v>
      </c>
      <c r="P2425" s="9">
        <f>YEAR(O2425)</f>
        <v>2014</v>
      </c>
    </row>
    <row r="2426" spans="1:16" ht="32" x14ac:dyDescent="0.2">
      <c r="A2426">
        <v>2424</v>
      </c>
      <c r="B2426" s="3" t="s">
        <v>2425</v>
      </c>
      <c r="C2426" s="3" t="s">
        <v>6534</v>
      </c>
      <c r="D2426" s="15">
        <v>25000</v>
      </c>
      <c r="E2426" s="6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0">
        <f>((( J2426 / 60 ) /60) /24 + DATE(1970, 1,1 ))</f>
        <v>41909.892453703702</v>
      </c>
      <c r="P2426" s="9">
        <f>YEAR(O2426)</f>
        <v>2014</v>
      </c>
    </row>
    <row r="2427" spans="1:16" ht="48" x14ac:dyDescent="0.2">
      <c r="A2427">
        <v>2425</v>
      </c>
      <c r="B2427" s="3" t="s">
        <v>2426</v>
      </c>
      <c r="C2427" s="3" t="s">
        <v>6535</v>
      </c>
      <c r="D2427" s="15">
        <v>3500</v>
      </c>
      <c r="E2427" s="6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0">
        <f>((( J2427 / 60 ) /60) /24 + DATE(1970, 1,1 ))</f>
        <v>42502.913761574076</v>
      </c>
      <c r="P2427" s="9">
        <f>YEAR(O2427)</f>
        <v>2016</v>
      </c>
    </row>
    <row r="2428" spans="1:16" ht="48" x14ac:dyDescent="0.2">
      <c r="A2428">
        <v>2426</v>
      </c>
      <c r="B2428" s="3" t="s">
        <v>2427</v>
      </c>
      <c r="C2428" s="3" t="s">
        <v>6536</v>
      </c>
      <c r="D2428" s="15">
        <v>20000</v>
      </c>
      <c r="E2428" s="6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0">
        <f>((( J2428 / 60 ) /60) /24 + DATE(1970, 1,1 ))</f>
        <v>42164.170046296291</v>
      </c>
      <c r="P2428" s="9">
        <f>YEAR(O2428)</f>
        <v>2015</v>
      </c>
    </row>
    <row r="2429" spans="1:16" ht="32" x14ac:dyDescent="0.2">
      <c r="A2429">
        <v>2427</v>
      </c>
      <c r="B2429" s="3" t="s">
        <v>2428</v>
      </c>
      <c r="C2429" s="3" t="s">
        <v>6537</v>
      </c>
      <c r="D2429" s="15">
        <v>50000</v>
      </c>
      <c r="E2429" s="6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0">
        <f>((( J2429 / 60 ) /60) /24 + DATE(1970, 1,1 ))</f>
        <v>42412.318668981476</v>
      </c>
      <c r="P2429" s="9">
        <f>YEAR(O2429)</f>
        <v>2016</v>
      </c>
    </row>
    <row r="2430" spans="1:16" ht="32" x14ac:dyDescent="0.2">
      <c r="A2430">
        <v>2428</v>
      </c>
      <c r="B2430" s="3" t="s">
        <v>2429</v>
      </c>
      <c r="C2430" s="3" t="s">
        <v>6538</v>
      </c>
      <c r="D2430" s="15">
        <v>35000</v>
      </c>
      <c r="E2430" s="6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0">
        <f>((( J2430 / 60 ) /60) /24 + DATE(1970, 1,1 ))</f>
        <v>42045.784155092595</v>
      </c>
      <c r="P2430" s="9">
        <f>YEAR(O2430)</f>
        <v>2015</v>
      </c>
    </row>
    <row r="2431" spans="1:16" ht="48" x14ac:dyDescent="0.2">
      <c r="A2431">
        <v>2429</v>
      </c>
      <c r="B2431" s="3" t="s">
        <v>2430</v>
      </c>
      <c r="C2431" s="3" t="s">
        <v>6539</v>
      </c>
      <c r="D2431" s="15">
        <v>140000</v>
      </c>
      <c r="E2431" s="6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0">
        <f>((( J2431 / 60 ) /60) /24 + DATE(1970, 1,1 ))</f>
        <v>42734.879236111112</v>
      </c>
      <c r="P2431" s="9">
        <f>YEAR(O2431)</f>
        <v>2016</v>
      </c>
    </row>
    <row r="2432" spans="1:16" ht="48" x14ac:dyDescent="0.2">
      <c r="A2432">
        <v>2430</v>
      </c>
      <c r="B2432" s="3" t="s">
        <v>2431</v>
      </c>
      <c r="C2432" s="3" t="s">
        <v>6540</v>
      </c>
      <c r="D2432" s="15">
        <v>3000</v>
      </c>
      <c r="E2432" s="6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0">
        <f>((( J2432 / 60 ) /60) /24 + DATE(1970, 1,1 ))</f>
        <v>42382.130833333329</v>
      </c>
      <c r="P2432" s="9">
        <f>YEAR(O2432)</f>
        <v>2016</v>
      </c>
    </row>
    <row r="2433" spans="1:16" ht="32" x14ac:dyDescent="0.2">
      <c r="A2433">
        <v>2431</v>
      </c>
      <c r="B2433" s="3" t="s">
        <v>2432</v>
      </c>
      <c r="C2433" s="3" t="s">
        <v>6541</v>
      </c>
      <c r="D2433" s="15">
        <v>100000</v>
      </c>
      <c r="E2433" s="6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0">
        <f>((( J2433 / 60 ) /60) /24 + DATE(1970, 1,1 ))</f>
        <v>42489.099687499998</v>
      </c>
      <c r="P2433" s="9">
        <f>YEAR(O2433)</f>
        <v>2016</v>
      </c>
    </row>
    <row r="2434" spans="1:16" ht="48" x14ac:dyDescent="0.2">
      <c r="A2434">
        <v>2432</v>
      </c>
      <c r="B2434" s="3" t="s">
        <v>2433</v>
      </c>
      <c r="C2434" s="3" t="s">
        <v>6542</v>
      </c>
      <c r="D2434" s="15">
        <v>14000</v>
      </c>
      <c r="E2434" s="6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0">
        <f>((( J2434 / 60 ) /60) /24 + DATE(1970, 1,1 ))</f>
        <v>42041.218715277777</v>
      </c>
      <c r="P2434" s="9">
        <f>YEAR(O2434)</f>
        <v>2015</v>
      </c>
    </row>
    <row r="2435" spans="1:16" ht="48" x14ac:dyDescent="0.2">
      <c r="A2435">
        <v>2433</v>
      </c>
      <c r="B2435" s="3" t="s">
        <v>2434</v>
      </c>
      <c r="C2435" s="3" t="s">
        <v>6543</v>
      </c>
      <c r="D2435" s="15">
        <v>10000</v>
      </c>
      <c r="E2435" s="6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0">
        <f>((( J2435 / 60 ) /60) /24 + DATE(1970, 1,1 ))</f>
        <v>42397.89980324074</v>
      </c>
      <c r="P2435" s="9">
        <f>YEAR(O2435)</f>
        <v>2016</v>
      </c>
    </row>
    <row r="2436" spans="1:16" ht="48" x14ac:dyDescent="0.2">
      <c r="A2436">
        <v>2434</v>
      </c>
      <c r="B2436" s="3" t="s">
        <v>2435</v>
      </c>
      <c r="C2436" s="3" t="s">
        <v>6544</v>
      </c>
      <c r="D2436" s="15">
        <v>20000</v>
      </c>
      <c r="E2436" s="6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0">
        <f>((( J2436 / 60 ) /60) /24 + DATE(1970, 1,1 ))</f>
        <v>42180.18604166666</v>
      </c>
      <c r="P2436" s="9">
        <f>YEAR(O2436)</f>
        <v>2015</v>
      </c>
    </row>
    <row r="2437" spans="1:16" ht="48" x14ac:dyDescent="0.2">
      <c r="A2437">
        <v>2435</v>
      </c>
      <c r="B2437" s="3" t="s">
        <v>2436</v>
      </c>
      <c r="C2437" s="3" t="s">
        <v>6545</v>
      </c>
      <c r="D2437" s="15">
        <v>250000</v>
      </c>
      <c r="E2437" s="6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0">
        <f>((( J2437 / 60 ) /60) /24 + DATE(1970, 1,1 ))</f>
        <v>42252.277615740735</v>
      </c>
      <c r="P2437" s="9">
        <f>YEAR(O2437)</f>
        <v>2015</v>
      </c>
    </row>
    <row r="2438" spans="1:16" ht="48" x14ac:dyDescent="0.2">
      <c r="A2438">
        <v>2436</v>
      </c>
      <c r="B2438" s="3" t="s">
        <v>2437</v>
      </c>
      <c r="C2438" s="3" t="s">
        <v>6546</v>
      </c>
      <c r="D2438" s="15">
        <v>117000</v>
      </c>
      <c r="E2438" s="6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0">
        <f>((( J2438 / 60 ) /60) /24 + DATE(1970, 1,1 ))</f>
        <v>42338.615393518514</v>
      </c>
      <c r="P2438" s="9">
        <f>YEAR(O2438)</f>
        <v>2015</v>
      </c>
    </row>
    <row r="2439" spans="1:16" ht="48" x14ac:dyDescent="0.2">
      <c r="A2439">
        <v>2437</v>
      </c>
      <c r="B2439" s="3" t="s">
        <v>2438</v>
      </c>
      <c r="C2439" s="3" t="s">
        <v>6547</v>
      </c>
      <c r="D2439" s="15">
        <v>8000</v>
      </c>
      <c r="E2439" s="6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0">
        <f>((( J2439 / 60 ) /60) /24 + DATE(1970, 1,1 ))</f>
        <v>42031.965138888889</v>
      </c>
      <c r="P2439" s="9">
        <f>YEAR(O2439)</f>
        <v>2015</v>
      </c>
    </row>
    <row r="2440" spans="1:16" ht="48" x14ac:dyDescent="0.2">
      <c r="A2440">
        <v>2438</v>
      </c>
      <c r="B2440" s="3" t="s">
        <v>2439</v>
      </c>
      <c r="C2440" s="3" t="s">
        <v>6548</v>
      </c>
      <c r="D2440" s="15">
        <v>15000</v>
      </c>
      <c r="E2440" s="6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0">
        <f>((( J2440 / 60 ) /60) /24 + DATE(1970, 1,1 ))</f>
        <v>42285.91506944444</v>
      </c>
      <c r="P2440" s="9">
        <f>YEAR(O2440)</f>
        <v>2015</v>
      </c>
    </row>
    <row r="2441" spans="1:16" ht="48" x14ac:dyDescent="0.2">
      <c r="A2441">
        <v>2439</v>
      </c>
      <c r="B2441" s="3" t="s">
        <v>2440</v>
      </c>
      <c r="C2441" s="3" t="s">
        <v>6549</v>
      </c>
      <c r="D2441" s="15">
        <v>10000</v>
      </c>
      <c r="E2441" s="6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0">
        <f>((( J2441 / 60 ) /60) /24 + DATE(1970, 1,1 ))</f>
        <v>42265.818622685183</v>
      </c>
      <c r="P2441" s="9">
        <f>YEAR(O2441)</f>
        <v>2015</v>
      </c>
    </row>
    <row r="2442" spans="1:16" ht="32" x14ac:dyDescent="0.2">
      <c r="A2442">
        <v>2440</v>
      </c>
      <c r="B2442" s="3" t="s">
        <v>2441</v>
      </c>
      <c r="C2442" s="3" t="s">
        <v>6550</v>
      </c>
      <c r="D2442" s="15">
        <v>5000</v>
      </c>
      <c r="E2442" s="6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0">
        <f>((( J2442 / 60 ) /60) /24 + DATE(1970, 1,1 ))</f>
        <v>42383.899456018517</v>
      </c>
      <c r="P2442" s="9">
        <f>YEAR(O2442)</f>
        <v>2016</v>
      </c>
    </row>
    <row r="2443" spans="1:16" ht="32" x14ac:dyDescent="0.2">
      <c r="A2443">
        <v>2441</v>
      </c>
      <c r="B2443" s="3" t="s">
        <v>2442</v>
      </c>
      <c r="C2443" s="3" t="s">
        <v>6551</v>
      </c>
      <c r="D2443" s="15">
        <v>7500</v>
      </c>
      <c r="E2443" s="6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0">
        <f>((( J2443 / 60 ) /60) /24 + DATE(1970, 1,1 ))</f>
        <v>42187.125625000001</v>
      </c>
      <c r="P2443" s="9">
        <f>YEAR(O2443)</f>
        <v>2015</v>
      </c>
    </row>
    <row r="2444" spans="1:16" ht="32" x14ac:dyDescent="0.2">
      <c r="A2444">
        <v>2442</v>
      </c>
      <c r="B2444" s="3" t="s">
        <v>2443</v>
      </c>
      <c r="C2444" s="3" t="s">
        <v>6552</v>
      </c>
      <c r="D2444" s="15">
        <v>24000</v>
      </c>
      <c r="E2444" s="6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0">
        <f>((( J2444 / 60 ) /60) /24 + DATE(1970, 1,1 ))</f>
        <v>42052.666990740734</v>
      </c>
      <c r="P2444" s="9">
        <f>YEAR(O2444)</f>
        <v>2015</v>
      </c>
    </row>
    <row r="2445" spans="1:16" ht="48" x14ac:dyDescent="0.2">
      <c r="A2445">
        <v>2443</v>
      </c>
      <c r="B2445" s="3" t="s">
        <v>2444</v>
      </c>
      <c r="C2445" s="3" t="s">
        <v>6553</v>
      </c>
      <c r="D2445" s="15">
        <v>20000</v>
      </c>
      <c r="E2445" s="6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0">
        <f>((( J2445 / 60 ) /60) /24 + DATE(1970, 1,1 ))</f>
        <v>41836.625254629631</v>
      </c>
      <c r="P2445" s="9">
        <f>YEAR(O2445)</f>
        <v>2014</v>
      </c>
    </row>
    <row r="2446" spans="1:16" ht="48" x14ac:dyDescent="0.2">
      <c r="A2446">
        <v>2444</v>
      </c>
      <c r="B2446" s="3" t="s">
        <v>2445</v>
      </c>
      <c r="C2446" s="3" t="s">
        <v>6554</v>
      </c>
      <c r="D2446" s="15">
        <v>3000</v>
      </c>
      <c r="E2446" s="6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0">
        <f>((( J2446 / 60 ) /60) /24 + DATE(1970, 1,1 ))</f>
        <v>42485.754525462966</v>
      </c>
      <c r="P2446" s="9">
        <f>YEAR(O2446)</f>
        <v>2016</v>
      </c>
    </row>
    <row r="2447" spans="1:16" ht="64" x14ac:dyDescent="0.2">
      <c r="A2447">
        <v>2445</v>
      </c>
      <c r="B2447" s="3" t="s">
        <v>2446</v>
      </c>
      <c r="C2447" s="3" t="s">
        <v>6555</v>
      </c>
      <c r="D2447" s="15">
        <v>5000</v>
      </c>
      <c r="E2447" s="6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0">
        <f>((( J2447 / 60 ) /60) /24 + DATE(1970, 1,1 ))</f>
        <v>42243.190057870372</v>
      </c>
      <c r="P2447" s="9">
        <f>YEAR(O2447)</f>
        <v>2015</v>
      </c>
    </row>
    <row r="2448" spans="1:16" ht="48" x14ac:dyDescent="0.2">
      <c r="A2448">
        <v>2446</v>
      </c>
      <c r="B2448" s="3" t="s">
        <v>2447</v>
      </c>
      <c r="C2448" s="3" t="s">
        <v>6556</v>
      </c>
      <c r="D2448" s="15">
        <v>5000</v>
      </c>
      <c r="E2448" s="6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0">
        <f>((( J2448 / 60 ) /60) /24 + DATE(1970, 1,1 ))</f>
        <v>42670.602673611109</v>
      </c>
      <c r="P2448" s="9">
        <f>YEAR(O2448)</f>
        <v>2016</v>
      </c>
    </row>
    <row r="2449" spans="1:16" ht="48" x14ac:dyDescent="0.2">
      <c r="A2449">
        <v>2447</v>
      </c>
      <c r="B2449" s="3" t="s">
        <v>2448</v>
      </c>
      <c r="C2449" s="3" t="s">
        <v>6557</v>
      </c>
      <c r="D2449" s="15">
        <v>2500</v>
      </c>
      <c r="E2449" s="6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0">
        <f>((( J2449 / 60 ) /60) /24 + DATE(1970, 1,1 ))</f>
        <v>42654.469826388886</v>
      </c>
      <c r="P2449" s="9">
        <f>YEAR(O2449)</f>
        <v>2016</v>
      </c>
    </row>
    <row r="2450" spans="1:16" ht="48" x14ac:dyDescent="0.2">
      <c r="A2450">
        <v>2448</v>
      </c>
      <c r="B2450" s="3" t="s">
        <v>2449</v>
      </c>
      <c r="C2450" s="3" t="s">
        <v>6558</v>
      </c>
      <c r="D2450" s="15">
        <v>400</v>
      </c>
      <c r="E2450" s="6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0">
        <f>((( J2450 / 60 ) /60) /24 + DATE(1970, 1,1 ))</f>
        <v>42607.316122685181</v>
      </c>
      <c r="P2450" s="9">
        <f>YEAR(O2450)</f>
        <v>2016</v>
      </c>
    </row>
    <row r="2451" spans="1:16" ht="48" x14ac:dyDescent="0.2">
      <c r="A2451">
        <v>2449</v>
      </c>
      <c r="B2451" s="3" t="s">
        <v>2450</v>
      </c>
      <c r="C2451" s="3" t="s">
        <v>6559</v>
      </c>
      <c r="D2451" s="15">
        <v>10000</v>
      </c>
      <c r="E2451" s="6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0">
        <f>((( J2451 / 60 ) /60) /24 + DATE(1970, 1,1 ))</f>
        <v>41943.142534722225</v>
      </c>
      <c r="P2451" s="9">
        <f>YEAR(O2451)</f>
        <v>2014</v>
      </c>
    </row>
    <row r="2452" spans="1:16" ht="48" x14ac:dyDescent="0.2">
      <c r="A2452">
        <v>2450</v>
      </c>
      <c r="B2452" s="3" t="s">
        <v>2451</v>
      </c>
      <c r="C2452" s="3" t="s">
        <v>6560</v>
      </c>
      <c r="D2452" s="15">
        <v>15000</v>
      </c>
      <c r="E2452" s="6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0">
        <f>((( J2452 / 60 ) /60) /24 + DATE(1970, 1,1 ))</f>
        <v>41902.07240740741</v>
      </c>
      <c r="P2452" s="9">
        <f>YEAR(O2452)</f>
        <v>2014</v>
      </c>
    </row>
    <row r="2453" spans="1:16" ht="48" x14ac:dyDescent="0.2">
      <c r="A2453">
        <v>2451</v>
      </c>
      <c r="B2453" s="3" t="s">
        <v>2452</v>
      </c>
      <c r="C2453" s="3" t="s">
        <v>6561</v>
      </c>
      <c r="D2453" s="15">
        <v>10000</v>
      </c>
      <c r="E2453" s="6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0">
        <f>((( J2453 / 60 ) /60) /24 + DATE(1970, 1,1 ))</f>
        <v>42779.908449074079</v>
      </c>
      <c r="P2453" s="9">
        <f>YEAR(O2453)</f>
        <v>2017</v>
      </c>
    </row>
    <row r="2454" spans="1:16" ht="48" x14ac:dyDescent="0.2">
      <c r="A2454">
        <v>2452</v>
      </c>
      <c r="B2454" s="3" t="s">
        <v>2453</v>
      </c>
      <c r="C2454" s="3" t="s">
        <v>6562</v>
      </c>
      <c r="D2454" s="15">
        <v>600</v>
      </c>
      <c r="E2454" s="6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0">
        <f>((( J2454 / 60 ) /60) /24 + DATE(1970, 1,1 ))</f>
        <v>42338.84375</v>
      </c>
      <c r="P2454" s="9">
        <f>YEAR(O2454)</f>
        <v>2015</v>
      </c>
    </row>
    <row r="2455" spans="1:16" ht="48" x14ac:dyDescent="0.2">
      <c r="A2455">
        <v>2453</v>
      </c>
      <c r="B2455" s="3" t="s">
        <v>2454</v>
      </c>
      <c r="C2455" s="3" t="s">
        <v>6563</v>
      </c>
      <c r="D2455" s="15">
        <v>3000</v>
      </c>
      <c r="E2455" s="6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0">
        <f>((( J2455 / 60 ) /60) /24 + DATE(1970, 1,1 ))</f>
        <v>42738.692233796297</v>
      </c>
      <c r="P2455" s="9">
        <f>YEAR(O2455)</f>
        <v>2017</v>
      </c>
    </row>
    <row r="2456" spans="1:16" ht="48" x14ac:dyDescent="0.2">
      <c r="A2456">
        <v>2454</v>
      </c>
      <c r="B2456" s="3" t="s">
        <v>2455</v>
      </c>
      <c r="C2456" s="3" t="s">
        <v>6564</v>
      </c>
      <c r="D2456" s="15">
        <v>35000</v>
      </c>
      <c r="E2456" s="6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0">
        <f>((( J2456 / 60 ) /60) /24 + DATE(1970, 1,1 ))</f>
        <v>42770.201481481476</v>
      </c>
      <c r="P2456" s="9">
        <f>YEAR(O2456)</f>
        <v>2017</v>
      </c>
    </row>
    <row r="2457" spans="1:16" ht="48" x14ac:dyDescent="0.2">
      <c r="A2457">
        <v>2455</v>
      </c>
      <c r="B2457" s="3" t="s">
        <v>2456</v>
      </c>
      <c r="C2457" s="3" t="s">
        <v>6565</v>
      </c>
      <c r="D2457" s="15">
        <v>300</v>
      </c>
      <c r="E2457" s="6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0">
        <f>((( J2457 / 60 ) /60) /24 + DATE(1970, 1,1 ))</f>
        <v>42452.781828703708</v>
      </c>
      <c r="P2457" s="9">
        <f>YEAR(O2457)</f>
        <v>2016</v>
      </c>
    </row>
    <row r="2458" spans="1:16" ht="48" x14ac:dyDescent="0.2">
      <c r="A2458">
        <v>2456</v>
      </c>
      <c r="B2458" s="3" t="s">
        <v>2457</v>
      </c>
      <c r="C2458" s="3" t="s">
        <v>6566</v>
      </c>
      <c r="D2458" s="15">
        <v>1500</v>
      </c>
      <c r="E2458" s="6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0">
        <f>((( J2458 / 60 ) /60) /24 + DATE(1970, 1,1 ))</f>
        <v>42761.961099537039</v>
      </c>
      <c r="P2458" s="9">
        <f>YEAR(O2458)</f>
        <v>2017</v>
      </c>
    </row>
    <row r="2459" spans="1:16" ht="48" x14ac:dyDescent="0.2">
      <c r="A2459">
        <v>2457</v>
      </c>
      <c r="B2459" s="3" t="s">
        <v>2458</v>
      </c>
      <c r="C2459" s="3" t="s">
        <v>6567</v>
      </c>
      <c r="D2459" s="15">
        <v>23000</v>
      </c>
      <c r="E2459" s="6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0">
        <f>((( J2459 / 60 ) /60) /24 + DATE(1970, 1,1 ))</f>
        <v>42423.602500000001</v>
      </c>
      <c r="P2459" s="9">
        <f>YEAR(O2459)</f>
        <v>2016</v>
      </c>
    </row>
    <row r="2460" spans="1:16" ht="48" x14ac:dyDescent="0.2">
      <c r="A2460">
        <v>2458</v>
      </c>
      <c r="B2460" s="3" t="s">
        <v>2459</v>
      </c>
      <c r="C2460" s="3" t="s">
        <v>6568</v>
      </c>
      <c r="D2460" s="15">
        <v>5000</v>
      </c>
      <c r="E2460" s="6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0">
        <f>((( J2460 / 60 ) /60) /24 + DATE(1970, 1,1 ))</f>
        <v>42495.871736111112</v>
      </c>
      <c r="P2460" s="9">
        <f>YEAR(O2460)</f>
        <v>2016</v>
      </c>
    </row>
    <row r="2461" spans="1:16" ht="48" x14ac:dyDescent="0.2">
      <c r="A2461">
        <v>2459</v>
      </c>
      <c r="B2461" s="3" t="s">
        <v>2460</v>
      </c>
      <c r="C2461" s="3" t="s">
        <v>6569</v>
      </c>
      <c r="D2461" s="15">
        <v>30000</v>
      </c>
      <c r="E2461" s="6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0">
        <f>((( J2461 / 60 ) /60) /24 + DATE(1970, 1,1 ))</f>
        <v>42407.637557870374</v>
      </c>
      <c r="P2461" s="9">
        <f>YEAR(O2461)</f>
        <v>2016</v>
      </c>
    </row>
    <row r="2462" spans="1:16" ht="48" x14ac:dyDescent="0.2">
      <c r="A2462">
        <v>2460</v>
      </c>
      <c r="B2462" s="3" t="s">
        <v>2461</v>
      </c>
      <c r="C2462" s="3" t="s">
        <v>6570</v>
      </c>
      <c r="D2462" s="15">
        <v>8500</v>
      </c>
      <c r="E2462" s="6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0">
        <f>((( J2462 / 60 ) /60) /24 + DATE(1970, 1,1 ))</f>
        <v>42704.187118055561</v>
      </c>
      <c r="P2462" s="9">
        <f>YEAR(O2462)</f>
        <v>2016</v>
      </c>
    </row>
    <row r="2463" spans="1:16" ht="48" x14ac:dyDescent="0.2">
      <c r="A2463">
        <v>2461</v>
      </c>
      <c r="B2463" s="3" t="s">
        <v>2462</v>
      </c>
      <c r="C2463" s="3" t="s">
        <v>6571</v>
      </c>
      <c r="D2463" s="15">
        <v>7500</v>
      </c>
      <c r="E2463" s="6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0">
        <f>((( J2463 / 60 ) /60) /24 + DATE(1970, 1,1 ))</f>
        <v>40784.012696759259</v>
      </c>
      <c r="P2463" s="9">
        <f>YEAR(O2463)</f>
        <v>2011</v>
      </c>
    </row>
    <row r="2464" spans="1:16" ht="48" x14ac:dyDescent="0.2">
      <c r="A2464">
        <v>2462</v>
      </c>
      <c r="B2464" s="3" t="s">
        <v>2463</v>
      </c>
      <c r="C2464" s="3" t="s">
        <v>6572</v>
      </c>
      <c r="D2464" s="15">
        <v>3000</v>
      </c>
      <c r="E2464" s="6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0">
        <f>((( J2464 / 60 ) /60) /24 + DATE(1970, 1,1 ))</f>
        <v>41089.186296296299</v>
      </c>
      <c r="P2464" s="9">
        <f>YEAR(O2464)</f>
        <v>2012</v>
      </c>
    </row>
    <row r="2465" spans="1:16" ht="19" x14ac:dyDescent="0.2">
      <c r="A2465">
        <v>2463</v>
      </c>
      <c r="B2465" s="3" t="s">
        <v>2464</v>
      </c>
      <c r="C2465" s="3" t="s">
        <v>6573</v>
      </c>
      <c r="D2465" s="15">
        <v>2000</v>
      </c>
      <c r="E2465" s="6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0">
        <f>((( J2465 / 60 ) /60) /24 + DATE(1970, 1,1 ))</f>
        <v>41341.111400462964</v>
      </c>
      <c r="P2465" s="9">
        <f>YEAR(O2465)</f>
        <v>2013</v>
      </c>
    </row>
    <row r="2466" spans="1:16" ht="48" x14ac:dyDescent="0.2">
      <c r="A2466">
        <v>2464</v>
      </c>
      <c r="B2466" s="3" t="s">
        <v>2465</v>
      </c>
      <c r="C2466" s="3" t="s">
        <v>6574</v>
      </c>
      <c r="D2466" s="15">
        <v>2000</v>
      </c>
      <c r="E2466" s="6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0">
        <f>((( J2466 / 60 ) /60) /24 + DATE(1970, 1,1 ))</f>
        <v>42248.90042824074</v>
      </c>
      <c r="P2466" s="9">
        <f>YEAR(O2466)</f>
        <v>2015</v>
      </c>
    </row>
    <row r="2467" spans="1:16" ht="32" x14ac:dyDescent="0.2">
      <c r="A2467">
        <v>2465</v>
      </c>
      <c r="B2467" s="3" t="s">
        <v>2466</v>
      </c>
      <c r="C2467" s="3" t="s">
        <v>6575</v>
      </c>
      <c r="D2467" s="15">
        <v>700</v>
      </c>
      <c r="E2467" s="6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0">
        <f>((( J2467 / 60 ) /60) /24 + DATE(1970, 1,1 ))</f>
        <v>41145.719305555554</v>
      </c>
      <c r="P2467" s="9">
        <f>YEAR(O2467)</f>
        <v>2012</v>
      </c>
    </row>
    <row r="2468" spans="1:16" ht="48" x14ac:dyDescent="0.2">
      <c r="A2468">
        <v>2466</v>
      </c>
      <c r="B2468" s="3" t="s">
        <v>2467</v>
      </c>
      <c r="C2468" s="3" t="s">
        <v>6576</v>
      </c>
      <c r="D2468" s="15">
        <v>2500</v>
      </c>
      <c r="E2468" s="6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0">
        <f>((( J2468 / 60 ) /60) /24 + DATE(1970, 1,1 ))</f>
        <v>41373.102465277778</v>
      </c>
      <c r="P2468" s="9">
        <f>YEAR(O2468)</f>
        <v>2013</v>
      </c>
    </row>
    <row r="2469" spans="1:16" ht="48" x14ac:dyDescent="0.2">
      <c r="A2469">
        <v>2467</v>
      </c>
      <c r="B2469" s="3" t="s">
        <v>2468</v>
      </c>
      <c r="C2469" s="3" t="s">
        <v>6577</v>
      </c>
      <c r="D2469" s="15">
        <v>1000</v>
      </c>
      <c r="E2469" s="6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0">
        <f>((( J2469 / 60 ) /60) /24 + DATE(1970, 1,1 ))</f>
        <v>41025.874201388891</v>
      </c>
      <c r="P2469" s="9">
        <f>YEAR(O2469)</f>
        <v>2012</v>
      </c>
    </row>
    <row r="2470" spans="1:16" ht="32" x14ac:dyDescent="0.2">
      <c r="A2470">
        <v>2468</v>
      </c>
      <c r="B2470" s="3" t="s">
        <v>2469</v>
      </c>
      <c r="C2470" s="3" t="s">
        <v>6578</v>
      </c>
      <c r="D2470" s="15">
        <v>2000</v>
      </c>
      <c r="E2470" s="6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0">
        <f>((( J2470 / 60 ) /60) /24 + DATE(1970, 1,1 ))</f>
        <v>41174.154178240737</v>
      </c>
      <c r="P2470" s="9">
        <f>YEAR(O2470)</f>
        <v>2012</v>
      </c>
    </row>
    <row r="2471" spans="1:16" ht="48" x14ac:dyDescent="0.2">
      <c r="A2471">
        <v>2469</v>
      </c>
      <c r="B2471" s="3" t="s">
        <v>2470</v>
      </c>
      <c r="C2471" s="3" t="s">
        <v>6579</v>
      </c>
      <c r="D2471" s="15">
        <v>1200</v>
      </c>
      <c r="E2471" s="6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0">
        <f>((( J2471 / 60 ) /60) /24 + DATE(1970, 1,1 ))</f>
        <v>40557.429733796293</v>
      </c>
      <c r="P2471" s="9">
        <f>YEAR(O2471)</f>
        <v>2011</v>
      </c>
    </row>
    <row r="2472" spans="1:16" ht="48" x14ac:dyDescent="0.2">
      <c r="A2472">
        <v>2470</v>
      </c>
      <c r="B2472" s="3" t="s">
        <v>2471</v>
      </c>
      <c r="C2472" s="3" t="s">
        <v>6580</v>
      </c>
      <c r="D2472" s="15">
        <v>1000</v>
      </c>
      <c r="E2472" s="6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0">
        <f>((( J2472 / 60 ) /60) /24 + DATE(1970, 1,1 ))</f>
        <v>41023.07471064815</v>
      </c>
      <c r="P2472" s="9">
        <f>YEAR(O2472)</f>
        <v>2012</v>
      </c>
    </row>
    <row r="2473" spans="1:16" ht="48" x14ac:dyDescent="0.2">
      <c r="A2473">
        <v>2471</v>
      </c>
      <c r="B2473" s="3" t="s">
        <v>2472</v>
      </c>
      <c r="C2473" s="3" t="s">
        <v>6581</v>
      </c>
      <c r="D2473" s="15">
        <v>500</v>
      </c>
      <c r="E2473" s="6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0">
        <f>((( J2473 / 60 ) /60) /24 + DATE(1970, 1,1 ))</f>
        <v>40893.992962962962</v>
      </c>
      <c r="P2473" s="9">
        <f>YEAR(O2473)</f>
        <v>2011</v>
      </c>
    </row>
    <row r="2474" spans="1:16" ht="48" x14ac:dyDescent="0.2">
      <c r="A2474">
        <v>2472</v>
      </c>
      <c r="B2474" s="3" t="s">
        <v>2473</v>
      </c>
      <c r="C2474" s="3" t="s">
        <v>6582</v>
      </c>
      <c r="D2474" s="15">
        <v>7500</v>
      </c>
      <c r="E2474" s="6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0">
        <f>((( J2474 / 60 ) /60) /24 + DATE(1970, 1,1 ))</f>
        <v>40354.11550925926</v>
      </c>
      <c r="P2474" s="9">
        <f>YEAR(O2474)</f>
        <v>2010</v>
      </c>
    </row>
    <row r="2475" spans="1:16" ht="48" x14ac:dyDescent="0.2">
      <c r="A2475">
        <v>2473</v>
      </c>
      <c r="B2475" s="3" t="s">
        <v>2474</v>
      </c>
      <c r="C2475" s="3" t="s">
        <v>6583</v>
      </c>
      <c r="D2475" s="15">
        <v>2000</v>
      </c>
      <c r="E2475" s="6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0">
        <f>((( J2475 / 60 ) /60) /24 + DATE(1970, 1,1 ))</f>
        <v>41193.748483796298</v>
      </c>
      <c r="P2475" s="9">
        <f>YEAR(O2475)</f>
        <v>2012</v>
      </c>
    </row>
    <row r="2476" spans="1:16" ht="48" x14ac:dyDescent="0.2">
      <c r="A2476">
        <v>2474</v>
      </c>
      <c r="B2476" s="3" t="s">
        <v>2475</v>
      </c>
      <c r="C2476" s="3" t="s">
        <v>6584</v>
      </c>
      <c r="D2476" s="15">
        <v>5000</v>
      </c>
      <c r="E2476" s="6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0">
        <f>((( J2476 / 60 ) /60) /24 + DATE(1970, 1,1 ))</f>
        <v>40417.011296296296</v>
      </c>
      <c r="P2476" s="9">
        <f>YEAR(O2476)</f>
        <v>2010</v>
      </c>
    </row>
    <row r="2477" spans="1:16" ht="32" x14ac:dyDescent="0.2">
      <c r="A2477">
        <v>2475</v>
      </c>
      <c r="B2477" s="3" t="s">
        <v>2476</v>
      </c>
      <c r="C2477" s="3" t="s">
        <v>6585</v>
      </c>
      <c r="D2477" s="15">
        <v>2500</v>
      </c>
      <c r="E2477" s="6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0">
        <f>((( J2477 / 60 ) /60) /24 + DATE(1970, 1,1 ))</f>
        <v>40310.287673611114</v>
      </c>
      <c r="P2477" s="9">
        <f>YEAR(O2477)</f>
        <v>2010</v>
      </c>
    </row>
    <row r="2478" spans="1:16" ht="48" x14ac:dyDescent="0.2">
      <c r="A2478">
        <v>2476</v>
      </c>
      <c r="B2478" s="3" t="s">
        <v>2477</v>
      </c>
      <c r="C2478" s="3" t="s">
        <v>6586</v>
      </c>
      <c r="D2478" s="15">
        <v>3200</v>
      </c>
      <c r="E2478" s="6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0">
        <f>((( J2478 / 60 ) /60) /24 + DATE(1970, 1,1 ))</f>
        <v>41913.328356481477</v>
      </c>
      <c r="P2478" s="9">
        <f>YEAR(O2478)</f>
        <v>2014</v>
      </c>
    </row>
    <row r="2479" spans="1:16" ht="32" x14ac:dyDescent="0.2">
      <c r="A2479">
        <v>2477</v>
      </c>
      <c r="B2479" s="3" t="s">
        <v>824</v>
      </c>
      <c r="C2479" s="3" t="s">
        <v>6587</v>
      </c>
      <c r="D2479" s="15">
        <v>750</v>
      </c>
      <c r="E2479" s="6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0">
        <f>((( J2479 / 60 ) /60) /24 + DATE(1970, 1,1 ))</f>
        <v>41088.691493055558</v>
      </c>
      <c r="P2479" s="9">
        <f>YEAR(O2479)</f>
        <v>2012</v>
      </c>
    </row>
    <row r="2480" spans="1:16" ht="48" x14ac:dyDescent="0.2">
      <c r="A2480">
        <v>2478</v>
      </c>
      <c r="B2480" s="3" t="s">
        <v>2478</v>
      </c>
      <c r="C2480" s="3" t="s">
        <v>6588</v>
      </c>
      <c r="D2480" s="15">
        <v>8000</v>
      </c>
      <c r="E2480" s="6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0">
        <f>((( J2480 / 60 ) /60) /24 + DATE(1970, 1,1 ))</f>
        <v>41257.950381944444</v>
      </c>
      <c r="P2480" s="9">
        <f>YEAR(O2480)</f>
        <v>2012</v>
      </c>
    </row>
    <row r="2481" spans="1:16" ht="32" x14ac:dyDescent="0.2">
      <c r="A2481">
        <v>2479</v>
      </c>
      <c r="B2481" s="3" t="s">
        <v>2479</v>
      </c>
      <c r="C2481" s="3" t="s">
        <v>6589</v>
      </c>
      <c r="D2481" s="15">
        <v>300</v>
      </c>
      <c r="E2481" s="6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0">
        <f>((( J2481 / 60 ) /60) /24 + DATE(1970, 1,1 ))</f>
        <v>41107.726782407408</v>
      </c>
      <c r="P2481" s="9">
        <f>YEAR(O2481)</f>
        <v>2012</v>
      </c>
    </row>
    <row r="2482" spans="1:16" ht="48" x14ac:dyDescent="0.2">
      <c r="A2482">
        <v>2480</v>
      </c>
      <c r="B2482" s="3" t="s">
        <v>2480</v>
      </c>
      <c r="C2482" s="3" t="s">
        <v>6590</v>
      </c>
      <c r="D2482" s="15">
        <v>2000</v>
      </c>
      <c r="E2482" s="6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0">
        <f>((( J2482 / 60 ) /60) /24 + DATE(1970, 1,1 ))</f>
        <v>42227.936157407406</v>
      </c>
      <c r="P2482" s="9">
        <f>YEAR(O2482)</f>
        <v>2015</v>
      </c>
    </row>
    <row r="2483" spans="1:16" ht="48" x14ac:dyDescent="0.2">
      <c r="A2483">
        <v>2481</v>
      </c>
      <c r="B2483" s="3" t="s">
        <v>2481</v>
      </c>
      <c r="C2483" s="3" t="s">
        <v>6591</v>
      </c>
      <c r="D2483" s="15">
        <v>4000</v>
      </c>
      <c r="E2483" s="6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0">
        <f>((( J2483 / 60 ) /60) /24 + DATE(1970, 1,1 ))</f>
        <v>40999.645925925928</v>
      </c>
      <c r="P2483" s="9">
        <f>YEAR(O2483)</f>
        <v>2012</v>
      </c>
    </row>
    <row r="2484" spans="1:16" ht="48" x14ac:dyDescent="0.2">
      <c r="A2484">
        <v>2482</v>
      </c>
      <c r="B2484" s="3" t="s">
        <v>2482</v>
      </c>
      <c r="C2484" s="3" t="s">
        <v>6592</v>
      </c>
      <c r="D2484" s="15">
        <v>1000</v>
      </c>
      <c r="E2484" s="6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0">
        <f>((( J2484 / 60 ) /60) /24 + DATE(1970, 1,1 ))</f>
        <v>40711.782210648147</v>
      </c>
      <c r="P2484" s="9">
        <f>YEAR(O2484)</f>
        <v>2011</v>
      </c>
    </row>
    <row r="2485" spans="1:16" ht="32" x14ac:dyDescent="0.2">
      <c r="A2485">
        <v>2483</v>
      </c>
      <c r="B2485" s="3" t="s">
        <v>2483</v>
      </c>
      <c r="C2485" s="3" t="s">
        <v>6593</v>
      </c>
      <c r="D2485" s="15">
        <v>1100</v>
      </c>
      <c r="E2485" s="6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0">
        <f>((( J2485 / 60 ) /60) /24 + DATE(1970, 1,1 ))</f>
        <v>40970.750034722223</v>
      </c>
      <c r="P2485" s="9">
        <f>YEAR(O2485)</f>
        <v>2012</v>
      </c>
    </row>
    <row r="2486" spans="1:16" ht="48" x14ac:dyDescent="0.2">
      <c r="A2486">
        <v>2484</v>
      </c>
      <c r="B2486" s="3" t="s">
        <v>2484</v>
      </c>
      <c r="C2486" s="3" t="s">
        <v>6594</v>
      </c>
      <c r="D2486" s="15">
        <v>3500</v>
      </c>
      <c r="E2486" s="6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0">
        <f>((( J2486 / 60 ) /60) /24 + DATE(1970, 1,1 ))</f>
        <v>40771.916701388887</v>
      </c>
      <c r="P2486" s="9">
        <f>YEAR(O2486)</f>
        <v>2011</v>
      </c>
    </row>
    <row r="2487" spans="1:16" ht="48" x14ac:dyDescent="0.2">
      <c r="A2487">
        <v>2485</v>
      </c>
      <c r="B2487" s="3" t="s">
        <v>2485</v>
      </c>
      <c r="C2487" s="3" t="s">
        <v>6595</v>
      </c>
      <c r="D2487" s="15">
        <v>2000</v>
      </c>
      <c r="E2487" s="6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0">
        <f>((( J2487 / 60 ) /60) /24 + DATE(1970, 1,1 ))</f>
        <v>40793.998599537037</v>
      </c>
      <c r="P2487" s="9">
        <f>YEAR(O2487)</f>
        <v>2011</v>
      </c>
    </row>
    <row r="2488" spans="1:16" ht="48" x14ac:dyDescent="0.2">
      <c r="A2488">
        <v>2486</v>
      </c>
      <c r="B2488" s="3" t="s">
        <v>2486</v>
      </c>
      <c r="C2488" s="3" t="s">
        <v>6596</v>
      </c>
      <c r="D2488" s="15">
        <v>300</v>
      </c>
      <c r="E2488" s="6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0">
        <f>((( J2488 / 60 ) /60) /24 + DATE(1970, 1,1 ))</f>
        <v>40991.708055555559</v>
      </c>
      <c r="P2488" s="9">
        <f>YEAR(O2488)</f>
        <v>2012</v>
      </c>
    </row>
    <row r="2489" spans="1:16" ht="48" x14ac:dyDescent="0.2">
      <c r="A2489">
        <v>2487</v>
      </c>
      <c r="B2489" s="3" t="s">
        <v>2487</v>
      </c>
      <c r="C2489" s="3" t="s">
        <v>6597</v>
      </c>
      <c r="D2489" s="15">
        <v>1500</v>
      </c>
      <c r="E2489" s="6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0">
        <f>((( J2489 / 60 ) /60) /24 + DATE(1970, 1,1 ))</f>
        <v>41026.083298611113</v>
      </c>
      <c r="P2489" s="9">
        <f>YEAR(O2489)</f>
        <v>2012</v>
      </c>
    </row>
    <row r="2490" spans="1:16" ht="48" x14ac:dyDescent="0.2">
      <c r="A2490">
        <v>2488</v>
      </c>
      <c r="B2490" s="3" t="s">
        <v>2488</v>
      </c>
      <c r="C2490" s="3" t="s">
        <v>6598</v>
      </c>
      <c r="D2490" s="15">
        <v>3000</v>
      </c>
      <c r="E2490" s="6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0">
        <f>((( J2490 / 60 ) /60) /24 + DATE(1970, 1,1 ))</f>
        <v>40833.633194444446</v>
      </c>
      <c r="P2490" s="9">
        <f>YEAR(O2490)</f>
        <v>2011</v>
      </c>
    </row>
    <row r="2491" spans="1:16" ht="48" x14ac:dyDescent="0.2">
      <c r="A2491">
        <v>2489</v>
      </c>
      <c r="B2491" s="3" t="s">
        <v>2489</v>
      </c>
      <c r="C2491" s="3" t="s">
        <v>6599</v>
      </c>
      <c r="D2491" s="15">
        <v>3500</v>
      </c>
      <c r="E2491" s="6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0">
        <f>((( J2491 / 60 ) /60) /24 + DATE(1970, 1,1 ))</f>
        <v>41373.690266203703</v>
      </c>
      <c r="P2491" s="9">
        <f>YEAR(O2491)</f>
        <v>2013</v>
      </c>
    </row>
    <row r="2492" spans="1:16" ht="48" x14ac:dyDescent="0.2">
      <c r="A2492">
        <v>2490</v>
      </c>
      <c r="B2492" s="3" t="s">
        <v>2490</v>
      </c>
      <c r="C2492" s="3" t="s">
        <v>6600</v>
      </c>
      <c r="D2492" s="15">
        <v>500</v>
      </c>
      <c r="E2492" s="6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0">
        <f>((( J2492 / 60 ) /60) /24 + DATE(1970, 1,1 ))</f>
        <v>41023.227731481478</v>
      </c>
      <c r="P2492" s="9">
        <f>YEAR(O2492)</f>
        <v>2012</v>
      </c>
    </row>
    <row r="2493" spans="1:16" ht="48" x14ac:dyDescent="0.2">
      <c r="A2493">
        <v>2491</v>
      </c>
      <c r="B2493" s="3" t="s">
        <v>2491</v>
      </c>
      <c r="C2493" s="3" t="s">
        <v>6601</v>
      </c>
      <c r="D2493" s="15">
        <v>500</v>
      </c>
      <c r="E2493" s="6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0">
        <f>((( J2493 / 60 ) /60) /24 + DATE(1970, 1,1 ))</f>
        <v>40542.839282407411</v>
      </c>
      <c r="P2493" s="9">
        <f>YEAR(O2493)</f>
        <v>2010</v>
      </c>
    </row>
    <row r="2494" spans="1:16" ht="32" x14ac:dyDescent="0.2">
      <c r="A2494">
        <v>2492</v>
      </c>
      <c r="B2494" s="3" t="s">
        <v>2492</v>
      </c>
      <c r="C2494" s="3" t="s">
        <v>6602</v>
      </c>
      <c r="D2494" s="15">
        <v>600</v>
      </c>
      <c r="E2494" s="6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0">
        <f>((( J2494 / 60 ) /60) /24 + DATE(1970, 1,1 ))</f>
        <v>41024.985972222225</v>
      </c>
      <c r="P2494" s="9">
        <f>YEAR(O2494)</f>
        <v>2012</v>
      </c>
    </row>
    <row r="2495" spans="1:16" ht="48" x14ac:dyDescent="0.2">
      <c r="A2495">
        <v>2493</v>
      </c>
      <c r="B2495" s="3" t="s">
        <v>2493</v>
      </c>
      <c r="C2495" s="3" t="s">
        <v>6603</v>
      </c>
      <c r="D2495" s="15">
        <v>20000</v>
      </c>
      <c r="E2495" s="6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0">
        <f>((( J2495 / 60 ) /60) /24 + DATE(1970, 1,1 ))</f>
        <v>41348.168287037035</v>
      </c>
      <c r="P2495" s="9">
        <f>YEAR(O2495)</f>
        <v>2013</v>
      </c>
    </row>
    <row r="2496" spans="1:16" ht="48" x14ac:dyDescent="0.2">
      <c r="A2496">
        <v>2494</v>
      </c>
      <c r="B2496" s="3" t="s">
        <v>2494</v>
      </c>
      <c r="C2496" s="3" t="s">
        <v>6604</v>
      </c>
      <c r="D2496" s="15">
        <v>1500</v>
      </c>
      <c r="E2496" s="6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0">
        <f>((( J2496 / 60 ) /60) /24 + DATE(1970, 1,1 ))</f>
        <v>41022.645185185182</v>
      </c>
      <c r="P2496" s="9">
        <f>YEAR(O2496)</f>
        <v>2012</v>
      </c>
    </row>
    <row r="2497" spans="1:16" ht="48" x14ac:dyDescent="0.2">
      <c r="A2497">
        <v>2495</v>
      </c>
      <c r="B2497" s="3" t="s">
        <v>2495</v>
      </c>
      <c r="C2497" s="3" t="s">
        <v>6605</v>
      </c>
      <c r="D2497" s="15">
        <v>1500</v>
      </c>
      <c r="E2497" s="6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0">
        <f>((( J2497 / 60 ) /60) /24 + DATE(1970, 1,1 ))</f>
        <v>41036.946469907409</v>
      </c>
      <c r="P2497" s="9">
        <f>YEAR(O2497)</f>
        <v>2012</v>
      </c>
    </row>
    <row r="2498" spans="1:16" ht="32" x14ac:dyDescent="0.2">
      <c r="A2498">
        <v>2496</v>
      </c>
      <c r="B2498" s="3" t="s">
        <v>2496</v>
      </c>
      <c r="C2498" s="3" t="s">
        <v>6606</v>
      </c>
      <c r="D2498" s="15">
        <v>6000</v>
      </c>
      <c r="E2498" s="6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0">
        <f>((( J2498 / 60 ) /60) /24 + DATE(1970, 1,1 ))</f>
        <v>41327.996435185189</v>
      </c>
      <c r="P2498" s="9">
        <f>YEAR(O2498)</f>
        <v>2013</v>
      </c>
    </row>
    <row r="2499" spans="1:16" ht="48" x14ac:dyDescent="0.2">
      <c r="A2499">
        <v>2497</v>
      </c>
      <c r="B2499" s="3" t="s">
        <v>2497</v>
      </c>
      <c r="C2499" s="3" t="s">
        <v>6607</v>
      </c>
      <c r="D2499" s="15">
        <v>4000</v>
      </c>
      <c r="E2499" s="6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0">
        <f>((( J2499 / 60 ) /60) /24 + DATE(1970, 1,1 ))</f>
        <v>40730.878912037035</v>
      </c>
      <c r="P2499" s="9">
        <f>YEAR(O2499)</f>
        <v>2011</v>
      </c>
    </row>
    <row r="2500" spans="1:16" ht="48" x14ac:dyDescent="0.2">
      <c r="A2500">
        <v>2498</v>
      </c>
      <c r="B2500" s="3" t="s">
        <v>2498</v>
      </c>
      <c r="C2500" s="3" t="s">
        <v>6608</v>
      </c>
      <c r="D2500" s="15">
        <v>1000</v>
      </c>
      <c r="E2500" s="6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0">
        <f>((( J2500 / 60 ) /60) /24 + DATE(1970, 1,1 ))</f>
        <v>42017.967442129629</v>
      </c>
      <c r="P2500" s="9">
        <f>YEAR(O2500)</f>
        <v>2015</v>
      </c>
    </row>
    <row r="2501" spans="1:16" ht="48" x14ac:dyDescent="0.2">
      <c r="A2501">
        <v>2499</v>
      </c>
      <c r="B2501" s="3" t="s">
        <v>2499</v>
      </c>
      <c r="C2501" s="3" t="s">
        <v>6609</v>
      </c>
      <c r="D2501" s="15">
        <v>4000</v>
      </c>
      <c r="E2501" s="6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0">
        <f>((( J2501 / 60 ) /60) /24 + DATE(1970, 1,1 ))</f>
        <v>41226.648576388885</v>
      </c>
      <c r="P2501" s="9">
        <f>YEAR(O2501)</f>
        <v>2012</v>
      </c>
    </row>
    <row r="2502" spans="1:16" ht="48" x14ac:dyDescent="0.2">
      <c r="A2502">
        <v>2500</v>
      </c>
      <c r="B2502" s="3" t="s">
        <v>2500</v>
      </c>
      <c r="C2502" s="3" t="s">
        <v>6610</v>
      </c>
      <c r="D2502" s="15">
        <v>600</v>
      </c>
      <c r="E2502" s="6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0">
        <f>((( J2502 / 60 ) /60) /24 + DATE(1970, 1,1 ))</f>
        <v>41053.772858796299</v>
      </c>
      <c r="P2502" s="9">
        <f>YEAR(O2502)</f>
        <v>2012</v>
      </c>
    </row>
    <row r="2503" spans="1:16" ht="48" x14ac:dyDescent="0.2">
      <c r="A2503">
        <v>2501</v>
      </c>
      <c r="B2503" s="3" t="s">
        <v>2501</v>
      </c>
      <c r="C2503" s="3" t="s">
        <v>6611</v>
      </c>
      <c r="D2503" s="15">
        <v>11000</v>
      </c>
      <c r="E2503" s="6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0">
        <f>((( J2503 / 60 ) /60) /24 + DATE(1970, 1,1 ))</f>
        <v>42244.776666666665</v>
      </c>
      <c r="P2503" s="9">
        <f>YEAR(O2503)</f>
        <v>2015</v>
      </c>
    </row>
    <row r="2504" spans="1:16" ht="48" x14ac:dyDescent="0.2">
      <c r="A2504">
        <v>2502</v>
      </c>
      <c r="B2504" s="3" t="s">
        <v>2502</v>
      </c>
      <c r="C2504" s="3" t="s">
        <v>6612</v>
      </c>
      <c r="D2504" s="15">
        <v>110000</v>
      </c>
      <c r="E2504" s="6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0">
        <f>((( J2504 / 60 ) /60) /24 + DATE(1970, 1,1 ))</f>
        <v>41858.825439814813</v>
      </c>
      <c r="P2504" s="9">
        <f>YEAR(O2504)</f>
        <v>2014</v>
      </c>
    </row>
    <row r="2505" spans="1:16" ht="48" x14ac:dyDescent="0.2">
      <c r="A2505">
        <v>2503</v>
      </c>
      <c r="B2505" s="3" t="s">
        <v>2503</v>
      </c>
      <c r="C2505" s="3" t="s">
        <v>6613</v>
      </c>
      <c r="D2505" s="15">
        <v>10000</v>
      </c>
      <c r="E2505" s="6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0">
        <f>((( J2505 / 60 ) /60) /24 + DATE(1970, 1,1 ))</f>
        <v>42498.899398148147</v>
      </c>
      <c r="P2505" s="9">
        <f>YEAR(O2505)</f>
        <v>2016</v>
      </c>
    </row>
    <row r="2506" spans="1:16" ht="32" x14ac:dyDescent="0.2">
      <c r="A2506">
        <v>2504</v>
      </c>
      <c r="B2506" s="3" t="s">
        <v>2504</v>
      </c>
      <c r="C2506" s="3" t="s">
        <v>6614</v>
      </c>
      <c r="D2506" s="15">
        <v>35000</v>
      </c>
      <c r="E2506" s="6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0">
        <f>((( J2506 / 60 ) /60) /24 + DATE(1970, 1,1 ))</f>
        <v>41928.015439814815</v>
      </c>
      <c r="P2506" s="9">
        <f>YEAR(O2506)</f>
        <v>2014</v>
      </c>
    </row>
    <row r="2507" spans="1:16" ht="64" x14ac:dyDescent="0.2">
      <c r="A2507">
        <v>2505</v>
      </c>
      <c r="B2507" s="3" t="s">
        <v>2505</v>
      </c>
      <c r="C2507" s="3" t="s">
        <v>6615</v>
      </c>
      <c r="D2507" s="15">
        <v>7000</v>
      </c>
      <c r="E2507" s="6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0">
        <f>((( J2507 / 60 ) /60) /24 + DATE(1970, 1,1 ))</f>
        <v>42047.05574074074</v>
      </c>
      <c r="P2507" s="9">
        <f>YEAR(O2507)</f>
        <v>2015</v>
      </c>
    </row>
    <row r="2508" spans="1:16" ht="48" x14ac:dyDescent="0.2">
      <c r="A2508">
        <v>2506</v>
      </c>
      <c r="B2508" s="3" t="s">
        <v>2506</v>
      </c>
      <c r="C2508" s="3" t="s">
        <v>6616</v>
      </c>
      <c r="D2508" s="15">
        <v>5000</v>
      </c>
      <c r="E2508" s="6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0">
        <f>((( J2508 / 60 ) /60) /24 + DATE(1970, 1,1 ))</f>
        <v>42258.297094907408</v>
      </c>
      <c r="P2508" s="9">
        <f>YEAR(O2508)</f>
        <v>2015</v>
      </c>
    </row>
    <row r="2509" spans="1:16" ht="19" x14ac:dyDescent="0.2">
      <c r="A2509">
        <v>2507</v>
      </c>
      <c r="B2509" s="3" t="s">
        <v>2507</v>
      </c>
      <c r="C2509" s="3" t="s">
        <v>6617</v>
      </c>
      <c r="D2509" s="15">
        <v>42850</v>
      </c>
      <c r="E2509" s="6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0">
        <f>((( J2509 / 60 ) /60) /24 + DATE(1970, 1,1 ))</f>
        <v>42105.072962962964</v>
      </c>
      <c r="P2509" s="9">
        <f>YEAR(O2509)</f>
        <v>2015</v>
      </c>
    </row>
    <row r="2510" spans="1:16" ht="48" x14ac:dyDescent="0.2">
      <c r="A2510">
        <v>2508</v>
      </c>
      <c r="B2510" s="3" t="s">
        <v>2508</v>
      </c>
      <c r="C2510" s="3" t="s">
        <v>6618</v>
      </c>
      <c r="D2510" s="15">
        <v>20000</v>
      </c>
      <c r="E2510" s="6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0">
        <f>((( J2510 / 60 ) /60) /24 + DATE(1970, 1,1 ))</f>
        <v>41835.951782407406</v>
      </c>
      <c r="P2510" s="9">
        <f>YEAR(O2510)</f>
        <v>2014</v>
      </c>
    </row>
    <row r="2511" spans="1:16" ht="48" x14ac:dyDescent="0.2">
      <c r="A2511">
        <v>2509</v>
      </c>
      <c r="B2511" s="3" t="s">
        <v>2509</v>
      </c>
      <c r="C2511" s="3" t="s">
        <v>6619</v>
      </c>
      <c r="D2511" s="15">
        <v>95000</v>
      </c>
      <c r="E2511" s="6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0">
        <f>((( J2511 / 60 ) /60) /24 + DATE(1970, 1,1 ))</f>
        <v>42058.809594907405</v>
      </c>
      <c r="P2511" s="9">
        <f>YEAR(O2511)</f>
        <v>2015</v>
      </c>
    </row>
    <row r="2512" spans="1:16" ht="48" x14ac:dyDescent="0.2">
      <c r="A2512">
        <v>2510</v>
      </c>
      <c r="B2512" s="3" t="s">
        <v>2510</v>
      </c>
      <c r="C2512" s="3" t="s">
        <v>6620</v>
      </c>
      <c r="D2512" s="15">
        <v>50000</v>
      </c>
      <c r="E2512" s="6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0">
        <f>((( J2512 / 60 ) /60) /24 + DATE(1970, 1,1 ))</f>
        <v>42078.997361111105</v>
      </c>
      <c r="P2512" s="9">
        <f>YEAR(O2512)</f>
        <v>2015</v>
      </c>
    </row>
    <row r="2513" spans="1:16" ht="48" x14ac:dyDescent="0.2">
      <c r="A2513">
        <v>2511</v>
      </c>
      <c r="B2513" s="3" t="s">
        <v>2511</v>
      </c>
      <c r="C2513" s="3" t="s">
        <v>6621</v>
      </c>
      <c r="D2513" s="15">
        <v>100000</v>
      </c>
      <c r="E2513" s="6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0">
        <f>((( J2513 / 60 ) /60) /24 + DATE(1970, 1,1 ))</f>
        <v>42371.446909722217</v>
      </c>
      <c r="P2513" s="9">
        <f>YEAR(O2513)</f>
        <v>2016</v>
      </c>
    </row>
    <row r="2514" spans="1:16" ht="48" x14ac:dyDescent="0.2">
      <c r="A2514">
        <v>2512</v>
      </c>
      <c r="B2514" s="3" t="s">
        <v>2512</v>
      </c>
      <c r="C2514" s="3" t="s">
        <v>6622</v>
      </c>
      <c r="D2514" s="15">
        <v>1150</v>
      </c>
      <c r="E2514" s="6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0">
        <f>((( J2514 / 60 ) /60) /24 + DATE(1970, 1,1 ))</f>
        <v>41971.876863425925</v>
      </c>
      <c r="P2514" s="9">
        <f>YEAR(O2514)</f>
        <v>2014</v>
      </c>
    </row>
    <row r="2515" spans="1:16" ht="48" x14ac:dyDescent="0.2">
      <c r="A2515">
        <v>2513</v>
      </c>
      <c r="B2515" s="3" t="s">
        <v>2513</v>
      </c>
      <c r="C2515" s="3" t="s">
        <v>6623</v>
      </c>
      <c r="D2515" s="15">
        <v>180000</v>
      </c>
      <c r="E2515" s="6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0">
        <f>((( J2515 / 60 ) /60) /24 + DATE(1970, 1,1 ))</f>
        <v>42732.00681712963</v>
      </c>
      <c r="P2515" s="9">
        <f>YEAR(O2515)</f>
        <v>2016</v>
      </c>
    </row>
    <row r="2516" spans="1:16" ht="48" x14ac:dyDescent="0.2">
      <c r="A2516">
        <v>2514</v>
      </c>
      <c r="B2516" s="3" t="s">
        <v>2514</v>
      </c>
      <c r="C2516" s="3" t="s">
        <v>6624</v>
      </c>
      <c r="D2516" s="15">
        <v>12000</v>
      </c>
      <c r="E2516" s="6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0">
        <f>((( J2516 / 60 ) /60) /24 + DATE(1970, 1,1 ))</f>
        <v>41854.389780092592</v>
      </c>
      <c r="P2516" s="9">
        <f>YEAR(O2516)</f>
        <v>2014</v>
      </c>
    </row>
    <row r="2517" spans="1:16" ht="48" x14ac:dyDescent="0.2">
      <c r="A2517">
        <v>2515</v>
      </c>
      <c r="B2517" s="3" t="s">
        <v>2515</v>
      </c>
      <c r="C2517" s="3" t="s">
        <v>6625</v>
      </c>
      <c r="D2517" s="15">
        <v>5000</v>
      </c>
      <c r="E2517" s="6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0">
        <f>((( J2517 / 60 ) /60) /24 + DATE(1970, 1,1 ))</f>
        <v>42027.839733796296</v>
      </c>
      <c r="P2517" s="9">
        <f>YEAR(O2517)</f>
        <v>2015</v>
      </c>
    </row>
    <row r="2518" spans="1:16" ht="48" x14ac:dyDescent="0.2">
      <c r="A2518">
        <v>2516</v>
      </c>
      <c r="B2518" s="3" t="s">
        <v>2516</v>
      </c>
      <c r="C2518" s="3" t="s">
        <v>6626</v>
      </c>
      <c r="D2518" s="15">
        <v>22000</v>
      </c>
      <c r="E2518" s="6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0">
        <f>((( J2518 / 60 ) /60) /24 + DATE(1970, 1,1 ))</f>
        <v>41942.653379629628</v>
      </c>
      <c r="P2518" s="9">
        <f>YEAR(O2518)</f>
        <v>2014</v>
      </c>
    </row>
    <row r="2519" spans="1:16" ht="48" x14ac:dyDescent="0.2">
      <c r="A2519">
        <v>2517</v>
      </c>
      <c r="B2519" s="3" t="s">
        <v>2517</v>
      </c>
      <c r="C2519" s="3" t="s">
        <v>6627</v>
      </c>
      <c r="D2519" s="15">
        <v>18000</v>
      </c>
      <c r="E2519" s="6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0">
        <f>((( J2519 / 60 ) /60) /24 + DATE(1970, 1,1 ))</f>
        <v>42052.802430555559</v>
      </c>
      <c r="P2519" s="9">
        <f>YEAR(O2519)</f>
        <v>2015</v>
      </c>
    </row>
    <row r="2520" spans="1:16" ht="48" x14ac:dyDescent="0.2">
      <c r="A2520">
        <v>2518</v>
      </c>
      <c r="B2520" s="3" t="s">
        <v>2518</v>
      </c>
      <c r="C2520" s="3" t="s">
        <v>6628</v>
      </c>
      <c r="D2520" s="15">
        <v>5000</v>
      </c>
      <c r="E2520" s="6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0">
        <f>((( J2520 / 60 ) /60) /24 + DATE(1970, 1,1 ))</f>
        <v>41926.680879629632</v>
      </c>
      <c r="P2520" s="9">
        <f>YEAR(O2520)</f>
        <v>2014</v>
      </c>
    </row>
    <row r="2521" spans="1:16" ht="32" x14ac:dyDescent="0.2">
      <c r="A2521">
        <v>2519</v>
      </c>
      <c r="B2521" s="3" t="s">
        <v>2519</v>
      </c>
      <c r="C2521" s="3" t="s">
        <v>6629</v>
      </c>
      <c r="D2521" s="15">
        <v>150000</v>
      </c>
      <c r="E2521" s="6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0">
        <f>((( J2521 / 60 ) /60) /24 + DATE(1970, 1,1 ))</f>
        <v>41809.155138888891</v>
      </c>
      <c r="P2521" s="9">
        <f>YEAR(O2521)</f>
        <v>2014</v>
      </c>
    </row>
    <row r="2522" spans="1:16" ht="48" x14ac:dyDescent="0.2">
      <c r="A2522">
        <v>2520</v>
      </c>
      <c r="B2522" s="3" t="s">
        <v>2520</v>
      </c>
      <c r="C2522" s="3" t="s">
        <v>6630</v>
      </c>
      <c r="D2522" s="15">
        <v>100000</v>
      </c>
      <c r="E2522" s="6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0">
        <f>((( J2522 / 60 ) /60) /24 + DATE(1970, 1,1 ))</f>
        <v>42612.600520833337</v>
      </c>
      <c r="P2522" s="9">
        <f>YEAR(O2522)</f>
        <v>2016</v>
      </c>
    </row>
    <row r="2523" spans="1:16" ht="48" x14ac:dyDescent="0.2">
      <c r="A2523">
        <v>2521</v>
      </c>
      <c r="B2523" s="3" t="s">
        <v>2521</v>
      </c>
      <c r="C2523" s="3" t="s">
        <v>6631</v>
      </c>
      <c r="D2523" s="15">
        <v>12500</v>
      </c>
      <c r="E2523" s="6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0">
        <f>((( J2523 / 60 ) /60) /24 + DATE(1970, 1,1 ))</f>
        <v>42269.967835648145</v>
      </c>
      <c r="P2523" s="9">
        <f>YEAR(O2523)</f>
        <v>2015</v>
      </c>
    </row>
    <row r="2524" spans="1:16" ht="48" x14ac:dyDescent="0.2">
      <c r="A2524">
        <v>2522</v>
      </c>
      <c r="B2524" s="3" t="s">
        <v>2522</v>
      </c>
      <c r="C2524" s="3" t="s">
        <v>6632</v>
      </c>
      <c r="D2524" s="15">
        <v>5000</v>
      </c>
      <c r="E2524" s="6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0">
        <f>((( J2524 / 60 ) /60) /24 + DATE(1970, 1,1 ))</f>
        <v>42460.573611111111</v>
      </c>
      <c r="P2524" s="9">
        <f>YEAR(O2524)</f>
        <v>2016</v>
      </c>
    </row>
    <row r="2525" spans="1:16" ht="48" x14ac:dyDescent="0.2">
      <c r="A2525">
        <v>2523</v>
      </c>
      <c r="B2525" s="3" t="s">
        <v>2523</v>
      </c>
      <c r="C2525" s="3" t="s">
        <v>6633</v>
      </c>
      <c r="D2525" s="15">
        <v>900</v>
      </c>
      <c r="E2525" s="6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0">
        <f>((( J2525 / 60 ) /60) /24 + DATE(1970, 1,1 ))</f>
        <v>41930.975601851853</v>
      </c>
      <c r="P2525" s="9">
        <f>YEAR(O2525)</f>
        <v>2014</v>
      </c>
    </row>
    <row r="2526" spans="1:16" ht="32" x14ac:dyDescent="0.2">
      <c r="A2526">
        <v>2524</v>
      </c>
      <c r="B2526" s="3" t="s">
        <v>2524</v>
      </c>
      <c r="C2526" s="3" t="s">
        <v>6634</v>
      </c>
      <c r="D2526" s="15">
        <v>7500</v>
      </c>
      <c r="E2526" s="6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0">
        <f>((( J2526 / 60 ) /60) /24 + DATE(1970, 1,1 ))</f>
        <v>41961.807372685187</v>
      </c>
      <c r="P2526" s="9">
        <f>YEAR(O2526)</f>
        <v>2014</v>
      </c>
    </row>
    <row r="2527" spans="1:16" ht="48" x14ac:dyDescent="0.2">
      <c r="A2527">
        <v>2525</v>
      </c>
      <c r="B2527" s="3" t="s">
        <v>2525</v>
      </c>
      <c r="C2527" s="3" t="s">
        <v>6635</v>
      </c>
      <c r="D2527" s="15">
        <v>8000</v>
      </c>
      <c r="E2527" s="6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0">
        <f>((( J2527 / 60 ) /60) /24 + DATE(1970, 1,1 ))</f>
        <v>41058.844571759262</v>
      </c>
      <c r="P2527" s="9">
        <f>YEAR(O2527)</f>
        <v>2012</v>
      </c>
    </row>
    <row r="2528" spans="1:16" ht="48" x14ac:dyDescent="0.2">
      <c r="A2528">
        <v>2526</v>
      </c>
      <c r="B2528" s="3" t="s">
        <v>2526</v>
      </c>
      <c r="C2528" s="3" t="s">
        <v>6636</v>
      </c>
      <c r="D2528" s="15">
        <v>4000</v>
      </c>
      <c r="E2528" s="6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0">
        <f>((( J2528 / 60 ) /60) /24 + DATE(1970, 1,1 ))</f>
        <v>41953.091134259259</v>
      </c>
      <c r="P2528" s="9">
        <f>YEAR(O2528)</f>
        <v>2014</v>
      </c>
    </row>
    <row r="2529" spans="1:16" ht="48" x14ac:dyDescent="0.2">
      <c r="A2529">
        <v>2527</v>
      </c>
      <c r="B2529" s="3" t="s">
        <v>2527</v>
      </c>
      <c r="C2529" s="3" t="s">
        <v>6637</v>
      </c>
      <c r="D2529" s="15">
        <v>4000</v>
      </c>
      <c r="E2529" s="6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0">
        <f>((( J2529 / 60 ) /60) /24 + DATE(1970, 1,1 ))</f>
        <v>41546.75105324074</v>
      </c>
      <c r="P2529" s="9">
        <f>YEAR(O2529)</f>
        <v>2013</v>
      </c>
    </row>
    <row r="2530" spans="1:16" ht="48" x14ac:dyDescent="0.2">
      <c r="A2530">
        <v>2528</v>
      </c>
      <c r="B2530" s="3" t="s">
        <v>2528</v>
      </c>
      <c r="C2530" s="3" t="s">
        <v>6638</v>
      </c>
      <c r="D2530" s="15">
        <v>4000</v>
      </c>
      <c r="E2530" s="6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0">
        <f>((( J2530 / 60 ) /60) /24 + DATE(1970, 1,1 ))</f>
        <v>42217.834525462968</v>
      </c>
      <c r="P2530" s="9">
        <f>YEAR(O2530)</f>
        <v>2015</v>
      </c>
    </row>
    <row r="2531" spans="1:16" ht="32" x14ac:dyDescent="0.2">
      <c r="A2531">
        <v>2529</v>
      </c>
      <c r="B2531" s="3" t="s">
        <v>2529</v>
      </c>
      <c r="C2531" s="3" t="s">
        <v>6639</v>
      </c>
      <c r="D2531" s="15">
        <v>6000</v>
      </c>
      <c r="E2531" s="6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0">
        <f>((( J2531 / 60 ) /60) /24 + DATE(1970, 1,1 ))</f>
        <v>40948.080729166664</v>
      </c>
      <c r="P2531" s="9">
        <f>YEAR(O2531)</f>
        <v>2012</v>
      </c>
    </row>
    <row r="2532" spans="1:16" ht="48" x14ac:dyDescent="0.2">
      <c r="A2532">
        <v>2530</v>
      </c>
      <c r="B2532" s="3" t="s">
        <v>2530</v>
      </c>
      <c r="C2532" s="3" t="s">
        <v>6640</v>
      </c>
      <c r="D2532" s="15">
        <v>6500</v>
      </c>
      <c r="E2532" s="6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0">
        <f>((( J2532 / 60 ) /60) /24 + DATE(1970, 1,1 ))</f>
        <v>42081.864641203705</v>
      </c>
      <c r="P2532" s="9">
        <f>YEAR(O2532)</f>
        <v>2015</v>
      </c>
    </row>
    <row r="2533" spans="1:16" ht="48" x14ac:dyDescent="0.2">
      <c r="A2533">
        <v>2531</v>
      </c>
      <c r="B2533" s="3" t="s">
        <v>2531</v>
      </c>
      <c r="C2533" s="3" t="s">
        <v>6641</v>
      </c>
      <c r="D2533" s="15">
        <v>4500</v>
      </c>
      <c r="E2533" s="6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0">
        <f>((( J2533 / 60 ) /60) /24 + DATE(1970, 1,1 ))</f>
        <v>42208.680023148147</v>
      </c>
      <c r="P2533" s="9">
        <f>YEAR(O2533)</f>
        <v>2015</v>
      </c>
    </row>
    <row r="2534" spans="1:16" ht="48" x14ac:dyDescent="0.2">
      <c r="A2534">
        <v>2532</v>
      </c>
      <c r="B2534" s="3" t="s">
        <v>2532</v>
      </c>
      <c r="C2534" s="3" t="s">
        <v>6642</v>
      </c>
      <c r="D2534" s="15">
        <v>4000</v>
      </c>
      <c r="E2534" s="6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0">
        <f>((( J2534 / 60 ) /60) /24 + DATE(1970, 1,1 ))</f>
        <v>41107.849143518521</v>
      </c>
      <c r="P2534" s="9">
        <f>YEAR(O2534)</f>
        <v>2012</v>
      </c>
    </row>
    <row r="2535" spans="1:16" ht="48" x14ac:dyDescent="0.2">
      <c r="A2535">
        <v>2533</v>
      </c>
      <c r="B2535" s="3" t="s">
        <v>2533</v>
      </c>
      <c r="C2535" s="3" t="s">
        <v>6643</v>
      </c>
      <c r="D2535" s="15">
        <v>7500</v>
      </c>
      <c r="E2535" s="6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0">
        <f>((( J2535 / 60 ) /60) /24 + DATE(1970, 1,1 ))</f>
        <v>41304.751284722224</v>
      </c>
      <c r="P2535" s="9">
        <f>YEAR(O2535)</f>
        <v>2013</v>
      </c>
    </row>
    <row r="2536" spans="1:16" ht="64" x14ac:dyDescent="0.2">
      <c r="A2536">
        <v>2534</v>
      </c>
      <c r="B2536" s="3" t="s">
        <v>2534</v>
      </c>
      <c r="C2536" s="3" t="s">
        <v>6644</v>
      </c>
      <c r="D2536" s="15">
        <v>2000</v>
      </c>
      <c r="E2536" s="6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0">
        <f>((( J2536 / 60 ) /60) /24 + DATE(1970, 1,1 ))</f>
        <v>40127.700370370374</v>
      </c>
      <c r="P2536" s="9">
        <f>YEAR(O2536)</f>
        <v>2009</v>
      </c>
    </row>
    <row r="2537" spans="1:16" ht="19" x14ac:dyDescent="0.2">
      <c r="A2537">
        <v>2535</v>
      </c>
      <c r="B2537" s="3" t="s">
        <v>2535</v>
      </c>
      <c r="C2537" s="3" t="s">
        <v>6645</v>
      </c>
      <c r="D2537" s="15">
        <v>20000</v>
      </c>
      <c r="E2537" s="6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0">
        <f>((( J2537 / 60 ) /60) /24 + DATE(1970, 1,1 ))</f>
        <v>41943.791030092594</v>
      </c>
      <c r="P2537" s="9">
        <f>YEAR(O2537)</f>
        <v>2014</v>
      </c>
    </row>
    <row r="2538" spans="1:16" ht="48" x14ac:dyDescent="0.2">
      <c r="A2538">
        <v>2536</v>
      </c>
      <c r="B2538" s="3" t="s">
        <v>2536</v>
      </c>
      <c r="C2538" s="3" t="s">
        <v>6646</v>
      </c>
      <c r="D2538" s="15">
        <v>25</v>
      </c>
      <c r="E2538" s="6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0">
        <f>((( J2538 / 60 ) /60) /24 + DATE(1970, 1,1 ))</f>
        <v>41464.106087962966</v>
      </c>
      <c r="P2538" s="9">
        <f>YEAR(O2538)</f>
        <v>2013</v>
      </c>
    </row>
    <row r="2539" spans="1:16" ht="48" x14ac:dyDescent="0.2">
      <c r="A2539">
        <v>2537</v>
      </c>
      <c r="B2539" s="3" t="s">
        <v>2537</v>
      </c>
      <c r="C2539" s="3" t="s">
        <v>6647</v>
      </c>
      <c r="D2539" s="15">
        <v>1000</v>
      </c>
      <c r="E2539" s="6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0">
        <f>((( J2539 / 60 ) /60) /24 + DATE(1970, 1,1 ))</f>
        <v>40696.648784722223</v>
      </c>
      <c r="P2539" s="9">
        <f>YEAR(O2539)</f>
        <v>2011</v>
      </c>
    </row>
    <row r="2540" spans="1:16" ht="32" x14ac:dyDescent="0.2">
      <c r="A2540">
        <v>2538</v>
      </c>
      <c r="B2540" s="3" t="s">
        <v>2538</v>
      </c>
      <c r="C2540" s="3" t="s">
        <v>6648</v>
      </c>
      <c r="D2540" s="15">
        <v>18000</v>
      </c>
      <c r="E2540" s="6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0">
        <f>((( J2540 / 60 ) /60) /24 + DATE(1970, 1,1 ))</f>
        <v>41298.509965277779</v>
      </c>
      <c r="P2540" s="9">
        <f>YEAR(O2540)</f>
        <v>2013</v>
      </c>
    </row>
    <row r="2541" spans="1:16" ht="48" x14ac:dyDescent="0.2">
      <c r="A2541">
        <v>2539</v>
      </c>
      <c r="B2541" s="3" t="s">
        <v>2539</v>
      </c>
      <c r="C2541" s="3" t="s">
        <v>6649</v>
      </c>
      <c r="D2541" s="15">
        <v>10000</v>
      </c>
      <c r="E2541" s="6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0">
        <f>((( J2541 / 60 ) /60) /24 + DATE(1970, 1,1 ))</f>
        <v>41977.902222222227</v>
      </c>
      <c r="P2541" s="9">
        <f>YEAR(O2541)</f>
        <v>2014</v>
      </c>
    </row>
    <row r="2542" spans="1:16" ht="48" x14ac:dyDescent="0.2">
      <c r="A2542">
        <v>2540</v>
      </c>
      <c r="B2542" s="3" t="s">
        <v>2540</v>
      </c>
      <c r="C2542" s="3" t="s">
        <v>6650</v>
      </c>
      <c r="D2542" s="15">
        <v>2500</v>
      </c>
      <c r="E2542" s="6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0">
        <f>((( J2542 / 60 ) /60) /24 + DATE(1970, 1,1 ))</f>
        <v>40785.675011574072</v>
      </c>
      <c r="P2542" s="9">
        <f>YEAR(O2542)</f>
        <v>2011</v>
      </c>
    </row>
    <row r="2543" spans="1:16" ht="48" x14ac:dyDescent="0.2">
      <c r="A2543">
        <v>2541</v>
      </c>
      <c r="B2543" s="3" t="s">
        <v>2541</v>
      </c>
      <c r="C2543" s="3" t="s">
        <v>6651</v>
      </c>
      <c r="D2543" s="15">
        <v>3500</v>
      </c>
      <c r="E2543" s="6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0">
        <f>((( J2543 / 60 ) /60) /24 + DATE(1970, 1,1 ))</f>
        <v>41483.449282407404</v>
      </c>
      <c r="P2543" s="9">
        <f>YEAR(O2543)</f>
        <v>2013</v>
      </c>
    </row>
    <row r="2544" spans="1:16" ht="48" x14ac:dyDescent="0.2">
      <c r="A2544">
        <v>2542</v>
      </c>
      <c r="B2544" s="3" t="s">
        <v>2542</v>
      </c>
      <c r="C2544" s="3" t="s">
        <v>6652</v>
      </c>
      <c r="D2544" s="15">
        <v>700</v>
      </c>
      <c r="E2544" s="6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0">
        <f>((( J2544 / 60 ) /60) /24 + DATE(1970, 1,1 ))</f>
        <v>41509.426585648151</v>
      </c>
      <c r="P2544" s="9">
        <f>YEAR(O2544)</f>
        <v>2013</v>
      </c>
    </row>
    <row r="2545" spans="1:16" ht="48" x14ac:dyDescent="0.2">
      <c r="A2545">
        <v>2543</v>
      </c>
      <c r="B2545" s="3" t="s">
        <v>2543</v>
      </c>
      <c r="C2545" s="3" t="s">
        <v>6653</v>
      </c>
      <c r="D2545" s="15">
        <v>250</v>
      </c>
      <c r="E2545" s="6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0">
        <f>((( J2545 / 60 ) /60) /24 + DATE(1970, 1,1 ))</f>
        <v>40514.107615740737</v>
      </c>
      <c r="P2545" s="9">
        <f>YEAR(O2545)</f>
        <v>2010</v>
      </c>
    </row>
    <row r="2546" spans="1:16" ht="48" x14ac:dyDescent="0.2">
      <c r="A2546">
        <v>2544</v>
      </c>
      <c r="B2546" s="3" t="s">
        <v>2544</v>
      </c>
      <c r="C2546" s="3" t="s">
        <v>6654</v>
      </c>
      <c r="D2546" s="15">
        <v>5000</v>
      </c>
      <c r="E2546" s="6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0">
        <f>((( J2546 / 60 ) /60) /24 + DATE(1970, 1,1 ))</f>
        <v>41068.520474537036</v>
      </c>
      <c r="P2546" s="9">
        <f>YEAR(O2546)</f>
        <v>2012</v>
      </c>
    </row>
    <row r="2547" spans="1:16" ht="48" x14ac:dyDescent="0.2">
      <c r="A2547">
        <v>2545</v>
      </c>
      <c r="B2547" s="3" t="s">
        <v>2545</v>
      </c>
      <c r="C2547" s="3" t="s">
        <v>6655</v>
      </c>
      <c r="D2547" s="15">
        <v>2000</v>
      </c>
      <c r="E2547" s="6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0">
        <f>((( J2547 / 60 ) /60) /24 + DATE(1970, 1,1 ))</f>
        <v>42027.13817129629</v>
      </c>
      <c r="P2547" s="9">
        <f>YEAR(O2547)</f>
        <v>2015</v>
      </c>
    </row>
    <row r="2548" spans="1:16" ht="48" x14ac:dyDescent="0.2">
      <c r="A2548">
        <v>2546</v>
      </c>
      <c r="B2548" s="3" t="s">
        <v>2546</v>
      </c>
      <c r="C2548" s="3" t="s">
        <v>6656</v>
      </c>
      <c r="D2548" s="15">
        <v>3500</v>
      </c>
      <c r="E2548" s="6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0">
        <f>((( J2548 / 60 ) /60) /24 + DATE(1970, 1,1 ))</f>
        <v>41524.858553240738</v>
      </c>
      <c r="P2548" s="9">
        <f>YEAR(O2548)</f>
        <v>2013</v>
      </c>
    </row>
    <row r="2549" spans="1:16" ht="48" x14ac:dyDescent="0.2">
      <c r="A2549">
        <v>2547</v>
      </c>
      <c r="B2549" s="3" t="s">
        <v>2547</v>
      </c>
      <c r="C2549" s="3" t="s">
        <v>6657</v>
      </c>
      <c r="D2549" s="15">
        <v>5500</v>
      </c>
      <c r="E2549" s="6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0">
        <f>((( J2549 / 60 ) /60) /24 + DATE(1970, 1,1 ))</f>
        <v>40973.773182870369</v>
      </c>
      <c r="P2549" s="9">
        <f>YEAR(O2549)</f>
        <v>2012</v>
      </c>
    </row>
    <row r="2550" spans="1:16" ht="48" x14ac:dyDescent="0.2">
      <c r="A2550">
        <v>2548</v>
      </c>
      <c r="B2550" s="3" t="s">
        <v>2548</v>
      </c>
      <c r="C2550" s="3" t="s">
        <v>6658</v>
      </c>
      <c r="D2550" s="15">
        <v>6000</v>
      </c>
      <c r="E2550" s="6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0">
        <f>((( J2550 / 60 ) /60) /24 + DATE(1970, 1,1 ))</f>
        <v>42618.625428240746</v>
      </c>
      <c r="P2550" s="9">
        <f>YEAR(O2550)</f>
        <v>2016</v>
      </c>
    </row>
    <row r="2551" spans="1:16" ht="48" x14ac:dyDescent="0.2">
      <c r="A2551">
        <v>2549</v>
      </c>
      <c r="B2551" s="3" t="s">
        <v>2549</v>
      </c>
      <c r="C2551" s="3" t="s">
        <v>6659</v>
      </c>
      <c r="D2551" s="15">
        <v>1570</v>
      </c>
      <c r="E2551" s="6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0">
        <f>((( J2551 / 60 ) /60) /24 + DATE(1970, 1,1 ))</f>
        <v>41390.757754629631</v>
      </c>
      <c r="P2551" s="9">
        <f>YEAR(O2551)</f>
        <v>2013</v>
      </c>
    </row>
    <row r="2552" spans="1:16" ht="48" x14ac:dyDescent="0.2">
      <c r="A2552">
        <v>2550</v>
      </c>
      <c r="B2552" s="3" t="s">
        <v>2550</v>
      </c>
      <c r="C2552" s="3" t="s">
        <v>6660</v>
      </c>
      <c r="D2552" s="15">
        <v>6500</v>
      </c>
      <c r="E2552" s="6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0">
        <f>((( J2552 / 60 ) /60) /24 + DATE(1970, 1,1 ))</f>
        <v>42228.634328703702</v>
      </c>
      <c r="P2552" s="9">
        <f>YEAR(O2552)</f>
        <v>2015</v>
      </c>
    </row>
    <row r="2553" spans="1:16" ht="48" x14ac:dyDescent="0.2">
      <c r="A2553">
        <v>2551</v>
      </c>
      <c r="B2553" s="3" t="s">
        <v>2551</v>
      </c>
      <c r="C2553" s="3" t="s">
        <v>6661</v>
      </c>
      <c r="D2553" s="15">
        <v>3675</v>
      </c>
      <c r="E2553" s="6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0">
        <f>((( J2553 / 60 ) /60) /24 + DATE(1970, 1,1 ))</f>
        <v>40961.252141203702</v>
      </c>
      <c r="P2553" s="9">
        <f>YEAR(O2553)</f>
        <v>2012</v>
      </c>
    </row>
    <row r="2554" spans="1:16" ht="48" x14ac:dyDescent="0.2">
      <c r="A2554">
        <v>2552</v>
      </c>
      <c r="B2554" s="3" t="s">
        <v>2552</v>
      </c>
      <c r="C2554" s="3" t="s">
        <v>6662</v>
      </c>
      <c r="D2554" s="15">
        <v>3000</v>
      </c>
      <c r="E2554" s="6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0">
        <f>((( J2554 / 60 ) /60) /24 + DATE(1970, 1,1 ))</f>
        <v>42769.809965277775</v>
      </c>
      <c r="P2554" s="9">
        <f>YEAR(O2554)</f>
        <v>2017</v>
      </c>
    </row>
    <row r="2555" spans="1:16" ht="48" x14ac:dyDescent="0.2">
      <c r="A2555">
        <v>2553</v>
      </c>
      <c r="B2555" s="3" t="s">
        <v>2553</v>
      </c>
      <c r="C2555" s="3" t="s">
        <v>6663</v>
      </c>
      <c r="D2555" s="15">
        <v>1500</v>
      </c>
      <c r="E2555" s="6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0">
        <f>((( J2555 / 60 ) /60) /24 + DATE(1970, 1,1 ))</f>
        <v>41113.199155092596</v>
      </c>
      <c r="P2555" s="9">
        <f>YEAR(O2555)</f>
        <v>2012</v>
      </c>
    </row>
    <row r="2556" spans="1:16" ht="48" x14ac:dyDescent="0.2">
      <c r="A2556">
        <v>2554</v>
      </c>
      <c r="B2556" s="3" t="s">
        <v>2554</v>
      </c>
      <c r="C2556" s="3" t="s">
        <v>6664</v>
      </c>
      <c r="D2556" s="15">
        <v>3000</v>
      </c>
      <c r="E2556" s="6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0">
        <f>((( J2556 / 60 ) /60) /24 + DATE(1970, 1,1 ))</f>
        <v>42125.078275462962</v>
      </c>
      <c r="P2556" s="9">
        <f>YEAR(O2556)</f>
        <v>2015</v>
      </c>
    </row>
    <row r="2557" spans="1:16" ht="48" x14ac:dyDescent="0.2">
      <c r="A2557">
        <v>2555</v>
      </c>
      <c r="B2557" s="3" t="s">
        <v>2555</v>
      </c>
      <c r="C2557" s="3" t="s">
        <v>6665</v>
      </c>
      <c r="D2557" s="15">
        <v>2000</v>
      </c>
      <c r="E2557" s="6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0">
        <f>((( J2557 / 60 ) /60) /24 + DATE(1970, 1,1 ))</f>
        <v>41026.655011574076</v>
      </c>
      <c r="P2557" s="9">
        <f>YEAR(O2557)</f>
        <v>2012</v>
      </c>
    </row>
    <row r="2558" spans="1:16" ht="48" x14ac:dyDescent="0.2">
      <c r="A2558">
        <v>2556</v>
      </c>
      <c r="B2558" s="3" t="s">
        <v>2556</v>
      </c>
      <c r="C2558" s="3" t="s">
        <v>6666</v>
      </c>
      <c r="D2558" s="15">
        <v>745</v>
      </c>
      <c r="E2558" s="6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0">
        <f>((( J2558 / 60 ) /60) /24 + DATE(1970, 1,1 ))</f>
        <v>41222.991400462961</v>
      </c>
      <c r="P2558" s="9">
        <f>YEAR(O2558)</f>
        <v>2012</v>
      </c>
    </row>
    <row r="2559" spans="1:16" ht="32" x14ac:dyDescent="0.2">
      <c r="A2559">
        <v>2557</v>
      </c>
      <c r="B2559" s="3" t="s">
        <v>2557</v>
      </c>
      <c r="C2559" s="3" t="s">
        <v>6667</v>
      </c>
      <c r="D2559" s="15">
        <v>900</v>
      </c>
      <c r="E2559" s="6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0">
        <f>((( J2559 / 60 ) /60) /24 + DATE(1970, 1,1 ))</f>
        <v>41744.745208333334</v>
      </c>
      <c r="P2559" s="9">
        <f>YEAR(O2559)</f>
        <v>2014</v>
      </c>
    </row>
    <row r="2560" spans="1:16" ht="32" x14ac:dyDescent="0.2">
      <c r="A2560">
        <v>2558</v>
      </c>
      <c r="B2560" s="3" t="s">
        <v>2558</v>
      </c>
      <c r="C2560" s="3" t="s">
        <v>6668</v>
      </c>
      <c r="D2560" s="15">
        <v>1250</v>
      </c>
      <c r="E2560" s="6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0">
        <f>((( J2560 / 60 ) /60) /24 + DATE(1970, 1,1 ))</f>
        <v>42093.860023148154</v>
      </c>
      <c r="P2560" s="9">
        <f>YEAR(O2560)</f>
        <v>2015</v>
      </c>
    </row>
    <row r="2561" spans="1:16" ht="48" x14ac:dyDescent="0.2">
      <c r="A2561">
        <v>2559</v>
      </c>
      <c r="B2561" s="3" t="s">
        <v>2559</v>
      </c>
      <c r="C2561" s="3" t="s">
        <v>6669</v>
      </c>
      <c r="D2561" s="15">
        <v>800</v>
      </c>
      <c r="E2561" s="6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0">
        <f>((( J2561 / 60 ) /60) /24 + DATE(1970, 1,1 ))</f>
        <v>40829.873657407406</v>
      </c>
      <c r="P2561" s="9">
        <f>YEAR(O2561)</f>
        <v>2011</v>
      </c>
    </row>
    <row r="2562" spans="1:16" ht="48" x14ac:dyDescent="0.2">
      <c r="A2562">
        <v>2560</v>
      </c>
      <c r="B2562" s="3" t="s">
        <v>2560</v>
      </c>
      <c r="C2562" s="3" t="s">
        <v>6670</v>
      </c>
      <c r="D2562" s="15">
        <v>3000</v>
      </c>
      <c r="E2562" s="6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0">
        <f>((( J2562 / 60 ) /60) /24 + DATE(1970, 1,1 ))</f>
        <v>42039.951087962967</v>
      </c>
      <c r="P2562" s="9">
        <f>YEAR(O2562)</f>
        <v>2015</v>
      </c>
    </row>
    <row r="2563" spans="1:16" ht="48" x14ac:dyDescent="0.2">
      <c r="A2563">
        <v>2561</v>
      </c>
      <c r="B2563" s="3" t="s">
        <v>2561</v>
      </c>
      <c r="C2563" s="3" t="s">
        <v>6671</v>
      </c>
      <c r="D2563" s="15">
        <v>100000</v>
      </c>
      <c r="E2563" s="6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0">
        <f>((( J2563 / 60 ) /60) /24 + DATE(1970, 1,1 ))</f>
        <v>42260.528807870374</v>
      </c>
      <c r="P2563" s="9">
        <f>YEAR(O2563)</f>
        <v>2015</v>
      </c>
    </row>
    <row r="2564" spans="1:16" ht="48" x14ac:dyDescent="0.2">
      <c r="A2564">
        <v>2562</v>
      </c>
      <c r="B2564" s="3" t="s">
        <v>2562</v>
      </c>
      <c r="C2564" s="3" t="s">
        <v>6672</v>
      </c>
      <c r="D2564" s="15">
        <v>10000</v>
      </c>
      <c r="E2564" s="6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0">
        <f>((( J2564 / 60 ) /60) /24 + DATE(1970, 1,1 ))</f>
        <v>42594.524756944447</v>
      </c>
      <c r="P2564" s="9">
        <f>YEAR(O2564)</f>
        <v>2016</v>
      </c>
    </row>
    <row r="2565" spans="1:16" ht="32" x14ac:dyDescent="0.2">
      <c r="A2565">
        <v>2563</v>
      </c>
      <c r="B2565" s="3" t="s">
        <v>2563</v>
      </c>
      <c r="C2565" s="3" t="s">
        <v>6673</v>
      </c>
      <c r="D2565" s="15">
        <v>20000</v>
      </c>
      <c r="E2565" s="6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0">
        <f>((( J2565 / 60 ) /60) /24 + DATE(1970, 1,1 ))</f>
        <v>42155.139479166668</v>
      </c>
      <c r="P2565" s="9">
        <f>YEAR(O2565)</f>
        <v>2015</v>
      </c>
    </row>
    <row r="2566" spans="1:16" ht="48" x14ac:dyDescent="0.2">
      <c r="A2566">
        <v>2564</v>
      </c>
      <c r="B2566" s="3" t="s">
        <v>2564</v>
      </c>
      <c r="C2566" s="3" t="s">
        <v>6674</v>
      </c>
      <c r="D2566" s="15">
        <v>40000</v>
      </c>
      <c r="E2566" s="6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0">
        <f>((( J2566 / 60 ) /60) /24 + DATE(1970, 1,1 ))</f>
        <v>41822.040497685186</v>
      </c>
      <c r="P2566" s="9">
        <f>YEAR(O2566)</f>
        <v>2014</v>
      </c>
    </row>
    <row r="2567" spans="1:16" ht="48" x14ac:dyDescent="0.2">
      <c r="A2567">
        <v>2565</v>
      </c>
      <c r="B2567" s="3" t="s">
        <v>2565</v>
      </c>
      <c r="C2567" s="3" t="s">
        <v>6675</v>
      </c>
      <c r="D2567" s="15">
        <v>10000</v>
      </c>
      <c r="E2567" s="6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0">
        <f>((( J2567 / 60 ) /60) /24 + DATE(1970, 1,1 ))</f>
        <v>42440.650335648148</v>
      </c>
      <c r="P2567" s="9">
        <f>YEAR(O2567)</f>
        <v>2016</v>
      </c>
    </row>
    <row r="2568" spans="1:16" ht="48" x14ac:dyDescent="0.2">
      <c r="A2568">
        <v>2566</v>
      </c>
      <c r="B2568" s="3" t="s">
        <v>2566</v>
      </c>
      <c r="C2568" s="3" t="s">
        <v>6676</v>
      </c>
      <c r="D2568" s="15">
        <v>35000</v>
      </c>
      <c r="E2568" s="6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0">
        <f>((( J2568 / 60 ) /60) /24 + DATE(1970, 1,1 ))</f>
        <v>41842.980879629627</v>
      </c>
      <c r="P2568" s="9">
        <f>YEAR(O2568)</f>
        <v>2014</v>
      </c>
    </row>
    <row r="2569" spans="1:16" ht="48" x14ac:dyDescent="0.2">
      <c r="A2569">
        <v>2567</v>
      </c>
      <c r="B2569" s="3" t="s">
        <v>2567</v>
      </c>
      <c r="C2569" s="3" t="s">
        <v>6677</v>
      </c>
      <c r="D2569" s="15">
        <v>45000</v>
      </c>
      <c r="E2569" s="6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0">
        <f>((( J2569 / 60 ) /60) /24 + DATE(1970, 1,1 ))</f>
        <v>42087.878912037035</v>
      </c>
      <c r="P2569" s="9">
        <f>YEAR(O2569)</f>
        <v>2015</v>
      </c>
    </row>
    <row r="2570" spans="1:16" ht="48" x14ac:dyDescent="0.2">
      <c r="A2570">
        <v>2568</v>
      </c>
      <c r="B2570" s="3" t="s">
        <v>2568</v>
      </c>
      <c r="C2570" s="3" t="s">
        <v>6678</v>
      </c>
      <c r="D2570" s="15">
        <v>10000</v>
      </c>
      <c r="E2570" s="6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0">
        <f>((( J2570 / 60 ) /60) /24 + DATE(1970, 1,1 ))</f>
        <v>42584.666597222225</v>
      </c>
      <c r="P2570" s="9">
        <f>YEAR(O2570)</f>
        <v>2016</v>
      </c>
    </row>
    <row r="2571" spans="1:16" ht="48" x14ac:dyDescent="0.2">
      <c r="A2571">
        <v>2569</v>
      </c>
      <c r="B2571" s="3" t="s">
        <v>2569</v>
      </c>
      <c r="C2571" s="3" t="s">
        <v>6679</v>
      </c>
      <c r="D2571" s="15">
        <v>6500</v>
      </c>
      <c r="E2571" s="6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0">
        <f>((( J2571 / 60 ) /60) /24 + DATE(1970, 1,1 ))</f>
        <v>42234.105462962965</v>
      </c>
      <c r="P2571" s="9">
        <f>YEAR(O2571)</f>
        <v>2015</v>
      </c>
    </row>
    <row r="2572" spans="1:16" ht="48" x14ac:dyDescent="0.2">
      <c r="A2572">
        <v>2570</v>
      </c>
      <c r="B2572" s="3" t="s">
        <v>2570</v>
      </c>
      <c r="C2572" s="3" t="s">
        <v>6680</v>
      </c>
      <c r="D2572" s="15">
        <v>7000</v>
      </c>
      <c r="E2572" s="6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0">
        <f>((( J2572 / 60 ) /60) /24 + DATE(1970, 1,1 ))</f>
        <v>42744.903182870374</v>
      </c>
      <c r="P2572" s="9">
        <f>YEAR(O2572)</f>
        <v>2017</v>
      </c>
    </row>
    <row r="2573" spans="1:16" ht="48" x14ac:dyDescent="0.2">
      <c r="A2573">
        <v>2571</v>
      </c>
      <c r="B2573" s="3" t="s">
        <v>2571</v>
      </c>
      <c r="C2573" s="3" t="s">
        <v>6681</v>
      </c>
      <c r="D2573" s="15">
        <v>100000</v>
      </c>
      <c r="E2573" s="6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0">
        <f>((( J2573 / 60 ) /60) /24 + DATE(1970, 1,1 ))</f>
        <v>42449.341678240744</v>
      </c>
      <c r="P2573" s="9">
        <f>YEAR(O2573)</f>
        <v>2016</v>
      </c>
    </row>
    <row r="2574" spans="1:16" ht="48" x14ac:dyDescent="0.2">
      <c r="A2574">
        <v>2572</v>
      </c>
      <c r="B2574" s="3" t="s">
        <v>2572</v>
      </c>
      <c r="C2574" s="3" t="s">
        <v>6682</v>
      </c>
      <c r="D2574" s="15">
        <v>30000</v>
      </c>
      <c r="E2574" s="6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0">
        <f>((( J2574 / 60 ) /60) /24 + DATE(1970, 1,1 ))</f>
        <v>42077.119409722218</v>
      </c>
      <c r="P2574" s="9">
        <f>YEAR(O2574)</f>
        <v>2015</v>
      </c>
    </row>
    <row r="2575" spans="1:16" ht="48" x14ac:dyDescent="0.2">
      <c r="A2575">
        <v>2573</v>
      </c>
      <c r="B2575" s="3" t="s">
        <v>2573</v>
      </c>
      <c r="C2575" s="3" t="s">
        <v>6683</v>
      </c>
      <c r="D2575" s="15">
        <v>8000</v>
      </c>
      <c r="E2575" s="6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0">
        <f>((( J2575 / 60 ) /60) /24 + DATE(1970, 1,1 ))</f>
        <v>41829.592002314814</v>
      </c>
      <c r="P2575" s="9">
        <f>YEAR(O2575)</f>
        <v>2014</v>
      </c>
    </row>
    <row r="2576" spans="1:16" ht="48" x14ac:dyDescent="0.2">
      <c r="A2576">
        <v>2574</v>
      </c>
      <c r="B2576" s="3" t="s">
        <v>2574</v>
      </c>
      <c r="C2576" s="3" t="s">
        <v>6684</v>
      </c>
      <c r="D2576" s="15">
        <v>10000</v>
      </c>
      <c r="E2576" s="6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0">
        <f>((( J2576 / 60 ) /60) /24 + DATE(1970, 1,1 ))</f>
        <v>42487.825752314813</v>
      </c>
      <c r="P2576" s="9">
        <f>YEAR(O2576)</f>
        <v>2016</v>
      </c>
    </row>
    <row r="2577" spans="1:16" ht="48" x14ac:dyDescent="0.2">
      <c r="A2577">
        <v>2575</v>
      </c>
      <c r="B2577" s="3" t="s">
        <v>2575</v>
      </c>
      <c r="C2577" s="3" t="s">
        <v>6685</v>
      </c>
      <c r="D2577" s="15">
        <v>85000</v>
      </c>
      <c r="E2577" s="6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0">
        <f>((( J2577 / 60 ) /60) /24 + DATE(1970, 1,1 ))</f>
        <v>41986.108726851846</v>
      </c>
      <c r="P2577" s="9">
        <f>YEAR(O2577)</f>
        <v>2014</v>
      </c>
    </row>
    <row r="2578" spans="1:16" ht="32" x14ac:dyDescent="0.2">
      <c r="A2578">
        <v>2576</v>
      </c>
      <c r="B2578" s="3" t="s">
        <v>2576</v>
      </c>
      <c r="C2578" s="3" t="s">
        <v>6686</v>
      </c>
      <c r="D2578" s="15">
        <v>10000</v>
      </c>
      <c r="E2578" s="6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0">
        <f>((( J2578 / 60 ) /60) /24 + DATE(1970, 1,1 ))</f>
        <v>42060.00980324074</v>
      </c>
      <c r="P2578" s="9">
        <f>YEAR(O2578)</f>
        <v>2015</v>
      </c>
    </row>
    <row r="2579" spans="1:16" ht="48" x14ac:dyDescent="0.2">
      <c r="A2579">
        <v>2577</v>
      </c>
      <c r="B2579" s="3" t="s">
        <v>2577</v>
      </c>
      <c r="C2579" s="3" t="s">
        <v>6687</v>
      </c>
      <c r="D2579" s="15">
        <v>15000</v>
      </c>
      <c r="E2579" s="6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0">
        <f>((( J2579 / 60 ) /60) /24 + DATE(1970, 1,1 ))</f>
        <v>41830.820567129631</v>
      </c>
      <c r="P2579" s="9">
        <f>YEAR(O2579)</f>
        <v>2014</v>
      </c>
    </row>
    <row r="2580" spans="1:16" ht="48" x14ac:dyDescent="0.2">
      <c r="A2580">
        <v>2578</v>
      </c>
      <c r="B2580" s="3" t="s">
        <v>2578</v>
      </c>
      <c r="C2580" s="3" t="s">
        <v>6688</v>
      </c>
      <c r="D2580" s="15">
        <v>6000</v>
      </c>
      <c r="E2580" s="6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0">
        <f>((( J2580 / 60 ) /60) /24 + DATE(1970, 1,1 ))</f>
        <v>42238.022905092599</v>
      </c>
      <c r="P2580" s="9">
        <f>YEAR(O2580)</f>
        <v>2015</v>
      </c>
    </row>
    <row r="2581" spans="1:16" ht="48" x14ac:dyDescent="0.2">
      <c r="A2581">
        <v>2579</v>
      </c>
      <c r="B2581" s="3" t="s">
        <v>2579</v>
      </c>
      <c r="C2581" s="3" t="s">
        <v>6689</v>
      </c>
      <c r="D2581" s="15">
        <v>200000</v>
      </c>
      <c r="E2581" s="6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0">
        <f>((( J2581 / 60 ) /60) /24 + DATE(1970, 1,1 ))</f>
        <v>41837.829895833333</v>
      </c>
      <c r="P2581" s="9">
        <f>YEAR(O2581)</f>
        <v>2014</v>
      </c>
    </row>
    <row r="2582" spans="1:16" ht="48" x14ac:dyDescent="0.2">
      <c r="A2582">
        <v>2580</v>
      </c>
      <c r="B2582" s="3" t="s">
        <v>2580</v>
      </c>
      <c r="C2582" s="3" t="s">
        <v>6690</v>
      </c>
      <c r="D2582" s="15">
        <v>8500</v>
      </c>
      <c r="E2582" s="6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0">
        <f>((( J2582 / 60 ) /60) /24 + DATE(1970, 1,1 ))</f>
        <v>42110.326423611114</v>
      </c>
      <c r="P2582" s="9">
        <f>YEAR(O2582)</f>
        <v>2015</v>
      </c>
    </row>
    <row r="2583" spans="1:16" ht="48" x14ac:dyDescent="0.2">
      <c r="A2583">
        <v>2581</v>
      </c>
      <c r="B2583" s="3" t="s">
        <v>2581</v>
      </c>
      <c r="C2583" s="3" t="s">
        <v>6691</v>
      </c>
      <c r="D2583" s="15">
        <v>5000</v>
      </c>
      <c r="E2583" s="6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0">
        <f>((( J2583 / 60 ) /60) /24 + DATE(1970, 1,1 ))</f>
        <v>42294.628449074073</v>
      </c>
      <c r="P2583" s="9">
        <f>YEAR(O2583)</f>
        <v>2015</v>
      </c>
    </row>
    <row r="2584" spans="1:16" ht="32" x14ac:dyDescent="0.2">
      <c r="A2584">
        <v>2582</v>
      </c>
      <c r="B2584" s="3" t="s">
        <v>2582</v>
      </c>
      <c r="C2584" s="3" t="s">
        <v>6692</v>
      </c>
      <c r="D2584" s="15">
        <v>90000</v>
      </c>
      <c r="E2584" s="6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0">
        <f>((( J2584 / 60 ) /60) /24 + DATE(1970, 1,1 ))</f>
        <v>42642.988819444443</v>
      </c>
      <c r="P2584" s="9">
        <f>YEAR(O2584)</f>
        <v>2016</v>
      </c>
    </row>
    <row r="2585" spans="1:16" ht="32" x14ac:dyDescent="0.2">
      <c r="A2585">
        <v>2583</v>
      </c>
      <c r="B2585" s="3" t="s">
        <v>2583</v>
      </c>
      <c r="C2585" s="3" t="s">
        <v>6693</v>
      </c>
      <c r="D2585" s="15">
        <v>1000</v>
      </c>
      <c r="E2585" s="6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0">
        <f>((( J2585 / 60 ) /60) /24 + DATE(1970, 1,1 ))</f>
        <v>42019.76944444445</v>
      </c>
      <c r="P2585" s="9">
        <f>YEAR(O2585)</f>
        <v>2015</v>
      </c>
    </row>
    <row r="2586" spans="1:16" ht="32" x14ac:dyDescent="0.2">
      <c r="A2586">
        <v>2584</v>
      </c>
      <c r="B2586" s="3" t="s">
        <v>2584</v>
      </c>
      <c r="C2586" s="3" t="s">
        <v>6694</v>
      </c>
      <c r="D2586" s="15">
        <v>10000</v>
      </c>
      <c r="E2586" s="6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0">
        <f>((( J2586 / 60 ) /60) /24 + DATE(1970, 1,1 ))</f>
        <v>42140.173252314817</v>
      </c>
      <c r="P2586" s="9">
        <f>YEAR(O2586)</f>
        <v>2015</v>
      </c>
    </row>
    <row r="2587" spans="1:16" ht="48" x14ac:dyDescent="0.2">
      <c r="A2587">
        <v>2585</v>
      </c>
      <c r="B2587" s="3" t="s">
        <v>2585</v>
      </c>
      <c r="C2587" s="3" t="s">
        <v>6695</v>
      </c>
      <c r="D2587" s="15">
        <v>30000</v>
      </c>
      <c r="E2587" s="6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0">
        <f>((( J2587 / 60 ) /60) /24 + DATE(1970, 1,1 ))</f>
        <v>41795.963333333333</v>
      </c>
      <c r="P2587" s="9">
        <f>YEAR(O2587)</f>
        <v>2014</v>
      </c>
    </row>
    <row r="2588" spans="1:16" ht="32" x14ac:dyDescent="0.2">
      <c r="A2588">
        <v>2586</v>
      </c>
      <c r="B2588" s="3" t="s">
        <v>2586</v>
      </c>
      <c r="C2588" s="3" t="s">
        <v>6696</v>
      </c>
      <c r="D2588" s="15">
        <v>3000</v>
      </c>
      <c r="E2588" s="6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0">
        <f>((( J2588 / 60 ) /60) /24 + DATE(1970, 1,1 ))</f>
        <v>42333.330277777779</v>
      </c>
      <c r="P2588" s="9">
        <f>YEAR(O2588)</f>
        <v>2015</v>
      </c>
    </row>
    <row r="2589" spans="1:16" ht="48" x14ac:dyDescent="0.2">
      <c r="A2589">
        <v>2587</v>
      </c>
      <c r="B2589" s="3" t="s">
        <v>2587</v>
      </c>
      <c r="C2589" s="3" t="s">
        <v>6697</v>
      </c>
      <c r="D2589" s="15">
        <v>50000</v>
      </c>
      <c r="E2589" s="6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0">
        <f>((( J2589 / 60 ) /60) /24 + DATE(1970, 1,1 ))</f>
        <v>42338.675381944442</v>
      </c>
      <c r="P2589" s="9">
        <f>YEAR(O2589)</f>
        <v>2015</v>
      </c>
    </row>
    <row r="2590" spans="1:16" ht="48" x14ac:dyDescent="0.2">
      <c r="A2590">
        <v>2588</v>
      </c>
      <c r="B2590" s="3" t="s">
        <v>2588</v>
      </c>
      <c r="C2590" s="3" t="s">
        <v>6698</v>
      </c>
      <c r="D2590" s="15">
        <v>6000</v>
      </c>
      <c r="E2590" s="6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0">
        <f>((( J2590 / 60 ) /60) /24 + DATE(1970, 1,1 ))</f>
        <v>42042.676226851851</v>
      </c>
      <c r="P2590" s="9">
        <f>YEAR(O2590)</f>
        <v>2015</v>
      </c>
    </row>
    <row r="2591" spans="1:16" ht="48" x14ac:dyDescent="0.2">
      <c r="A2591">
        <v>2589</v>
      </c>
      <c r="B2591" s="3" t="s">
        <v>2589</v>
      </c>
      <c r="C2591" s="3" t="s">
        <v>6699</v>
      </c>
      <c r="D2591" s="15">
        <v>50000</v>
      </c>
      <c r="E2591" s="6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0">
        <f>((( J2591 / 60 ) /60) /24 + DATE(1970, 1,1 ))</f>
        <v>42422.536192129628</v>
      </c>
      <c r="P2591" s="9">
        <f>YEAR(O2591)</f>
        <v>2016</v>
      </c>
    </row>
    <row r="2592" spans="1:16" ht="48" x14ac:dyDescent="0.2">
      <c r="A2592">
        <v>2590</v>
      </c>
      <c r="B2592" s="3" t="s">
        <v>2590</v>
      </c>
      <c r="C2592" s="3" t="s">
        <v>6700</v>
      </c>
      <c r="D2592" s="15">
        <v>3000</v>
      </c>
      <c r="E2592" s="6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0">
        <f>((( J2592 / 60 ) /60) /24 + DATE(1970, 1,1 ))</f>
        <v>42388.589085648149</v>
      </c>
      <c r="P2592" s="9">
        <f>YEAR(O2592)</f>
        <v>2016</v>
      </c>
    </row>
    <row r="2593" spans="1:16" ht="48" x14ac:dyDescent="0.2">
      <c r="A2593">
        <v>2591</v>
      </c>
      <c r="B2593" s="3" t="s">
        <v>2591</v>
      </c>
      <c r="C2593" s="3" t="s">
        <v>6701</v>
      </c>
      <c r="D2593" s="15">
        <v>1500</v>
      </c>
      <c r="E2593" s="6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0">
        <f>((( J2593 / 60 ) /60) /24 + DATE(1970, 1,1 ))</f>
        <v>42382.906527777777</v>
      </c>
      <c r="P2593" s="9">
        <f>YEAR(O2593)</f>
        <v>2016</v>
      </c>
    </row>
    <row r="2594" spans="1:16" ht="48" x14ac:dyDescent="0.2">
      <c r="A2594">
        <v>2592</v>
      </c>
      <c r="B2594" s="3" t="s">
        <v>2592</v>
      </c>
      <c r="C2594" s="3" t="s">
        <v>6702</v>
      </c>
      <c r="D2594" s="15">
        <v>30000</v>
      </c>
      <c r="E2594" s="6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0">
        <f>((( J2594 / 60 ) /60) /24 + DATE(1970, 1,1 ))</f>
        <v>41887.801168981481</v>
      </c>
      <c r="P2594" s="9">
        <f>YEAR(O2594)</f>
        <v>2014</v>
      </c>
    </row>
    <row r="2595" spans="1:16" ht="48" x14ac:dyDescent="0.2">
      <c r="A2595">
        <v>2593</v>
      </c>
      <c r="B2595" s="3" t="s">
        <v>2593</v>
      </c>
      <c r="C2595" s="3" t="s">
        <v>6703</v>
      </c>
      <c r="D2595" s="15">
        <v>10000</v>
      </c>
      <c r="E2595" s="6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0">
        <f>((( J2595 / 60 ) /60) /24 + DATE(1970, 1,1 ))</f>
        <v>42089.84520833334</v>
      </c>
      <c r="P2595" s="9">
        <f>YEAR(O2595)</f>
        <v>2015</v>
      </c>
    </row>
    <row r="2596" spans="1:16" ht="48" x14ac:dyDescent="0.2">
      <c r="A2596">
        <v>2594</v>
      </c>
      <c r="B2596" s="3" t="s">
        <v>2594</v>
      </c>
      <c r="C2596" s="3" t="s">
        <v>6704</v>
      </c>
      <c r="D2596" s="15">
        <v>80000</v>
      </c>
      <c r="E2596" s="6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0">
        <f>((( J2596 / 60 ) /60) /24 + DATE(1970, 1,1 ))</f>
        <v>41828.967916666668</v>
      </c>
      <c r="P2596" s="9">
        <f>YEAR(O2596)</f>
        <v>2014</v>
      </c>
    </row>
    <row r="2597" spans="1:16" ht="32" x14ac:dyDescent="0.2">
      <c r="A2597">
        <v>2595</v>
      </c>
      <c r="B2597" s="3" t="s">
        <v>2595</v>
      </c>
      <c r="C2597" s="3" t="s">
        <v>6705</v>
      </c>
      <c r="D2597" s="15">
        <v>15000</v>
      </c>
      <c r="E2597" s="6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0">
        <f>((( J2597 / 60 ) /60) /24 + DATE(1970, 1,1 ))</f>
        <v>42760.244212962964</v>
      </c>
      <c r="P2597" s="9">
        <f>YEAR(O2597)</f>
        <v>2017</v>
      </c>
    </row>
    <row r="2598" spans="1:16" ht="48" x14ac:dyDescent="0.2">
      <c r="A2598">
        <v>2596</v>
      </c>
      <c r="B2598" s="3" t="s">
        <v>2596</v>
      </c>
      <c r="C2598" s="3" t="s">
        <v>6706</v>
      </c>
      <c r="D2598" s="15">
        <v>35000</v>
      </c>
      <c r="E2598" s="6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0">
        <f>((( J2598 / 60 ) /60) /24 + DATE(1970, 1,1 ))</f>
        <v>41828.664456018516</v>
      </c>
      <c r="P2598" s="9">
        <f>YEAR(O2598)</f>
        <v>2014</v>
      </c>
    </row>
    <row r="2599" spans="1:16" ht="48" x14ac:dyDescent="0.2">
      <c r="A2599">
        <v>2597</v>
      </c>
      <c r="B2599" s="3" t="s">
        <v>2597</v>
      </c>
      <c r="C2599" s="3" t="s">
        <v>6707</v>
      </c>
      <c r="D2599" s="15">
        <v>1500</v>
      </c>
      <c r="E2599" s="6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0">
        <f>((( J2599 / 60 ) /60) /24 + DATE(1970, 1,1 ))</f>
        <v>42510.341631944444</v>
      </c>
      <c r="P2599" s="9">
        <f>YEAR(O2599)</f>
        <v>2016</v>
      </c>
    </row>
    <row r="2600" spans="1:16" ht="32" x14ac:dyDescent="0.2">
      <c r="A2600">
        <v>2598</v>
      </c>
      <c r="B2600" s="3" t="s">
        <v>2598</v>
      </c>
      <c r="C2600" s="3" t="s">
        <v>6708</v>
      </c>
      <c r="D2600" s="15">
        <v>3000</v>
      </c>
      <c r="E2600" s="6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0">
        <f>((( J2600 / 60 ) /60) /24 + DATE(1970, 1,1 ))</f>
        <v>42240.840289351851</v>
      </c>
      <c r="P2600" s="9">
        <f>YEAR(O2600)</f>
        <v>2015</v>
      </c>
    </row>
    <row r="2601" spans="1:16" ht="32" x14ac:dyDescent="0.2">
      <c r="A2601">
        <v>2599</v>
      </c>
      <c r="B2601" s="3" t="s">
        <v>2599</v>
      </c>
      <c r="C2601" s="3" t="s">
        <v>6709</v>
      </c>
      <c r="D2601" s="15">
        <v>9041</v>
      </c>
      <c r="E2601" s="6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0">
        <f>((( J2601 / 60 ) /60) /24 + DATE(1970, 1,1 ))</f>
        <v>41809.754016203704</v>
      </c>
      <c r="P2601" s="9">
        <f>YEAR(O2601)</f>
        <v>2014</v>
      </c>
    </row>
    <row r="2602" spans="1:16" ht="32" x14ac:dyDescent="0.2">
      <c r="A2602">
        <v>2600</v>
      </c>
      <c r="B2602" s="3" t="s">
        <v>2600</v>
      </c>
      <c r="C2602" s="3" t="s">
        <v>6710</v>
      </c>
      <c r="D2602" s="15">
        <v>50000</v>
      </c>
      <c r="E2602" s="6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0">
        <f>((( J2602 / 60 ) /60) /24 + DATE(1970, 1,1 ))</f>
        <v>42394.900462962964</v>
      </c>
      <c r="P2602" s="9">
        <f>YEAR(O2602)</f>
        <v>2016</v>
      </c>
    </row>
    <row r="2603" spans="1:16" ht="48" x14ac:dyDescent="0.2">
      <c r="A2603">
        <v>2601</v>
      </c>
      <c r="B2603" s="3" t="s">
        <v>2601</v>
      </c>
      <c r="C2603" s="3" t="s">
        <v>6711</v>
      </c>
      <c r="D2603" s="15">
        <v>500</v>
      </c>
      <c r="E2603" s="6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0">
        <f>((( J2603 / 60 ) /60) /24 + DATE(1970, 1,1 ))</f>
        <v>41150.902187499996</v>
      </c>
      <c r="P2603" s="9">
        <f>YEAR(O2603)</f>
        <v>2012</v>
      </c>
    </row>
    <row r="2604" spans="1:16" ht="48" x14ac:dyDescent="0.2">
      <c r="A2604">
        <v>2602</v>
      </c>
      <c r="B2604" s="3" t="s">
        <v>2602</v>
      </c>
      <c r="C2604" s="3" t="s">
        <v>6712</v>
      </c>
      <c r="D2604" s="15">
        <v>12000</v>
      </c>
      <c r="E2604" s="6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0">
        <f>((( J2604 / 60 ) /60) /24 + DATE(1970, 1,1 ))</f>
        <v>41915.747314814813</v>
      </c>
      <c r="P2604" s="9">
        <f>YEAR(O2604)</f>
        <v>2014</v>
      </c>
    </row>
    <row r="2605" spans="1:16" ht="32" x14ac:dyDescent="0.2">
      <c r="A2605">
        <v>2603</v>
      </c>
      <c r="B2605" s="3" t="s">
        <v>2603</v>
      </c>
      <c r="C2605" s="3" t="s">
        <v>6713</v>
      </c>
      <c r="D2605" s="15">
        <v>1750</v>
      </c>
      <c r="E2605" s="6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0">
        <f>((( J2605 / 60 ) /60) /24 + DATE(1970, 1,1 ))</f>
        <v>41617.912662037037</v>
      </c>
      <c r="P2605" s="9">
        <f>YEAR(O2605)</f>
        <v>2013</v>
      </c>
    </row>
    <row r="2606" spans="1:16" ht="48" x14ac:dyDescent="0.2">
      <c r="A2606">
        <v>2604</v>
      </c>
      <c r="B2606" s="3" t="s">
        <v>2604</v>
      </c>
      <c r="C2606" s="3" t="s">
        <v>6714</v>
      </c>
      <c r="D2606" s="15">
        <v>20000</v>
      </c>
      <c r="E2606" s="6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0">
        <f>((( J2606 / 60 ) /60) /24 + DATE(1970, 1,1 ))</f>
        <v>40998.051192129627</v>
      </c>
      <c r="P2606" s="9">
        <f>YEAR(O2606)</f>
        <v>2012</v>
      </c>
    </row>
    <row r="2607" spans="1:16" ht="48" x14ac:dyDescent="0.2">
      <c r="A2607">
        <v>2605</v>
      </c>
      <c r="B2607" s="3" t="s">
        <v>2605</v>
      </c>
      <c r="C2607" s="3" t="s">
        <v>6715</v>
      </c>
      <c r="D2607" s="15">
        <v>100000</v>
      </c>
      <c r="E2607" s="6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0">
        <f>((( J2607 / 60 ) /60) /24 + DATE(1970, 1,1 ))</f>
        <v>42508.541550925926</v>
      </c>
      <c r="P2607" s="9">
        <f>YEAR(O2607)</f>
        <v>2016</v>
      </c>
    </row>
    <row r="2608" spans="1:16" ht="64" x14ac:dyDescent="0.2">
      <c r="A2608">
        <v>2606</v>
      </c>
      <c r="B2608" s="3" t="s">
        <v>2606</v>
      </c>
      <c r="C2608" s="3" t="s">
        <v>6716</v>
      </c>
      <c r="D2608" s="15">
        <v>11000</v>
      </c>
      <c r="E2608" s="6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0">
        <f>((( J2608 / 60 ) /60) /24 + DATE(1970, 1,1 ))</f>
        <v>41726.712754629632</v>
      </c>
      <c r="P2608" s="9">
        <f>YEAR(O2608)</f>
        <v>2014</v>
      </c>
    </row>
    <row r="2609" spans="1:16" ht="48" x14ac:dyDescent="0.2">
      <c r="A2609">
        <v>2607</v>
      </c>
      <c r="B2609" s="3" t="s">
        <v>2607</v>
      </c>
      <c r="C2609" s="3" t="s">
        <v>6717</v>
      </c>
      <c r="D2609" s="15">
        <v>8000</v>
      </c>
      <c r="E2609" s="6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0">
        <f>((( J2609 / 60 ) /60) /24 + DATE(1970, 1,1 ))</f>
        <v>42184.874675925923</v>
      </c>
      <c r="P2609" s="9">
        <f>YEAR(O2609)</f>
        <v>2015</v>
      </c>
    </row>
    <row r="2610" spans="1:16" ht="48" x14ac:dyDescent="0.2">
      <c r="A2610">
        <v>2608</v>
      </c>
      <c r="B2610" s="3" t="s">
        <v>2608</v>
      </c>
      <c r="C2610" s="3" t="s">
        <v>6718</v>
      </c>
      <c r="D2610" s="15">
        <v>8000</v>
      </c>
      <c r="E2610" s="6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0">
        <f>((( J2610 / 60 ) /60) /24 + DATE(1970, 1,1 ))</f>
        <v>42767.801712962959</v>
      </c>
      <c r="P2610" s="9">
        <f>YEAR(O2610)</f>
        <v>2017</v>
      </c>
    </row>
    <row r="2611" spans="1:16" ht="48" x14ac:dyDescent="0.2">
      <c r="A2611">
        <v>2609</v>
      </c>
      <c r="B2611" s="3" t="s">
        <v>2609</v>
      </c>
      <c r="C2611" s="3" t="s">
        <v>6719</v>
      </c>
      <c r="D2611" s="15">
        <v>35000</v>
      </c>
      <c r="E2611" s="6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0">
        <f>((( J2611 / 60 ) /60) /24 + DATE(1970, 1,1 ))</f>
        <v>41075.237858796296</v>
      </c>
      <c r="P2611" s="9">
        <f>YEAR(O2611)</f>
        <v>2012</v>
      </c>
    </row>
    <row r="2612" spans="1:16" ht="32" x14ac:dyDescent="0.2">
      <c r="A2612">
        <v>2610</v>
      </c>
      <c r="B2612" s="3" t="s">
        <v>2610</v>
      </c>
      <c r="C2612" s="3" t="s">
        <v>6720</v>
      </c>
      <c r="D2612" s="15">
        <v>22765</v>
      </c>
      <c r="E2612" s="6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0">
        <f>((( J2612 / 60 ) /60) /24 + DATE(1970, 1,1 ))</f>
        <v>42564.881076388891</v>
      </c>
      <c r="P2612" s="9">
        <f>YEAR(O2612)</f>
        <v>2016</v>
      </c>
    </row>
    <row r="2613" spans="1:16" ht="48" x14ac:dyDescent="0.2">
      <c r="A2613">
        <v>2611</v>
      </c>
      <c r="B2613" s="3" t="s">
        <v>2611</v>
      </c>
      <c r="C2613" s="3" t="s">
        <v>6721</v>
      </c>
      <c r="D2613" s="15">
        <v>11000</v>
      </c>
      <c r="E2613" s="6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0">
        <f>((( J2613 / 60 ) /60) /24 + DATE(1970, 1,1 ))</f>
        <v>42704.335810185185</v>
      </c>
      <c r="P2613" s="9">
        <f>YEAR(O2613)</f>
        <v>2016</v>
      </c>
    </row>
    <row r="2614" spans="1:16" ht="48" x14ac:dyDescent="0.2">
      <c r="A2614">
        <v>2612</v>
      </c>
      <c r="B2614" s="3" t="s">
        <v>2612</v>
      </c>
      <c r="C2614" s="3" t="s">
        <v>6722</v>
      </c>
      <c r="D2614" s="15">
        <v>10000</v>
      </c>
      <c r="E2614" s="6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0">
        <f>((( J2614 / 60 ) /60) /24 + DATE(1970, 1,1 ))</f>
        <v>41982.143171296295</v>
      </c>
      <c r="P2614" s="9">
        <f>YEAR(O2614)</f>
        <v>2014</v>
      </c>
    </row>
    <row r="2615" spans="1:16" ht="48" x14ac:dyDescent="0.2">
      <c r="A2615">
        <v>2613</v>
      </c>
      <c r="B2615" s="3" t="s">
        <v>2613</v>
      </c>
      <c r="C2615" s="3" t="s">
        <v>6723</v>
      </c>
      <c r="D2615" s="15">
        <v>7500</v>
      </c>
      <c r="E2615" s="6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0">
        <f>((( J2615 / 60 ) /60) /24 + DATE(1970, 1,1 ))</f>
        <v>41143.81821759259</v>
      </c>
      <c r="P2615" s="9">
        <f>YEAR(O2615)</f>
        <v>2012</v>
      </c>
    </row>
    <row r="2616" spans="1:16" ht="48" x14ac:dyDescent="0.2">
      <c r="A2616">
        <v>2614</v>
      </c>
      <c r="B2616" s="3" t="s">
        <v>2614</v>
      </c>
      <c r="C2616" s="3" t="s">
        <v>6724</v>
      </c>
      <c r="D2616" s="15">
        <v>10500</v>
      </c>
      <c r="E2616" s="6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0">
        <f>((( J2616 / 60 ) /60) /24 + DATE(1970, 1,1 ))</f>
        <v>41730.708472222221</v>
      </c>
      <c r="P2616" s="9">
        <f>YEAR(O2616)</f>
        <v>2014</v>
      </c>
    </row>
    <row r="2617" spans="1:16" ht="48" x14ac:dyDescent="0.2">
      <c r="A2617">
        <v>2615</v>
      </c>
      <c r="B2617" s="3" t="s">
        <v>2615</v>
      </c>
      <c r="C2617" s="3" t="s">
        <v>6725</v>
      </c>
      <c r="D2617" s="15">
        <v>2001</v>
      </c>
      <c r="E2617" s="6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0">
        <f>((( J2617 / 60 ) /60) /24 + DATE(1970, 1,1 ))</f>
        <v>42453.49726851852</v>
      </c>
      <c r="P2617" s="9">
        <f>YEAR(O2617)</f>
        <v>2016</v>
      </c>
    </row>
    <row r="2618" spans="1:16" ht="48" x14ac:dyDescent="0.2">
      <c r="A2618">
        <v>2616</v>
      </c>
      <c r="B2618" s="3" t="s">
        <v>2616</v>
      </c>
      <c r="C2618" s="3" t="s">
        <v>6726</v>
      </c>
      <c r="D2618" s="15">
        <v>25000</v>
      </c>
      <c r="E2618" s="6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0">
        <f>((( J2618 / 60 ) /60) /24 + DATE(1970, 1,1 ))</f>
        <v>42211.99454861111</v>
      </c>
      <c r="P2618" s="9">
        <f>YEAR(O2618)</f>
        <v>2015</v>
      </c>
    </row>
    <row r="2619" spans="1:16" ht="48" x14ac:dyDescent="0.2">
      <c r="A2619">
        <v>2617</v>
      </c>
      <c r="B2619" s="3" t="s">
        <v>2617</v>
      </c>
      <c r="C2619" s="3" t="s">
        <v>6727</v>
      </c>
      <c r="D2619" s="15">
        <v>500</v>
      </c>
      <c r="E2619" s="6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0">
        <f>((( J2619 / 60 ) /60) /24 + DATE(1970, 1,1 ))</f>
        <v>41902.874432870369</v>
      </c>
      <c r="P2619" s="9">
        <f>YEAR(O2619)</f>
        <v>2014</v>
      </c>
    </row>
    <row r="2620" spans="1:16" ht="32" x14ac:dyDescent="0.2">
      <c r="A2620">
        <v>2618</v>
      </c>
      <c r="B2620" s="3" t="s">
        <v>2618</v>
      </c>
      <c r="C2620" s="3" t="s">
        <v>6728</v>
      </c>
      <c r="D2620" s="15">
        <v>15000</v>
      </c>
      <c r="E2620" s="6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0">
        <f>((( J2620 / 60 ) /60) /24 + DATE(1970, 1,1 ))</f>
        <v>42279.792372685188</v>
      </c>
      <c r="P2620" s="9">
        <f>YEAR(O2620)</f>
        <v>2015</v>
      </c>
    </row>
    <row r="2621" spans="1:16" ht="48" x14ac:dyDescent="0.2">
      <c r="A2621">
        <v>2619</v>
      </c>
      <c r="B2621" s="3" t="s">
        <v>2619</v>
      </c>
      <c r="C2621" s="3" t="s">
        <v>6729</v>
      </c>
      <c r="D2621" s="15">
        <v>1000</v>
      </c>
      <c r="E2621" s="6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0">
        <f>((( J2621 / 60 ) /60) /24 + DATE(1970, 1,1 ))</f>
        <v>42273.884305555555</v>
      </c>
      <c r="P2621" s="9">
        <f>YEAR(O2621)</f>
        <v>2015</v>
      </c>
    </row>
    <row r="2622" spans="1:16" ht="48" x14ac:dyDescent="0.2">
      <c r="A2622">
        <v>2620</v>
      </c>
      <c r="B2622" s="3" t="s">
        <v>2620</v>
      </c>
      <c r="C2622" s="3" t="s">
        <v>6730</v>
      </c>
      <c r="D2622" s="15">
        <v>65000</v>
      </c>
      <c r="E2622" s="6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0">
        <f>((( J2622 / 60 ) /60) /24 + DATE(1970, 1,1 ))</f>
        <v>42251.16715277778</v>
      </c>
      <c r="P2622" s="9">
        <f>YEAR(O2622)</f>
        <v>2015</v>
      </c>
    </row>
    <row r="2623" spans="1:16" ht="48" x14ac:dyDescent="0.2">
      <c r="A2623">
        <v>2621</v>
      </c>
      <c r="B2623" s="3" t="s">
        <v>2621</v>
      </c>
      <c r="C2623" s="3" t="s">
        <v>6731</v>
      </c>
      <c r="D2623" s="15">
        <v>15000</v>
      </c>
      <c r="E2623" s="6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0">
        <f>((( J2623 / 60 ) /60) /24 + DATE(1970, 1,1 ))</f>
        <v>42115.74754629629</v>
      </c>
      <c r="P2623" s="9">
        <f>YEAR(O2623)</f>
        <v>2015</v>
      </c>
    </row>
    <row r="2624" spans="1:16" ht="48" x14ac:dyDescent="0.2">
      <c r="A2624">
        <v>2622</v>
      </c>
      <c r="B2624" s="3" t="s">
        <v>2622</v>
      </c>
      <c r="C2624" s="3" t="s">
        <v>6732</v>
      </c>
      <c r="D2624" s="15">
        <v>1500</v>
      </c>
      <c r="E2624" s="6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0">
        <f>((( J2624 / 60 ) /60) /24 + DATE(1970, 1,1 ))</f>
        <v>42689.74324074074</v>
      </c>
      <c r="P2624" s="9">
        <f>YEAR(O2624)</f>
        <v>2016</v>
      </c>
    </row>
    <row r="2625" spans="1:16" ht="48" x14ac:dyDescent="0.2">
      <c r="A2625">
        <v>2623</v>
      </c>
      <c r="B2625" s="3" t="s">
        <v>2623</v>
      </c>
      <c r="C2625" s="3" t="s">
        <v>6733</v>
      </c>
      <c r="D2625" s="15">
        <v>2000</v>
      </c>
      <c r="E2625" s="6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0">
        <f>((( J2625 / 60 ) /60) /24 + DATE(1970, 1,1 ))</f>
        <v>42692.256550925929</v>
      </c>
      <c r="P2625" s="9">
        <f>YEAR(O2625)</f>
        <v>2016</v>
      </c>
    </row>
    <row r="2626" spans="1:16" ht="48" x14ac:dyDescent="0.2">
      <c r="A2626">
        <v>2624</v>
      </c>
      <c r="B2626" s="3" t="s">
        <v>2624</v>
      </c>
      <c r="C2626" s="3" t="s">
        <v>6734</v>
      </c>
      <c r="D2626" s="15">
        <v>8000</v>
      </c>
      <c r="E2626" s="6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0">
        <f>((( J2626 / 60 ) /60) /24 + DATE(1970, 1,1 ))</f>
        <v>41144.42155092593</v>
      </c>
      <c r="P2626" s="9">
        <f>YEAR(O2626)</f>
        <v>2012</v>
      </c>
    </row>
    <row r="2627" spans="1:16" ht="48" x14ac:dyDescent="0.2">
      <c r="A2627">
        <v>2625</v>
      </c>
      <c r="B2627" s="3" t="s">
        <v>2625</v>
      </c>
      <c r="C2627" s="3" t="s">
        <v>6735</v>
      </c>
      <c r="D2627" s="15">
        <v>150</v>
      </c>
      <c r="E2627" s="6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0">
        <f>((( J2627 / 60 ) /60) /24 + DATE(1970, 1,1 ))</f>
        <v>42658.810277777782</v>
      </c>
      <c r="P2627" s="9">
        <f>YEAR(O2627)</f>
        <v>2016</v>
      </c>
    </row>
    <row r="2628" spans="1:16" ht="48" x14ac:dyDescent="0.2">
      <c r="A2628">
        <v>2626</v>
      </c>
      <c r="B2628" s="3" t="s">
        <v>2626</v>
      </c>
      <c r="C2628" s="3" t="s">
        <v>6736</v>
      </c>
      <c r="D2628" s="15">
        <v>2500</v>
      </c>
      <c r="E2628" s="6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0">
        <f>((( J2628 / 60 ) /60) /24 + DATE(1970, 1,1 ))</f>
        <v>42128.628113425926</v>
      </c>
      <c r="P2628" s="9">
        <f>YEAR(O2628)</f>
        <v>2015</v>
      </c>
    </row>
    <row r="2629" spans="1:16" ht="48" x14ac:dyDescent="0.2">
      <c r="A2629">
        <v>2627</v>
      </c>
      <c r="B2629" s="3" t="s">
        <v>2627</v>
      </c>
      <c r="C2629" s="3" t="s">
        <v>6737</v>
      </c>
      <c r="D2629" s="15">
        <v>150</v>
      </c>
      <c r="E2629" s="6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0">
        <f>((( J2629 / 60 ) /60) /24 + DATE(1970, 1,1 ))</f>
        <v>42304.829409722224</v>
      </c>
      <c r="P2629" s="9">
        <f>YEAR(O2629)</f>
        <v>2015</v>
      </c>
    </row>
    <row r="2630" spans="1:16" ht="32" x14ac:dyDescent="0.2">
      <c r="A2630">
        <v>2628</v>
      </c>
      <c r="B2630" s="3" t="s">
        <v>2628</v>
      </c>
      <c r="C2630" s="3" t="s">
        <v>6738</v>
      </c>
      <c r="D2630" s="15">
        <v>839</v>
      </c>
      <c r="E2630" s="6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0">
        <f>((( J2630 / 60 ) /60) /24 + DATE(1970, 1,1 ))</f>
        <v>41953.966053240743</v>
      </c>
      <c r="P2630" s="9">
        <f>YEAR(O2630)</f>
        <v>2014</v>
      </c>
    </row>
    <row r="2631" spans="1:16" ht="32" x14ac:dyDescent="0.2">
      <c r="A2631">
        <v>2629</v>
      </c>
      <c r="B2631" s="3" t="s">
        <v>2629</v>
      </c>
      <c r="C2631" s="3" t="s">
        <v>6739</v>
      </c>
      <c r="D2631" s="15">
        <v>5000</v>
      </c>
      <c r="E2631" s="6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0">
        <f>((( J2631 / 60 ) /60) /24 + DATE(1970, 1,1 ))</f>
        <v>42108.538449074069</v>
      </c>
      <c r="P2631" s="9">
        <f>YEAR(O2631)</f>
        <v>2015</v>
      </c>
    </row>
    <row r="2632" spans="1:16" ht="48" x14ac:dyDescent="0.2">
      <c r="A2632">
        <v>2630</v>
      </c>
      <c r="B2632" s="3" t="s">
        <v>2630</v>
      </c>
      <c r="C2632" s="3" t="s">
        <v>6740</v>
      </c>
      <c r="D2632" s="15">
        <v>2000</v>
      </c>
      <c r="E2632" s="6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0">
        <f>((( J2632 / 60 ) /60) /24 + DATE(1970, 1,1 ))</f>
        <v>42524.105462962965</v>
      </c>
      <c r="P2632" s="9">
        <f>YEAR(O2632)</f>
        <v>2016</v>
      </c>
    </row>
    <row r="2633" spans="1:16" ht="48" x14ac:dyDescent="0.2">
      <c r="A2633">
        <v>2631</v>
      </c>
      <c r="B2633" s="3" t="s">
        <v>2631</v>
      </c>
      <c r="C2633" s="3" t="s">
        <v>6741</v>
      </c>
      <c r="D2633" s="15">
        <v>20000</v>
      </c>
      <c r="E2633" s="6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0">
        <f>((( J2633 / 60 ) /60) /24 + DATE(1970, 1,1 ))</f>
        <v>42218.169293981482</v>
      </c>
      <c r="P2633" s="9">
        <f>YEAR(O2633)</f>
        <v>2015</v>
      </c>
    </row>
    <row r="2634" spans="1:16" ht="48" x14ac:dyDescent="0.2">
      <c r="A2634">
        <v>2632</v>
      </c>
      <c r="B2634" s="3" t="s">
        <v>2632</v>
      </c>
      <c r="C2634" s="3" t="s">
        <v>6742</v>
      </c>
      <c r="D2634" s="15">
        <v>1070</v>
      </c>
      <c r="E2634" s="6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0">
        <f>((( J2634 / 60 ) /60) /24 + DATE(1970, 1,1 ))</f>
        <v>42494.061793981484</v>
      </c>
      <c r="P2634" s="9">
        <f>YEAR(O2634)</f>
        <v>2016</v>
      </c>
    </row>
    <row r="2635" spans="1:16" ht="48" x14ac:dyDescent="0.2">
      <c r="A2635">
        <v>2633</v>
      </c>
      <c r="B2635" s="3" t="s">
        <v>2633</v>
      </c>
      <c r="C2635" s="3" t="s">
        <v>6743</v>
      </c>
      <c r="D2635" s="15">
        <v>5000</v>
      </c>
      <c r="E2635" s="6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0">
        <f>((( J2635 / 60 ) /60) /24 + DATE(1970, 1,1 ))</f>
        <v>41667.823287037041</v>
      </c>
      <c r="P2635" s="9">
        <f>YEAR(O2635)</f>
        <v>2014</v>
      </c>
    </row>
    <row r="2636" spans="1:16" ht="48" x14ac:dyDescent="0.2">
      <c r="A2636">
        <v>2634</v>
      </c>
      <c r="B2636" s="3" t="s">
        <v>2634</v>
      </c>
      <c r="C2636" s="3" t="s">
        <v>6744</v>
      </c>
      <c r="D2636" s="15">
        <v>930</v>
      </c>
      <c r="E2636" s="6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0">
        <f>((( J2636 / 60 ) /60) /24 + DATE(1970, 1,1 ))</f>
        <v>42612.656493055561</v>
      </c>
      <c r="P2636" s="9">
        <f>YEAR(O2636)</f>
        <v>2016</v>
      </c>
    </row>
    <row r="2637" spans="1:16" ht="48" x14ac:dyDescent="0.2">
      <c r="A2637">
        <v>2635</v>
      </c>
      <c r="B2637" s="3" t="s">
        <v>2635</v>
      </c>
      <c r="C2637" s="3" t="s">
        <v>6745</v>
      </c>
      <c r="D2637" s="15">
        <v>11500</v>
      </c>
      <c r="E2637" s="6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0">
        <f>((( J2637 / 60 ) /60) /24 + DATE(1970, 1,1 ))</f>
        <v>42037.950937500005</v>
      </c>
      <c r="P2637" s="9">
        <f>YEAR(O2637)</f>
        <v>2015</v>
      </c>
    </row>
    <row r="2638" spans="1:16" ht="48" x14ac:dyDescent="0.2">
      <c r="A2638">
        <v>2636</v>
      </c>
      <c r="B2638" s="3" t="s">
        <v>2636</v>
      </c>
      <c r="C2638" s="3" t="s">
        <v>6746</v>
      </c>
      <c r="D2638" s="15">
        <v>1000</v>
      </c>
      <c r="E2638" s="6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0">
        <f>((( J2638 / 60 ) /60) /24 + DATE(1970, 1,1 ))</f>
        <v>42636.614745370374</v>
      </c>
      <c r="P2638" s="9">
        <f>YEAR(O2638)</f>
        <v>2016</v>
      </c>
    </row>
    <row r="2639" spans="1:16" ht="32" x14ac:dyDescent="0.2">
      <c r="A2639">
        <v>2637</v>
      </c>
      <c r="B2639" s="3" t="s">
        <v>2637</v>
      </c>
      <c r="C2639" s="3" t="s">
        <v>6747</v>
      </c>
      <c r="D2639" s="15">
        <v>500</v>
      </c>
      <c r="E2639" s="6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0">
        <f>((( J2639 / 60 ) /60) /24 + DATE(1970, 1,1 ))</f>
        <v>42639.549479166672</v>
      </c>
      <c r="P2639" s="9">
        <f>YEAR(O2639)</f>
        <v>2016</v>
      </c>
    </row>
    <row r="2640" spans="1:16" ht="48" x14ac:dyDescent="0.2">
      <c r="A2640">
        <v>2638</v>
      </c>
      <c r="B2640" s="3" t="s">
        <v>2638</v>
      </c>
      <c r="C2640" s="3" t="s">
        <v>6748</v>
      </c>
      <c r="D2640" s="15">
        <v>347</v>
      </c>
      <c r="E2640" s="6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0">
        <f>((( J2640 / 60 ) /60) /24 + DATE(1970, 1,1 ))</f>
        <v>41989.913136574076</v>
      </c>
      <c r="P2640" s="9">
        <f>YEAR(O2640)</f>
        <v>2014</v>
      </c>
    </row>
    <row r="2641" spans="1:16" ht="48" x14ac:dyDescent="0.2">
      <c r="A2641">
        <v>2639</v>
      </c>
      <c r="B2641" s="3" t="s">
        <v>2639</v>
      </c>
      <c r="C2641" s="3" t="s">
        <v>6749</v>
      </c>
      <c r="D2641" s="15">
        <v>300</v>
      </c>
      <c r="E2641" s="6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0">
        <f>((( J2641 / 60 ) /60) /24 + DATE(1970, 1,1 ))</f>
        <v>42024.86513888889</v>
      </c>
      <c r="P2641" s="9">
        <f>YEAR(O2641)</f>
        <v>2015</v>
      </c>
    </row>
    <row r="2642" spans="1:16" ht="64" x14ac:dyDescent="0.2">
      <c r="A2642">
        <v>2640</v>
      </c>
      <c r="B2642" s="3" t="s">
        <v>2640</v>
      </c>
      <c r="C2642" s="3" t="s">
        <v>6750</v>
      </c>
      <c r="D2642" s="15">
        <v>3000</v>
      </c>
      <c r="E2642" s="6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0">
        <f>((( J2642 / 60 ) /60) /24 + DATE(1970, 1,1 ))</f>
        <v>42103.160578703704</v>
      </c>
      <c r="P2642" s="9">
        <f>YEAR(O2642)</f>
        <v>2015</v>
      </c>
    </row>
    <row r="2643" spans="1:16" ht="32" x14ac:dyDescent="0.2">
      <c r="A2643">
        <v>2641</v>
      </c>
      <c r="B2643" s="3" t="s">
        <v>2641</v>
      </c>
      <c r="C2643" s="3" t="s">
        <v>6751</v>
      </c>
      <c r="D2643" s="15">
        <v>1500</v>
      </c>
      <c r="E2643" s="6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0">
        <f>((( J2643 / 60 ) /60) /24 + DATE(1970, 1,1 ))</f>
        <v>41880.827118055553</v>
      </c>
      <c r="P2643" s="9">
        <f>YEAR(O2643)</f>
        <v>2014</v>
      </c>
    </row>
    <row r="2644" spans="1:16" ht="64" x14ac:dyDescent="0.2">
      <c r="A2644">
        <v>2642</v>
      </c>
      <c r="B2644" s="3" t="s">
        <v>2642</v>
      </c>
      <c r="C2644" s="3" t="s">
        <v>6752</v>
      </c>
      <c r="D2644" s="15">
        <v>500000</v>
      </c>
      <c r="E2644" s="6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0">
        <f>((( J2644 / 60 ) /60) /24 + DATE(1970, 1,1 ))</f>
        <v>42536.246620370366</v>
      </c>
      <c r="P2644" s="9">
        <f>YEAR(O2644)</f>
        <v>2016</v>
      </c>
    </row>
    <row r="2645" spans="1:16" ht="48" x14ac:dyDescent="0.2">
      <c r="A2645">
        <v>2643</v>
      </c>
      <c r="B2645" s="3" t="s">
        <v>2643</v>
      </c>
      <c r="C2645" s="3" t="s">
        <v>6753</v>
      </c>
      <c r="D2645" s="15">
        <v>1000000</v>
      </c>
      <c r="E2645" s="6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0">
        <f>((( J2645 / 60 ) /60) /24 + DATE(1970, 1,1 ))</f>
        <v>42689.582349537035</v>
      </c>
      <c r="P2645" s="9">
        <f>YEAR(O2645)</f>
        <v>2016</v>
      </c>
    </row>
    <row r="2646" spans="1:16" ht="48" x14ac:dyDescent="0.2">
      <c r="A2646">
        <v>2644</v>
      </c>
      <c r="B2646" s="3" t="s">
        <v>2644</v>
      </c>
      <c r="C2646" s="3" t="s">
        <v>6754</v>
      </c>
      <c r="D2646" s="15">
        <v>100000</v>
      </c>
      <c r="E2646" s="6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0">
        <f>((( J2646 / 60 ) /60) /24 + DATE(1970, 1,1 ))</f>
        <v>42774.792071759264</v>
      </c>
      <c r="P2646" s="9">
        <f>YEAR(O2646)</f>
        <v>2017</v>
      </c>
    </row>
    <row r="2647" spans="1:16" ht="48" x14ac:dyDescent="0.2">
      <c r="A2647">
        <v>2645</v>
      </c>
      <c r="B2647" s="3" t="s">
        <v>2645</v>
      </c>
      <c r="C2647" s="3" t="s">
        <v>6755</v>
      </c>
      <c r="D2647" s="15">
        <v>20000</v>
      </c>
      <c r="E2647" s="6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0">
        <f>((( J2647 / 60 ) /60) /24 + DATE(1970, 1,1 ))</f>
        <v>41921.842627314814</v>
      </c>
      <c r="P2647" s="9">
        <f>YEAR(O2647)</f>
        <v>2014</v>
      </c>
    </row>
    <row r="2648" spans="1:16" ht="48" x14ac:dyDescent="0.2">
      <c r="A2648">
        <v>2646</v>
      </c>
      <c r="B2648" s="3" t="s">
        <v>2646</v>
      </c>
      <c r="C2648" s="3" t="s">
        <v>6756</v>
      </c>
      <c r="D2648" s="15">
        <v>500000</v>
      </c>
      <c r="E2648" s="6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0">
        <f>((( J2648 / 60 ) /60) /24 + DATE(1970, 1,1 ))</f>
        <v>42226.313298611116</v>
      </c>
      <c r="P2648" s="9">
        <f>YEAR(O2648)</f>
        <v>2015</v>
      </c>
    </row>
    <row r="2649" spans="1:16" ht="48" x14ac:dyDescent="0.2">
      <c r="A2649">
        <v>2647</v>
      </c>
      <c r="B2649" s="3" t="s">
        <v>2647</v>
      </c>
      <c r="C2649" s="3" t="s">
        <v>6757</v>
      </c>
      <c r="D2649" s="15">
        <v>2500</v>
      </c>
      <c r="E2649" s="6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0">
        <f>((( J2649 / 60 ) /60) /24 + DATE(1970, 1,1 ))</f>
        <v>42200.261793981481</v>
      </c>
      <c r="P2649" s="9">
        <f>YEAR(O2649)</f>
        <v>2015</v>
      </c>
    </row>
    <row r="2650" spans="1:16" ht="48" x14ac:dyDescent="0.2">
      <c r="A2650">
        <v>2648</v>
      </c>
      <c r="B2650" s="3" t="s">
        <v>2648</v>
      </c>
      <c r="C2650" s="3" t="s">
        <v>6758</v>
      </c>
      <c r="D2650" s="15">
        <v>12000</v>
      </c>
      <c r="E2650" s="6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0">
        <f>((( J2650 / 60 ) /60) /24 + DATE(1970, 1,1 ))</f>
        <v>42408.714814814812</v>
      </c>
      <c r="P2650" s="9">
        <f>YEAR(O2650)</f>
        <v>2016</v>
      </c>
    </row>
    <row r="2651" spans="1:16" ht="19" x14ac:dyDescent="0.2">
      <c r="A2651">
        <v>2649</v>
      </c>
      <c r="B2651" s="3" t="s">
        <v>2649</v>
      </c>
      <c r="C2651" s="3" t="s">
        <v>6759</v>
      </c>
      <c r="D2651" s="15">
        <v>125000</v>
      </c>
      <c r="E2651" s="6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0">
        <f>((( J2651 / 60 ) /60) /24 + DATE(1970, 1,1 ))</f>
        <v>42341.99700231482</v>
      </c>
      <c r="P2651" s="9">
        <f>YEAR(O2651)</f>
        <v>2015</v>
      </c>
    </row>
    <row r="2652" spans="1:16" ht="48" x14ac:dyDescent="0.2">
      <c r="A2652">
        <v>2650</v>
      </c>
      <c r="B2652" s="3" t="s">
        <v>2650</v>
      </c>
      <c r="C2652" s="3" t="s">
        <v>6760</v>
      </c>
      <c r="D2652" s="15">
        <v>60000</v>
      </c>
      <c r="E2652" s="6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0">
        <f>((( J2652 / 60 ) /60) /24 + DATE(1970, 1,1 ))</f>
        <v>42695.624340277776</v>
      </c>
      <c r="P2652" s="9">
        <f>YEAR(O2652)</f>
        <v>2016</v>
      </c>
    </row>
    <row r="2653" spans="1:16" ht="48" x14ac:dyDescent="0.2">
      <c r="A2653">
        <v>2651</v>
      </c>
      <c r="B2653" s="3" t="s">
        <v>2651</v>
      </c>
      <c r="C2653" s="3" t="s">
        <v>6761</v>
      </c>
      <c r="D2653" s="15">
        <v>280000</v>
      </c>
      <c r="E2653" s="6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0">
        <f>((( J2653 / 60 ) /60) /24 + DATE(1970, 1,1 ))</f>
        <v>42327.805659722217</v>
      </c>
      <c r="P2653" s="9">
        <f>YEAR(O2653)</f>
        <v>2015</v>
      </c>
    </row>
    <row r="2654" spans="1:16" ht="48" x14ac:dyDescent="0.2">
      <c r="A2654">
        <v>2652</v>
      </c>
      <c r="B2654" s="3" t="s">
        <v>2652</v>
      </c>
      <c r="C2654" s="3" t="s">
        <v>6762</v>
      </c>
      <c r="D2654" s="15">
        <v>100000</v>
      </c>
      <c r="E2654" s="6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0">
        <f>((( J2654 / 60 ) /60) /24 + DATE(1970, 1,1 ))</f>
        <v>41953.158854166672</v>
      </c>
      <c r="P2654" s="9">
        <f>YEAR(O2654)</f>
        <v>2014</v>
      </c>
    </row>
    <row r="2655" spans="1:16" ht="48" x14ac:dyDescent="0.2">
      <c r="A2655">
        <v>2653</v>
      </c>
      <c r="B2655" s="3" t="s">
        <v>2653</v>
      </c>
      <c r="C2655" s="3" t="s">
        <v>6763</v>
      </c>
      <c r="D2655" s="15">
        <v>51000</v>
      </c>
      <c r="E2655" s="6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0">
        <f>((( J2655 / 60 ) /60) /24 + DATE(1970, 1,1 ))</f>
        <v>41771.651932870373</v>
      </c>
      <c r="P2655" s="9">
        <f>YEAR(O2655)</f>
        <v>2014</v>
      </c>
    </row>
    <row r="2656" spans="1:16" ht="48" x14ac:dyDescent="0.2">
      <c r="A2656">
        <v>2654</v>
      </c>
      <c r="B2656" s="3" t="s">
        <v>2654</v>
      </c>
      <c r="C2656" s="3" t="s">
        <v>6764</v>
      </c>
      <c r="D2656" s="15">
        <v>100000</v>
      </c>
      <c r="E2656" s="6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0">
        <f>((( J2656 / 60 ) /60) /24 + DATE(1970, 1,1 ))</f>
        <v>42055.600995370376</v>
      </c>
      <c r="P2656" s="9">
        <f>YEAR(O2656)</f>
        <v>2015</v>
      </c>
    </row>
    <row r="2657" spans="1:16" ht="19" x14ac:dyDescent="0.2">
      <c r="A2657">
        <v>2655</v>
      </c>
      <c r="B2657" s="3" t="s">
        <v>2655</v>
      </c>
      <c r="C2657" s="3" t="s">
        <v>6765</v>
      </c>
      <c r="D2657" s="15">
        <v>15000</v>
      </c>
      <c r="E2657" s="6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0">
        <f>((( J2657 / 60 ) /60) /24 + DATE(1970, 1,1 ))</f>
        <v>42381.866284722222</v>
      </c>
      <c r="P2657" s="9">
        <f>YEAR(O2657)</f>
        <v>2016</v>
      </c>
    </row>
    <row r="2658" spans="1:16" ht="32" x14ac:dyDescent="0.2">
      <c r="A2658">
        <v>2656</v>
      </c>
      <c r="B2658" s="3" t="s">
        <v>2656</v>
      </c>
      <c r="C2658" s="3" t="s">
        <v>6766</v>
      </c>
      <c r="D2658" s="15">
        <v>150000</v>
      </c>
      <c r="E2658" s="6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0">
        <f>((( J2658 / 60 ) /60) /24 + DATE(1970, 1,1 ))</f>
        <v>42767.688518518517</v>
      </c>
      <c r="P2658" s="9">
        <f>YEAR(O2658)</f>
        <v>2017</v>
      </c>
    </row>
    <row r="2659" spans="1:16" ht="48" x14ac:dyDescent="0.2">
      <c r="A2659">
        <v>2657</v>
      </c>
      <c r="B2659" s="3" t="s">
        <v>2657</v>
      </c>
      <c r="C2659" s="3" t="s">
        <v>6767</v>
      </c>
      <c r="D2659" s="15">
        <v>30000</v>
      </c>
      <c r="E2659" s="6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0">
        <f>((( J2659 / 60 ) /60) /24 + DATE(1970, 1,1 ))</f>
        <v>42551.928854166668</v>
      </c>
      <c r="P2659" s="9">
        <f>YEAR(O2659)</f>
        <v>2016</v>
      </c>
    </row>
    <row r="2660" spans="1:16" ht="48" x14ac:dyDescent="0.2">
      <c r="A2660">
        <v>2658</v>
      </c>
      <c r="B2660" s="3" t="s">
        <v>2658</v>
      </c>
      <c r="C2660" s="3" t="s">
        <v>6768</v>
      </c>
      <c r="D2660" s="15">
        <v>98000</v>
      </c>
      <c r="E2660" s="6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0">
        <f>((( J2660 / 60 ) /60) /24 + DATE(1970, 1,1 ))</f>
        <v>42551.884189814817</v>
      </c>
      <c r="P2660" s="9">
        <f>YEAR(O2660)</f>
        <v>2016</v>
      </c>
    </row>
    <row r="2661" spans="1:16" ht="19" x14ac:dyDescent="0.2">
      <c r="A2661">
        <v>2659</v>
      </c>
      <c r="B2661" s="3" t="s">
        <v>2659</v>
      </c>
      <c r="C2661" s="3" t="s">
        <v>6769</v>
      </c>
      <c r="D2661" s="15">
        <v>49000</v>
      </c>
      <c r="E2661" s="6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0">
        <f>((( J2661 / 60 ) /60) /24 + DATE(1970, 1,1 ))</f>
        <v>42082.069560185191</v>
      </c>
      <c r="P2661" s="9">
        <f>YEAR(O2661)</f>
        <v>2015</v>
      </c>
    </row>
    <row r="2662" spans="1:16" ht="48" x14ac:dyDescent="0.2">
      <c r="A2662">
        <v>2660</v>
      </c>
      <c r="B2662" s="3" t="s">
        <v>2660</v>
      </c>
      <c r="C2662" s="3" t="s">
        <v>6770</v>
      </c>
      <c r="D2662" s="15">
        <v>20000</v>
      </c>
      <c r="E2662" s="6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0">
        <f>((( J2662 / 60 ) /60) /24 + DATE(1970, 1,1 ))</f>
        <v>42272.713171296295</v>
      </c>
      <c r="P2662" s="9">
        <f>YEAR(O2662)</f>
        <v>2015</v>
      </c>
    </row>
    <row r="2663" spans="1:16" ht="48" x14ac:dyDescent="0.2">
      <c r="A2663">
        <v>2661</v>
      </c>
      <c r="B2663" s="3" t="s">
        <v>2661</v>
      </c>
      <c r="C2663" s="3" t="s">
        <v>6771</v>
      </c>
      <c r="D2663" s="15">
        <v>5000</v>
      </c>
      <c r="E2663" s="6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0">
        <f>((( J2663 / 60 ) /60) /24 + DATE(1970, 1,1 ))</f>
        <v>41542.958449074074</v>
      </c>
      <c r="P2663" s="9">
        <f>YEAR(O2663)</f>
        <v>2013</v>
      </c>
    </row>
    <row r="2664" spans="1:16" ht="48" x14ac:dyDescent="0.2">
      <c r="A2664">
        <v>2662</v>
      </c>
      <c r="B2664" s="3" t="s">
        <v>2662</v>
      </c>
      <c r="C2664" s="3" t="s">
        <v>6772</v>
      </c>
      <c r="D2664" s="15">
        <v>20000</v>
      </c>
      <c r="E2664" s="6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0">
        <f>((( J2664 / 60 ) /60) /24 + DATE(1970, 1,1 ))</f>
        <v>42207.746678240743</v>
      </c>
      <c r="P2664" s="9">
        <f>YEAR(O2664)</f>
        <v>2015</v>
      </c>
    </row>
    <row r="2665" spans="1:16" ht="48" x14ac:dyDescent="0.2">
      <c r="A2665">
        <v>2663</v>
      </c>
      <c r="B2665" s="3" t="s">
        <v>2663</v>
      </c>
      <c r="C2665" s="3" t="s">
        <v>6773</v>
      </c>
      <c r="D2665" s="15">
        <v>20000</v>
      </c>
      <c r="E2665" s="6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0">
        <f>((( J2665 / 60 ) /60) /24 + DATE(1970, 1,1 ))</f>
        <v>42222.622766203705</v>
      </c>
      <c r="P2665" s="9">
        <f>YEAR(O2665)</f>
        <v>2015</v>
      </c>
    </row>
    <row r="2666" spans="1:16" ht="48" x14ac:dyDescent="0.2">
      <c r="A2666">
        <v>2664</v>
      </c>
      <c r="B2666" s="3" t="s">
        <v>2664</v>
      </c>
      <c r="C2666" s="3" t="s">
        <v>6774</v>
      </c>
      <c r="D2666" s="15">
        <v>17500</v>
      </c>
      <c r="E2666" s="6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0">
        <f>((( J2666 / 60 ) /60) /24 + DATE(1970, 1,1 ))</f>
        <v>42313.02542824074</v>
      </c>
      <c r="P2666" s="9">
        <f>YEAR(O2666)</f>
        <v>2015</v>
      </c>
    </row>
    <row r="2667" spans="1:16" ht="48" x14ac:dyDescent="0.2">
      <c r="A2667">
        <v>2665</v>
      </c>
      <c r="B2667" s="3" t="s">
        <v>2665</v>
      </c>
      <c r="C2667" s="3" t="s">
        <v>6775</v>
      </c>
      <c r="D2667" s="15">
        <v>3500</v>
      </c>
      <c r="E2667" s="6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0">
        <f>((( J2667 / 60 ) /60) /24 + DATE(1970, 1,1 ))</f>
        <v>42083.895532407405</v>
      </c>
      <c r="P2667" s="9">
        <f>YEAR(O2667)</f>
        <v>2015</v>
      </c>
    </row>
    <row r="2668" spans="1:16" ht="48" x14ac:dyDescent="0.2">
      <c r="A2668">
        <v>2666</v>
      </c>
      <c r="B2668" s="3" t="s">
        <v>2666</v>
      </c>
      <c r="C2668" s="3" t="s">
        <v>6776</v>
      </c>
      <c r="D2668" s="15">
        <v>10000</v>
      </c>
      <c r="E2668" s="6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0">
        <f>((( J2668 / 60 ) /60) /24 + DATE(1970, 1,1 ))</f>
        <v>42235.764340277776</v>
      </c>
      <c r="P2668" s="9">
        <f>YEAR(O2668)</f>
        <v>2015</v>
      </c>
    </row>
    <row r="2669" spans="1:16" ht="48" x14ac:dyDescent="0.2">
      <c r="A2669">
        <v>2667</v>
      </c>
      <c r="B2669" s="3" t="s">
        <v>2667</v>
      </c>
      <c r="C2669" s="3" t="s">
        <v>6777</v>
      </c>
      <c r="D2669" s="15">
        <v>1500</v>
      </c>
      <c r="E2669" s="6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0">
        <f>((( J2669 / 60 ) /60) /24 + DATE(1970, 1,1 ))</f>
        <v>42380.926111111112</v>
      </c>
      <c r="P2669" s="9">
        <f>YEAR(O2669)</f>
        <v>2016</v>
      </c>
    </row>
    <row r="2670" spans="1:16" ht="32" x14ac:dyDescent="0.2">
      <c r="A2670">
        <v>2668</v>
      </c>
      <c r="B2670" s="3" t="s">
        <v>2668</v>
      </c>
      <c r="C2670" s="3" t="s">
        <v>6778</v>
      </c>
      <c r="D2670" s="15">
        <v>1000</v>
      </c>
      <c r="E2670" s="6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0">
        <f>((( J2670 / 60 ) /60) /24 + DATE(1970, 1,1 ))</f>
        <v>42275.588715277772</v>
      </c>
      <c r="P2670" s="9">
        <f>YEAR(O2670)</f>
        <v>2015</v>
      </c>
    </row>
    <row r="2671" spans="1:16" ht="48" x14ac:dyDescent="0.2">
      <c r="A2671">
        <v>2669</v>
      </c>
      <c r="B2671" s="3" t="s">
        <v>2669</v>
      </c>
      <c r="C2671" s="3" t="s">
        <v>6779</v>
      </c>
      <c r="D2671" s="15">
        <v>800</v>
      </c>
      <c r="E2671" s="6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0">
        <f>((( J2671 / 60 ) /60) /24 + DATE(1970, 1,1 ))</f>
        <v>42319.035833333335</v>
      </c>
      <c r="P2671" s="9">
        <f>YEAR(O2671)</f>
        <v>2015</v>
      </c>
    </row>
    <row r="2672" spans="1:16" ht="48" x14ac:dyDescent="0.2">
      <c r="A2672">
        <v>2670</v>
      </c>
      <c r="B2672" s="3" t="s">
        <v>2670</v>
      </c>
      <c r="C2672" s="3" t="s">
        <v>6780</v>
      </c>
      <c r="D2672" s="15">
        <v>38888</v>
      </c>
      <c r="E2672" s="6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0">
        <f>((( J2672 / 60 ) /60) /24 + DATE(1970, 1,1 ))</f>
        <v>41821.020601851851</v>
      </c>
      <c r="P2672" s="9">
        <f>YEAR(O2672)</f>
        <v>2014</v>
      </c>
    </row>
    <row r="2673" spans="1:16" ht="48" x14ac:dyDescent="0.2">
      <c r="A2673">
        <v>2671</v>
      </c>
      <c r="B2673" s="3" t="s">
        <v>2671</v>
      </c>
      <c r="C2673" s="3" t="s">
        <v>6781</v>
      </c>
      <c r="D2673" s="15">
        <v>25000</v>
      </c>
      <c r="E2673" s="6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0">
        <f>((( J2673 / 60 ) /60) /24 + DATE(1970, 1,1 ))</f>
        <v>41962.749027777783</v>
      </c>
      <c r="P2673" s="9">
        <f>YEAR(O2673)</f>
        <v>2014</v>
      </c>
    </row>
    <row r="2674" spans="1:16" ht="48" x14ac:dyDescent="0.2">
      <c r="A2674">
        <v>2672</v>
      </c>
      <c r="B2674" s="3" t="s">
        <v>2672</v>
      </c>
      <c r="C2674" s="3" t="s">
        <v>6782</v>
      </c>
      <c r="D2674" s="15">
        <v>10000</v>
      </c>
      <c r="E2674" s="6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0">
        <f>((( J2674 / 60 ) /60) /24 + DATE(1970, 1,1 ))</f>
        <v>42344.884143518517</v>
      </c>
      <c r="P2674" s="9">
        <f>YEAR(O2674)</f>
        <v>2015</v>
      </c>
    </row>
    <row r="2675" spans="1:16" ht="48" x14ac:dyDescent="0.2">
      <c r="A2675">
        <v>2673</v>
      </c>
      <c r="B2675" s="3" t="s">
        <v>2673</v>
      </c>
      <c r="C2675" s="3" t="s">
        <v>6783</v>
      </c>
      <c r="D2675" s="15">
        <v>40000</v>
      </c>
      <c r="E2675" s="6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0">
        <f>((( J2675 / 60 ) /60) /24 + DATE(1970, 1,1 ))</f>
        <v>41912.541655092595</v>
      </c>
      <c r="P2675" s="9">
        <f>YEAR(O2675)</f>
        <v>2014</v>
      </c>
    </row>
    <row r="2676" spans="1:16" ht="64" x14ac:dyDescent="0.2">
      <c r="A2676">
        <v>2674</v>
      </c>
      <c r="B2676" s="3" t="s">
        <v>2674</v>
      </c>
      <c r="C2676" s="3" t="s">
        <v>6784</v>
      </c>
      <c r="D2676" s="15">
        <v>35000</v>
      </c>
      <c r="E2676" s="6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0">
        <f>((( J2676 / 60 ) /60) /24 + DATE(1970, 1,1 ))</f>
        <v>42529.632754629631</v>
      </c>
      <c r="P2676" s="9">
        <f>YEAR(O2676)</f>
        <v>2016</v>
      </c>
    </row>
    <row r="2677" spans="1:16" ht="48" x14ac:dyDescent="0.2">
      <c r="A2677">
        <v>2675</v>
      </c>
      <c r="B2677" s="3" t="s">
        <v>2675</v>
      </c>
      <c r="C2677" s="3" t="s">
        <v>6785</v>
      </c>
      <c r="D2677" s="15">
        <v>25000</v>
      </c>
      <c r="E2677" s="6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0">
        <f>((( J2677 / 60 ) /60) /24 + DATE(1970, 1,1 ))</f>
        <v>41923.857511574075</v>
      </c>
      <c r="P2677" s="9">
        <f>YEAR(O2677)</f>
        <v>2014</v>
      </c>
    </row>
    <row r="2678" spans="1:16" ht="48" x14ac:dyDescent="0.2">
      <c r="A2678">
        <v>2676</v>
      </c>
      <c r="B2678" s="3" t="s">
        <v>2676</v>
      </c>
      <c r="C2678" s="3" t="s">
        <v>6786</v>
      </c>
      <c r="D2678" s="15">
        <v>2100</v>
      </c>
      <c r="E2678" s="6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0">
        <f>((( J2678 / 60 ) /60) /24 + DATE(1970, 1,1 ))</f>
        <v>42482.624699074076</v>
      </c>
      <c r="P2678" s="9">
        <f>YEAR(O2678)</f>
        <v>2016</v>
      </c>
    </row>
    <row r="2679" spans="1:16" ht="48" x14ac:dyDescent="0.2">
      <c r="A2679">
        <v>2677</v>
      </c>
      <c r="B2679" s="3" t="s">
        <v>2677</v>
      </c>
      <c r="C2679" s="3" t="s">
        <v>6787</v>
      </c>
      <c r="D2679" s="15">
        <v>19500</v>
      </c>
      <c r="E2679" s="6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0">
        <f>((( J2679 / 60 ) /60) /24 + DATE(1970, 1,1 ))</f>
        <v>41793.029432870368</v>
      </c>
      <c r="P2679" s="9">
        <f>YEAR(O2679)</f>
        <v>2014</v>
      </c>
    </row>
    <row r="2680" spans="1:16" ht="48" x14ac:dyDescent="0.2">
      <c r="A2680">
        <v>2678</v>
      </c>
      <c r="B2680" s="3" t="s">
        <v>2678</v>
      </c>
      <c r="C2680" s="3" t="s">
        <v>6788</v>
      </c>
      <c r="D2680" s="15">
        <v>8000000</v>
      </c>
      <c r="E2680" s="6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0">
        <f>((( J2680 / 60 ) /60) /24 + DATE(1970, 1,1 ))</f>
        <v>42241.798206018517</v>
      </c>
      <c r="P2680" s="9">
        <f>YEAR(O2680)</f>
        <v>2015</v>
      </c>
    </row>
    <row r="2681" spans="1:16" ht="48" x14ac:dyDescent="0.2">
      <c r="A2681">
        <v>2679</v>
      </c>
      <c r="B2681" s="3" t="s">
        <v>2679</v>
      </c>
      <c r="C2681" s="3" t="s">
        <v>6789</v>
      </c>
      <c r="D2681" s="15">
        <v>40000</v>
      </c>
      <c r="E2681" s="6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0">
        <f>((( J2681 / 60 ) /60) /24 + DATE(1970, 1,1 ))</f>
        <v>42033.001087962963</v>
      </c>
      <c r="P2681" s="9">
        <f>YEAR(O2681)</f>
        <v>2015</v>
      </c>
    </row>
    <row r="2682" spans="1:16" ht="19" x14ac:dyDescent="0.2">
      <c r="A2682">
        <v>2680</v>
      </c>
      <c r="B2682" s="3" t="s">
        <v>2680</v>
      </c>
      <c r="C2682" s="3" t="s">
        <v>6790</v>
      </c>
      <c r="D2682" s="15">
        <v>32000</v>
      </c>
      <c r="E2682" s="6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0">
        <f>((( J2682 / 60 ) /60) /24 + DATE(1970, 1,1 ))</f>
        <v>42436.211701388893</v>
      </c>
      <c r="P2682" s="9">
        <f>YEAR(O2682)</f>
        <v>2016</v>
      </c>
    </row>
    <row r="2683" spans="1:16" ht="48" x14ac:dyDescent="0.2">
      <c r="A2683">
        <v>2681</v>
      </c>
      <c r="B2683" s="3" t="s">
        <v>2681</v>
      </c>
      <c r="C2683" s="3" t="s">
        <v>6791</v>
      </c>
      <c r="D2683" s="15">
        <v>8000</v>
      </c>
      <c r="E2683" s="6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0">
        <f>((( J2683 / 60 ) /60) /24 + DATE(1970, 1,1 ))</f>
        <v>41805.895254629628</v>
      </c>
      <c r="P2683" s="9">
        <f>YEAR(O2683)</f>
        <v>2014</v>
      </c>
    </row>
    <row r="2684" spans="1:16" ht="48" x14ac:dyDescent="0.2">
      <c r="A2684">
        <v>2682</v>
      </c>
      <c r="B2684" s="3" t="s">
        <v>2682</v>
      </c>
      <c r="C2684" s="3" t="s">
        <v>6792</v>
      </c>
      <c r="D2684" s="15">
        <v>6000</v>
      </c>
      <c r="E2684" s="6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0">
        <f>((( J2684 / 60 ) /60) /24 + DATE(1970, 1,1 ))</f>
        <v>41932.871990740743</v>
      </c>
      <c r="P2684" s="9">
        <f>YEAR(O2684)</f>
        <v>2014</v>
      </c>
    </row>
    <row r="2685" spans="1:16" ht="48" x14ac:dyDescent="0.2">
      <c r="A2685">
        <v>2683</v>
      </c>
      <c r="B2685" s="3" t="s">
        <v>2683</v>
      </c>
      <c r="C2685" s="3" t="s">
        <v>6793</v>
      </c>
      <c r="D2685" s="15">
        <v>15000</v>
      </c>
      <c r="E2685" s="6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0">
        <f>((( J2685 / 60 ) /60) /24 + DATE(1970, 1,1 ))</f>
        <v>42034.75509259259</v>
      </c>
      <c r="P2685" s="9">
        <f>YEAR(O2685)</f>
        <v>2015</v>
      </c>
    </row>
    <row r="2686" spans="1:16" ht="48" x14ac:dyDescent="0.2">
      <c r="A2686">
        <v>2684</v>
      </c>
      <c r="B2686" s="3" t="s">
        <v>2684</v>
      </c>
      <c r="C2686" s="3" t="s">
        <v>6794</v>
      </c>
      <c r="D2686" s="15">
        <v>70000</v>
      </c>
      <c r="E2686" s="6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0">
        <f>((( J2686 / 60 ) /60) /24 + DATE(1970, 1,1 ))</f>
        <v>41820.914641203701</v>
      </c>
      <c r="P2686" s="9">
        <f>YEAR(O2686)</f>
        <v>2014</v>
      </c>
    </row>
    <row r="2687" spans="1:16" ht="48" x14ac:dyDescent="0.2">
      <c r="A2687">
        <v>2685</v>
      </c>
      <c r="B2687" s="3" t="s">
        <v>2685</v>
      </c>
      <c r="C2687" s="3" t="s">
        <v>6795</v>
      </c>
      <c r="D2687" s="15">
        <v>50000</v>
      </c>
      <c r="E2687" s="6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0">
        <f>((( J2687 / 60 ) /60) /24 + DATE(1970, 1,1 ))</f>
        <v>42061.69594907407</v>
      </c>
      <c r="P2687" s="9">
        <f>YEAR(O2687)</f>
        <v>2015</v>
      </c>
    </row>
    <row r="2688" spans="1:16" ht="48" x14ac:dyDescent="0.2">
      <c r="A2688">
        <v>2686</v>
      </c>
      <c r="B2688" s="3" t="s">
        <v>2686</v>
      </c>
      <c r="C2688" s="3" t="s">
        <v>6796</v>
      </c>
      <c r="D2688" s="15">
        <v>30000</v>
      </c>
      <c r="E2688" s="6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0">
        <f>((( J2688 / 60 ) /60) /24 + DATE(1970, 1,1 ))</f>
        <v>41892.974803240737</v>
      </c>
      <c r="P2688" s="9">
        <f>YEAR(O2688)</f>
        <v>2014</v>
      </c>
    </row>
    <row r="2689" spans="1:16" ht="48" x14ac:dyDescent="0.2">
      <c r="A2689">
        <v>2687</v>
      </c>
      <c r="B2689" s="3" t="s">
        <v>2687</v>
      </c>
      <c r="C2689" s="3" t="s">
        <v>6797</v>
      </c>
      <c r="D2689" s="15">
        <v>15000</v>
      </c>
      <c r="E2689" s="6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0">
        <f>((( J2689 / 60 ) /60) /24 + DATE(1970, 1,1 ))</f>
        <v>42154.64025462963</v>
      </c>
      <c r="P2689" s="9">
        <f>YEAR(O2689)</f>
        <v>2015</v>
      </c>
    </row>
    <row r="2690" spans="1:16" ht="32" x14ac:dyDescent="0.2">
      <c r="A2690">
        <v>2688</v>
      </c>
      <c r="B2690" s="3" t="s">
        <v>2688</v>
      </c>
      <c r="C2690" s="3" t="s">
        <v>6798</v>
      </c>
      <c r="D2690" s="15">
        <v>50000</v>
      </c>
      <c r="E2690" s="6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0">
        <f>((( J2690 / 60 ) /60) /24 + DATE(1970, 1,1 ))</f>
        <v>42028.118865740747</v>
      </c>
      <c r="P2690" s="9">
        <f>YEAR(O2690)</f>
        <v>2015</v>
      </c>
    </row>
    <row r="2691" spans="1:16" ht="48" x14ac:dyDescent="0.2">
      <c r="A2691">
        <v>2689</v>
      </c>
      <c r="B2691" s="3" t="s">
        <v>2689</v>
      </c>
      <c r="C2691" s="3" t="s">
        <v>6799</v>
      </c>
      <c r="D2691" s="15">
        <v>35000</v>
      </c>
      <c r="E2691" s="6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0">
        <f>((( J2691 / 60 ) /60) /24 + DATE(1970, 1,1 ))</f>
        <v>42551.961689814809</v>
      </c>
      <c r="P2691" s="9">
        <f>YEAR(O2691)</f>
        <v>2016</v>
      </c>
    </row>
    <row r="2692" spans="1:16" ht="48" x14ac:dyDescent="0.2">
      <c r="A2692">
        <v>2690</v>
      </c>
      <c r="B2692" s="3" t="s">
        <v>2690</v>
      </c>
      <c r="C2692" s="3" t="s">
        <v>6800</v>
      </c>
      <c r="D2692" s="15">
        <v>80000</v>
      </c>
      <c r="E2692" s="6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0">
        <f>((( J2692 / 60 ) /60) /24 + DATE(1970, 1,1 ))</f>
        <v>42113.105046296296</v>
      </c>
      <c r="P2692" s="9">
        <f>YEAR(O2692)</f>
        <v>2015</v>
      </c>
    </row>
    <row r="2693" spans="1:16" ht="32" x14ac:dyDescent="0.2">
      <c r="A2693">
        <v>2691</v>
      </c>
      <c r="B2693" s="3" t="s">
        <v>2691</v>
      </c>
      <c r="C2693" s="3" t="s">
        <v>6801</v>
      </c>
      <c r="D2693" s="15">
        <v>65000</v>
      </c>
      <c r="E2693" s="6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0">
        <f>((( J2693 / 60 ) /60) /24 + DATE(1970, 1,1 ))</f>
        <v>42089.724039351851</v>
      </c>
      <c r="P2693" s="9">
        <f>YEAR(O2693)</f>
        <v>2015</v>
      </c>
    </row>
    <row r="2694" spans="1:16" ht="48" x14ac:dyDescent="0.2">
      <c r="A2694">
        <v>2692</v>
      </c>
      <c r="B2694" s="3" t="s">
        <v>2692</v>
      </c>
      <c r="C2694" s="3" t="s">
        <v>6802</v>
      </c>
      <c r="D2694" s="15">
        <v>3500</v>
      </c>
      <c r="E2694" s="6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0">
        <f>((( J2694 / 60 ) /60) /24 + DATE(1970, 1,1 ))</f>
        <v>42058.334027777775</v>
      </c>
      <c r="P2694" s="9">
        <f>YEAR(O2694)</f>
        <v>2015</v>
      </c>
    </row>
    <row r="2695" spans="1:16" ht="48" x14ac:dyDescent="0.2">
      <c r="A2695">
        <v>2693</v>
      </c>
      <c r="B2695" s="3" t="s">
        <v>2693</v>
      </c>
      <c r="C2695" s="3" t="s">
        <v>6803</v>
      </c>
      <c r="D2695" s="15">
        <v>5000</v>
      </c>
      <c r="E2695" s="6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0">
        <f>((( J2695 / 60 ) /60) /24 + DATE(1970, 1,1 ))</f>
        <v>41834.138495370367</v>
      </c>
      <c r="P2695" s="9">
        <f>YEAR(O2695)</f>
        <v>2014</v>
      </c>
    </row>
    <row r="2696" spans="1:16" ht="48" x14ac:dyDescent="0.2">
      <c r="A2696">
        <v>2694</v>
      </c>
      <c r="B2696" s="3" t="s">
        <v>2694</v>
      </c>
      <c r="C2696" s="3" t="s">
        <v>6804</v>
      </c>
      <c r="D2696" s="15">
        <v>30000</v>
      </c>
      <c r="E2696" s="6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0">
        <f>((( J2696 / 60 ) /60) /24 + DATE(1970, 1,1 ))</f>
        <v>41878.140497685185</v>
      </c>
      <c r="P2696" s="9">
        <f>YEAR(O2696)</f>
        <v>2014</v>
      </c>
    </row>
    <row r="2697" spans="1:16" ht="32" x14ac:dyDescent="0.2">
      <c r="A2697">
        <v>2695</v>
      </c>
      <c r="B2697" s="3" t="s">
        <v>2695</v>
      </c>
      <c r="C2697" s="3" t="s">
        <v>6805</v>
      </c>
      <c r="D2697" s="15">
        <v>15000</v>
      </c>
      <c r="E2697" s="6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0">
        <f>((( J2697 / 60 ) /60) /24 + DATE(1970, 1,1 ))</f>
        <v>42048.181921296295</v>
      </c>
      <c r="P2697" s="9">
        <f>YEAR(O2697)</f>
        <v>2015</v>
      </c>
    </row>
    <row r="2698" spans="1:16" ht="48" x14ac:dyDescent="0.2">
      <c r="A2698">
        <v>2696</v>
      </c>
      <c r="B2698" s="3" t="s">
        <v>2696</v>
      </c>
      <c r="C2698" s="3" t="s">
        <v>6806</v>
      </c>
      <c r="D2698" s="15">
        <v>60000</v>
      </c>
      <c r="E2698" s="6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0">
        <f>((( J2698 / 60 ) /60) /24 + DATE(1970, 1,1 ))</f>
        <v>41964.844444444447</v>
      </c>
      <c r="P2698" s="9">
        <f>YEAR(O2698)</f>
        <v>2014</v>
      </c>
    </row>
    <row r="2699" spans="1:16" ht="48" x14ac:dyDescent="0.2">
      <c r="A2699">
        <v>2697</v>
      </c>
      <c r="B2699" s="3" t="s">
        <v>2697</v>
      </c>
      <c r="C2699" s="3" t="s">
        <v>6807</v>
      </c>
      <c r="D2699" s="15">
        <v>23000</v>
      </c>
      <c r="E2699" s="6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0">
        <f>((( J2699 / 60 ) /60) /24 + DATE(1970, 1,1 ))</f>
        <v>42187.940081018518</v>
      </c>
      <c r="P2699" s="9">
        <f>YEAR(O2699)</f>
        <v>2015</v>
      </c>
    </row>
    <row r="2700" spans="1:16" ht="48" x14ac:dyDescent="0.2">
      <c r="A2700">
        <v>2698</v>
      </c>
      <c r="B2700" s="3" t="s">
        <v>2698</v>
      </c>
      <c r="C2700" s="3" t="s">
        <v>6808</v>
      </c>
      <c r="D2700" s="15">
        <v>8000</v>
      </c>
      <c r="E2700" s="6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0">
        <f>((( J2700 / 60 ) /60) /24 + DATE(1970, 1,1 ))</f>
        <v>41787.898240740738</v>
      </c>
      <c r="P2700" s="9">
        <f>YEAR(O2700)</f>
        <v>2014</v>
      </c>
    </row>
    <row r="2701" spans="1:16" ht="48" x14ac:dyDescent="0.2">
      <c r="A2701">
        <v>2699</v>
      </c>
      <c r="B2701" s="3" t="s">
        <v>2699</v>
      </c>
      <c r="C2701" s="3" t="s">
        <v>6809</v>
      </c>
      <c r="D2701" s="15">
        <v>2</v>
      </c>
      <c r="E2701" s="6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0">
        <f>((( J2701 / 60 ) /60) /24 + DATE(1970, 1,1 ))</f>
        <v>41829.896562499998</v>
      </c>
      <c r="P2701" s="9">
        <f>YEAR(O2701)</f>
        <v>2014</v>
      </c>
    </row>
    <row r="2702" spans="1:16" ht="48" x14ac:dyDescent="0.2">
      <c r="A2702">
        <v>2700</v>
      </c>
      <c r="B2702" s="3" t="s">
        <v>2700</v>
      </c>
      <c r="C2702" s="3" t="s">
        <v>6810</v>
      </c>
      <c r="D2702" s="15">
        <v>9999</v>
      </c>
      <c r="E2702" s="6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0">
        <f>((( J2702 / 60 ) /60) /24 + DATE(1970, 1,1 ))</f>
        <v>41870.87467592593</v>
      </c>
      <c r="P2702" s="9">
        <f>YEAR(O2702)</f>
        <v>2014</v>
      </c>
    </row>
    <row r="2703" spans="1:16" ht="48" x14ac:dyDescent="0.2">
      <c r="A2703">
        <v>2701</v>
      </c>
      <c r="B2703" s="3" t="s">
        <v>2701</v>
      </c>
      <c r="C2703" s="3" t="s">
        <v>6811</v>
      </c>
      <c r="D2703" s="15">
        <v>3400</v>
      </c>
      <c r="E2703" s="6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0">
        <f>((( J2703 / 60 ) /60) /24 + DATE(1970, 1,1 ))</f>
        <v>42801.774699074071</v>
      </c>
      <c r="P2703" s="9">
        <f>YEAR(O2703)</f>
        <v>2017</v>
      </c>
    </row>
    <row r="2704" spans="1:16" ht="48" x14ac:dyDescent="0.2">
      <c r="A2704">
        <v>2702</v>
      </c>
      <c r="B2704" s="3" t="s">
        <v>2702</v>
      </c>
      <c r="C2704" s="3" t="s">
        <v>6812</v>
      </c>
      <c r="D2704" s="15">
        <v>10000</v>
      </c>
      <c r="E2704" s="6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0">
        <f>((( J2704 / 60 ) /60) /24 + DATE(1970, 1,1 ))</f>
        <v>42800.801817129628</v>
      </c>
      <c r="P2704" s="9">
        <f>YEAR(O2704)</f>
        <v>2017</v>
      </c>
    </row>
    <row r="2705" spans="1:16" ht="32" x14ac:dyDescent="0.2">
      <c r="A2705">
        <v>2703</v>
      </c>
      <c r="B2705" s="3" t="s">
        <v>2703</v>
      </c>
      <c r="C2705" s="3" t="s">
        <v>6813</v>
      </c>
      <c r="D2705" s="15">
        <v>40000</v>
      </c>
      <c r="E2705" s="6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0">
        <f>((( J2705 / 60 ) /60) /24 + DATE(1970, 1,1 ))</f>
        <v>42756.690162037034</v>
      </c>
      <c r="P2705" s="9">
        <f>YEAR(O2705)</f>
        <v>2017</v>
      </c>
    </row>
    <row r="2706" spans="1:16" ht="48" x14ac:dyDescent="0.2">
      <c r="A2706">
        <v>2704</v>
      </c>
      <c r="B2706" s="3" t="s">
        <v>2704</v>
      </c>
      <c r="C2706" s="3" t="s">
        <v>6814</v>
      </c>
      <c r="D2706" s="15">
        <v>19000</v>
      </c>
      <c r="E2706" s="6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0">
        <f>((( J2706 / 60 ) /60) /24 + DATE(1970, 1,1 ))</f>
        <v>42787.862430555557</v>
      </c>
      <c r="P2706" s="9">
        <f>YEAR(O2706)</f>
        <v>2017</v>
      </c>
    </row>
    <row r="2707" spans="1:16" ht="32" x14ac:dyDescent="0.2">
      <c r="A2707">
        <v>2705</v>
      </c>
      <c r="B2707" s="3" t="s">
        <v>2705</v>
      </c>
      <c r="C2707" s="3" t="s">
        <v>6815</v>
      </c>
      <c r="D2707" s="15">
        <v>16500</v>
      </c>
      <c r="E2707" s="6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0">
        <f>((( J2707 / 60 ) /60) /24 + DATE(1970, 1,1 ))</f>
        <v>42773.916180555556</v>
      </c>
      <c r="P2707" s="9">
        <f>YEAR(O2707)</f>
        <v>2017</v>
      </c>
    </row>
    <row r="2708" spans="1:16" ht="48" x14ac:dyDescent="0.2">
      <c r="A2708">
        <v>2706</v>
      </c>
      <c r="B2708" s="3" t="s">
        <v>2706</v>
      </c>
      <c r="C2708" s="3" t="s">
        <v>6816</v>
      </c>
      <c r="D2708" s="15">
        <v>35000</v>
      </c>
      <c r="E2708" s="6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0">
        <f>((( J2708 / 60 ) /60) /24 + DATE(1970, 1,1 ))</f>
        <v>41899.294942129629</v>
      </c>
      <c r="P2708" s="9">
        <f>YEAR(O2708)</f>
        <v>2014</v>
      </c>
    </row>
    <row r="2709" spans="1:16" ht="48" x14ac:dyDescent="0.2">
      <c r="A2709">
        <v>2707</v>
      </c>
      <c r="B2709" s="3" t="s">
        <v>2707</v>
      </c>
      <c r="C2709" s="3" t="s">
        <v>6817</v>
      </c>
      <c r="D2709" s="15">
        <v>8000</v>
      </c>
      <c r="E2709" s="6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0">
        <f>((( J2709 / 60 ) /60) /24 + DATE(1970, 1,1 ))</f>
        <v>41391.782905092594</v>
      </c>
      <c r="P2709" s="9">
        <f>YEAR(O2709)</f>
        <v>2013</v>
      </c>
    </row>
    <row r="2710" spans="1:16" ht="48" x14ac:dyDescent="0.2">
      <c r="A2710">
        <v>2708</v>
      </c>
      <c r="B2710" s="3" t="s">
        <v>2708</v>
      </c>
      <c r="C2710" s="3" t="s">
        <v>6818</v>
      </c>
      <c r="D2710" s="15">
        <v>20000</v>
      </c>
      <c r="E2710" s="6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0">
        <f>((( J2710 / 60 ) /60) /24 + DATE(1970, 1,1 ))</f>
        <v>42512.698217592595</v>
      </c>
      <c r="P2710" s="9">
        <f>YEAR(O2710)</f>
        <v>2016</v>
      </c>
    </row>
    <row r="2711" spans="1:16" ht="48" x14ac:dyDescent="0.2">
      <c r="A2711">
        <v>2709</v>
      </c>
      <c r="B2711" s="3" t="s">
        <v>2709</v>
      </c>
      <c r="C2711" s="3" t="s">
        <v>6819</v>
      </c>
      <c r="D2711" s="15">
        <v>50000</v>
      </c>
      <c r="E2711" s="6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0">
        <f>((( J2711 / 60 ) /60) /24 + DATE(1970, 1,1 ))</f>
        <v>42612.149780092594</v>
      </c>
      <c r="P2711" s="9">
        <f>YEAR(O2711)</f>
        <v>2016</v>
      </c>
    </row>
    <row r="2712" spans="1:16" ht="32" x14ac:dyDescent="0.2">
      <c r="A2712">
        <v>2710</v>
      </c>
      <c r="B2712" s="3" t="s">
        <v>2710</v>
      </c>
      <c r="C2712" s="3" t="s">
        <v>6820</v>
      </c>
      <c r="D2712" s="15">
        <v>60000</v>
      </c>
      <c r="E2712" s="6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0">
        <f>((( J2712 / 60 ) /60) /24 + DATE(1970, 1,1 ))</f>
        <v>41828.229490740741</v>
      </c>
      <c r="P2712" s="9">
        <f>YEAR(O2712)</f>
        <v>2014</v>
      </c>
    </row>
    <row r="2713" spans="1:16" ht="48" x14ac:dyDescent="0.2">
      <c r="A2713">
        <v>2711</v>
      </c>
      <c r="B2713" s="3" t="s">
        <v>2711</v>
      </c>
      <c r="C2713" s="3" t="s">
        <v>6821</v>
      </c>
      <c r="D2713" s="15">
        <v>3910</v>
      </c>
      <c r="E2713" s="6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0">
        <f>((( J2713 / 60 ) /60) /24 + DATE(1970, 1,1 ))</f>
        <v>41780.745254629634</v>
      </c>
      <c r="P2713" s="9">
        <f>YEAR(O2713)</f>
        <v>2014</v>
      </c>
    </row>
    <row r="2714" spans="1:16" ht="48" x14ac:dyDescent="0.2">
      <c r="A2714">
        <v>2712</v>
      </c>
      <c r="B2714" s="3" t="s">
        <v>2712</v>
      </c>
      <c r="C2714" s="3" t="s">
        <v>6822</v>
      </c>
      <c r="D2714" s="15">
        <v>5500</v>
      </c>
      <c r="E2714" s="6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0">
        <f>((( J2714 / 60 ) /60) /24 + DATE(1970, 1,1 ))</f>
        <v>41432.062037037038</v>
      </c>
      <c r="P2714" s="9">
        <f>YEAR(O2714)</f>
        <v>2013</v>
      </c>
    </row>
    <row r="2715" spans="1:16" ht="48" x14ac:dyDescent="0.2">
      <c r="A2715">
        <v>2713</v>
      </c>
      <c r="B2715" s="3" t="s">
        <v>2713</v>
      </c>
      <c r="C2715" s="3" t="s">
        <v>6823</v>
      </c>
      <c r="D2715" s="15">
        <v>150000</v>
      </c>
      <c r="E2715" s="6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0">
        <f>((( J2715 / 60 ) /60) /24 + DATE(1970, 1,1 ))</f>
        <v>42322.653749999998</v>
      </c>
      <c r="P2715" s="9">
        <f>YEAR(O2715)</f>
        <v>2015</v>
      </c>
    </row>
    <row r="2716" spans="1:16" ht="32" x14ac:dyDescent="0.2">
      <c r="A2716">
        <v>2714</v>
      </c>
      <c r="B2716" s="3" t="s">
        <v>2714</v>
      </c>
      <c r="C2716" s="3" t="s">
        <v>6824</v>
      </c>
      <c r="D2716" s="15">
        <v>25000</v>
      </c>
      <c r="E2716" s="6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0">
        <f>((( J2716 / 60 ) /60) /24 + DATE(1970, 1,1 ))</f>
        <v>42629.655046296291</v>
      </c>
      <c r="P2716" s="9">
        <f>YEAR(O2716)</f>
        <v>2016</v>
      </c>
    </row>
    <row r="2717" spans="1:16" ht="48" x14ac:dyDescent="0.2">
      <c r="A2717">
        <v>2715</v>
      </c>
      <c r="B2717" s="3" t="s">
        <v>2715</v>
      </c>
      <c r="C2717" s="3" t="s">
        <v>6825</v>
      </c>
      <c r="D2717" s="15">
        <v>12000</v>
      </c>
      <c r="E2717" s="6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0">
        <f>((( J2717 / 60 ) /60) /24 + DATE(1970, 1,1 ))</f>
        <v>42387.398472222223</v>
      </c>
      <c r="P2717" s="9">
        <f>YEAR(O2717)</f>
        <v>2016</v>
      </c>
    </row>
    <row r="2718" spans="1:16" ht="64" x14ac:dyDescent="0.2">
      <c r="A2718">
        <v>2716</v>
      </c>
      <c r="B2718" s="3" t="s">
        <v>2716</v>
      </c>
      <c r="C2718" s="3" t="s">
        <v>6826</v>
      </c>
      <c r="D2718" s="15">
        <v>10000</v>
      </c>
      <c r="E2718" s="6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0">
        <f>((( J2718 / 60 ) /60) /24 + DATE(1970, 1,1 ))</f>
        <v>42255.333252314813</v>
      </c>
      <c r="P2718" s="9">
        <f>YEAR(O2718)</f>
        <v>2015</v>
      </c>
    </row>
    <row r="2719" spans="1:16" ht="48" x14ac:dyDescent="0.2">
      <c r="A2719">
        <v>2717</v>
      </c>
      <c r="B2719" s="3" t="s">
        <v>2717</v>
      </c>
      <c r="C2719" s="3" t="s">
        <v>6827</v>
      </c>
      <c r="D2719" s="15">
        <v>25000</v>
      </c>
      <c r="E2719" s="6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0">
        <f>((( J2719 / 60 ) /60) /24 + DATE(1970, 1,1 ))</f>
        <v>41934.914918981485</v>
      </c>
      <c r="P2719" s="9">
        <f>YEAR(O2719)</f>
        <v>2014</v>
      </c>
    </row>
    <row r="2720" spans="1:16" ht="48" x14ac:dyDescent="0.2">
      <c r="A2720">
        <v>2718</v>
      </c>
      <c r="B2720" s="3" t="s">
        <v>2718</v>
      </c>
      <c r="C2720" s="3" t="s">
        <v>6828</v>
      </c>
      <c r="D2720" s="15">
        <v>18000</v>
      </c>
      <c r="E2720" s="6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0">
        <f>((( J2720 / 60 ) /60) /24 + DATE(1970, 1,1 ))</f>
        <v>42465.596585648149</v>
      </c>
      <c r="P2720" s="9">
        <f>YEAR(O2720)</f>
        <v>2016</v>
      </c>
    </row>
    <row r="2721" spans="1:16" ht="48" x14ac:dyDescent="0.2">
      <c r="A2721">
        <v>2719</v>
      </c>
      <c r="B2721" s="3" t="s">
        <v>2719</v>
      </c>
      <c r="C2721" s="3" t="s">
        <v>6829</v>
      </c>
      <c r="D2721" s="15">
        <v>6000</v>
      </c>
      <c r="E2721" s="6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0">
        <f>((( J2721 / 60 ) /60) /24 + DATE(1970, 1,1 ))</f>
        <v>42418.031180555554</v>
      </c>
      <c r="P2721" s="9">
        <f>YEAR(O2721)</f>
        <v>2016</v>
      </c>
    </row>
    <row r="2722" spans="1:16" ht="48" x14ac:dyDescent="0.2">
      <c r="A2722">
        <v>2720</v>
      </c>
      <c r="B2722" s="3" t="s">
        <v>2720</v>
      </c>
      <c r="C2722" s="3" t="s">
        <v>6830</v>
      </c>
      <c r="D2722" s="15">
        <v>25000</v>
      </c>
      <c r="E2722" s="6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0">
        <f>((( J2722 / 60 ) /60) /24 + DATE(1970, 1,1 ))</f>
        <v>42655.465891203698</v>
      </c>
      <c r="P2722" s="9">
        <f>YEAR(O2722)</f>
        <v>2016</v>
      </c>
    </row>
    <row r="2723" spans="1:16" ht="48" x14ac:dyDescent="0.2">
      <c r="A2723">
        <v>2721</v>
      </c>
      <c r="B2723" s="3" t="s">
        <v>2721</v>
      </c>
      <c r="C2723" s="3" t="s">
        <v>6831</v>
      </c>
      <c r="D2723" s="15">
        <v>750</v>
      </c>
      <c r="E2723" s="6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0">
        <f>((( J2723 / 60 ) /60) /24 + DATE(1970, 1,1 ))</f>
        <v>41493.543958333335</v>
      </c>
      <c r="P2723" s="9">
        <f>YEAR(O2723)</f>
        <v>2013</v>
      </c>
    </row>
    <row r="2724" spans="1:16" ht="48" x14ac:dyDescent="0.2">
      <c r="A2724">
        <v>2722</v>
      </c>
      <c r="B2724" s="3" t="s">
        <v>2722</v>
      </c>
      <c r="C2724" s="3" t="s">
        <v>6832</v>
      </c>
      <c r="D2724" s="15">
        <v>5000</v>
      </c>
      <c r="E2724" s="6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0">
        <f>((( J2724 / 60 ) /60) /24 + DATE(1970, 1,1 ))</f>
        <v>42704.857094907406</v>
      </c>
      <c r="P2724" s="9">
        <f>YEAR(O2724)</f>
        <v>2016</v>
      </c>
    </row>
    <row r="2725" spans="1:16" ht="48" x14ac:dyDescent="0.2">
      <c r="A2725">
        <v>2723</v>
      </c>
      <c r="B2725" s="3" t="s">
        <v>2723</v>
      </c>
      <c r="C2725" s="3" t="s">
        <v>6833</v>
      </c>
      <c r="D2725" s="15">
        <v>12000</v>
      </c>
      <c r="E2725" s="6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0">
        <f>((( J2725 / 60 ) /60) /24 + DATE(1970, 1,1 ))</f>
        <v>41944.83898148148</v>
      </c>
      <c r="P2725" s="9">
        <f>YEAR(O2725)</f>
        <v>2014</v>
      </c>
    </row>
    <row r="2726" spans="1:16" ht="48" x14ac:dyDescent="0.2">
      <c r="A2726">
        <v>2724</v>
      </c>
      <c r="B2726" s="3" t="s">
        <v>2724</v>
      </c>
      <c r="C2726" s="3" t="s">
        <v>6834</v>
      </c>
      <c r="D2726" s="15">
        <v>2468</v>
      </c>
      <c r="E2726" s="6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0">
        <f>((( J2726 / 60 ) /60) /24 + DATE(1970, 1,1 ))</f>
        <v>42199.32707175926</v>
      </c>
      <c r="P2726" s="9">
        <f>YEAR(O2726)</f>
        <v>2015</v>
      </c>
    </row>
    <row r="2727" spans="1:16" ht="32" x14ac:dyDescent="0.2">
      <c r="A2727">
        <v>2725</v>
      </c>
      <c r="B2727" s="3" t="s">
        <v>2725</v>
      </c>
      <c r="C2727" s="3" t="s">
        <v>6835</v>
      </c>
      <c r="D2727" s="15">
        <v>40000</v>
      </c>
      <c r="E2727" s="6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0">
        <f>((( J2727 / 60 ) /60) /24 + DATE(1970, 1,1 ))</f>
        <v>42745.744618055556</v>
      </c>
      <c r="P2727" s="9">
        <f>YEAR(O2727)</f>
        <v>2017</v>
      </c>
    </row>
    <row r="2728" spans="1:16" ht="19" x14ac:dyDescent="0.2">
      <c r="A2728">
        <v>2726</v>
      </c>
      <c r="B2728" s="3" t="s">
        <v>2726</v>
      </c>
      <c r="C2728" s="3" t="s">
        <v>6836</v>
      </c>
      <c r="D2728" s="15">
        <v>100000</v>
      </c>
      <c r="E2728" s="6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0">
        <f>((( J2728 / 60 ) /60) /24 + DATE(1970, 1,1 ))</f>
        <v>42452.579988425925</v>
      </c>
      <c r="P2728" s="9">
        <f>YEAR(O2728)</f>
        <v>2016</v>
      </c>
    </row>
    <row r="2729" spans="1:16" ht="48" x14ac:dyDescent="0.2">
      <c r="A2729">
        <v>2727</v>
      </c>
      <c r="B2729" s="3" t="s">
        <v>2727</v>
      </c>
      <c r="C2729" s="3" t="s">
        <v>6837</v>
      </c>
      <c r="D2729" s="15">
        <v>10000</v>
      </c>
      <c r="E2729" s="6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0">
        <f>((( J2729 / 60 ) /60) /24 + DATE(1970, 1,1 ))</f>
        <v>42198.676655092597</v>
      </c>
      <c r="P2729" s="9">
        <f>YEAR(O2729)</f>
        <v>2015</v>
      </c>
    </row>
    <row r="2730" spans="1:16" ht="32" x14ac:dyDescent="0.2">
      <c r="A2730">
        <v>2728</v>
      </c>
      <c r="B2730" s="3" t="s">
        <v>2728</v>
      </c>
      <c r="C2730" s="3" t="s">
        <v>6838</v>
      </c>
      <c r="D2730" s="15">
        <v>15000</v>
      </c>
      <c r="E2730" s="6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0">
        <f>((( J2730 / 60 ) /60) /24 + DATE(1970, 1,1 ))</f>
        <v>42333.59993055556</v>
      </c>
      <c r="P2730" s="9">
        <f>YEAR(O2730)</f>
        <v>2015</v>
      </c>
    </row>
    <row r="2731" spans="1:16" ht="32" x14ac:dyDescent="0.2">
      <c r="A2731">
        <v>2729</v>
      </c>
      <c r="B2731" s="3" t="s">
        <v>2729</v>
      </c>
      <c r="C2731" s="3" t="s">
        <v>6839</v>
      </c>
      <c r="D2731" s="15">
        <v>7500</v>
      </c>
      <c r="E2731" s="6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0">
        <f>((( J2731 / 60 ) /60) /24 + DATE(1970, 1,1 ))</f>
        <v>42095.240706018521</v>
      </c>
      <c r="P2731" s="9">
        <f>YEAR(O2731)</f>
        <v>2015</v>
      </c>
    </row>
    <row r="2732" spans="1:16" ht="32" x14ac:dyDescent="0.2">
      <c r="A2732">
        <v>2730</v>
      </c>
      <c r="B2732" s="3" t="s">
        <v>2730</v>
      </c>
      <c r="C2732" s="3" t="s">
        <v>6840</v>
      </c>
      <c r="D2732" s="15">
        <v>27000</v>
      </c>
      <c r="E2732" s="6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0">
        <f>((( J2732 / 60 ) /60) /24 + DATE(1970, 1,1 ))</f>
        <v>41351.541377314818</v>
      </c>
      <c r="P2732" s="9">
        <f>YEAR(O2732)</f>
        <v>2013</v>
      </c>
    </row>
    <row r="2733" spans="1:16" ht="48" x14ac:dyDescent="0.2">
      <c r="A2733">
        <v>2731</v>
      </c>
      <c r="B2733" s="3" t="s">
        <v>2731</v>
      </c>
      <c r="C2733" s="3" t="s">
        <v>6841</v>
      </c>
      <c r="D2733" s="15">
        <v>30000</v>
      </c>
      <c r="E2733" s="6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0">
        <f>((( J2733 / 60 ) /60) /24 + DATE(1970, 1,1 ))</f>
        <v>41872.525717592594</v>
      </c>
      <c r="P2733" s="9">
        <f>YEAR(O2733)</f>
        <v>2014</v>
      </c>
    </row>
    <row r="2734" spans="1:16" ht="48" x14ac:dyDescent="0.2">
      <c r="A2734">
        <v>2732</v>
      </c>
      <c r="B2734" s="3" t="s">
        <v>2732</v>
      </c>
      <c r="C2734" s="3" t="s">
        <v>6842</v>
      </c>
      <c r="D2734" s="15">
        <v>12000</v>
      </c>
      <c r="E2734" s="6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0">
        <f>((( J2734 / 60 ) /60) /24 + DATE(1970, 1,1 ))</f>
        <v>41389.808194444442</v>
      </c>
      <c r="P2734" s="9">
        <f>YEAR(O2734)</f>
        <v>2013</v>
      </c>
    </row>
    <row r="2735" spans="1:16" ht="48" x14ac:dyDescent="0.2">
      <c r="A2735">
        <v>2733</v>
      </c>
      <c r="B2735" s="3" t="s">
        <v>2733</v>
      </c>
      <c r="C2735" s="3" t="s">
        <v>6843</v>
      </c>
      <c r="D2735" s="15">
        <v>50000</v>
      </c>
      <c r="E2735" s="6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0">
        <f>((( J2735 / 60 ) /60) /24 + DATE(1970, 1,1 ))</f>
        <v>42044.272847222222</v>
      </c>
      <c r="P2735" s="9">
        <f>YEAR(O2735)</f>
        <v>2015</v>
      </c>
    </row>
    <row r="2736" spans="1:16" ht="48" x14ac:dyDescent="0.2">
      <c r="A2736">
        <v>2734</v>
      </c>
      <c r="B2736" s="3" t="s">
        <v>2734</v>
      </c>
      <c r="C2736" s="3" t="s">
        <v>6844</v>
      </c>
      <c r="D2736" s="15">
        <v>1</v>
      </c>
      <c r="E2736" s="6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0">
        <f>((( J2736 / 60 ) /60) /24 + DATE(1970, 1,1 ))</f>
        <v>42626.668888888889</v>
      </c>
      <c r="P2736" s="9">
        <f>YEAR(O2736)</f>
        <v>2016</v>
      </c>
    </row>
    <row r="2737" spans="1:16" ht="48" x14ac:dyDescent="0.2">
      <c r="A2737">
        <v>2735</v>
      </c>
      <c r="B2737" s="3" t="s">
        <v>2735</v>
      </c>
      <c r="C2737" s="3" t="s">
        <v>6845</v>
      </c>
      <c r="D2737" s="15">
        <v>750</v>
      </c>
      <c r="E2737" s="6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0">
        <f>((( J2737 / 60 ) /60) /24 + DATE(1970, 1,1 ))</f>
        <v>41316.120949074073</v>
      </c>
      <c r="P2737" s="9">
        <f>YEAR(O2737)</f>
        <v>2013</v>
      </c>
    </row>
    <row r="2738" spans="1:16" ht="64" x14ac:dyDescent="0.2">
      <c r="A2738">
        <v>2736</v>
      </c>
      <c r="B2738" s="3" t="s">
        <v>2736</v>
      </c>
      <c r="C2738" s="3" t="s">
        <v>6846</v>
      </c>
      <c r="D2738" s="15">
        <v>8000</v>
      </c>
      <c r="E2738" s="6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0">
        <f>((( J2738 / 60 ) /60) /24 + DATE(1970, 1,1 ))</f>
        <v>41722.666354166664</v>
      </c>
      <c r="P2738" s="9">
        <f>YEAR(O2738)</f>
        <v>2014</v>
      </c>
    </row>
    <row r="2739" spans="1:16" ht="48" x14ac:dyDescent="0.2">
      <c r="A2739">
        <v>2737</v>
      </c>
      <c r="B2739" s="3" t="s">
        <v>2737</v>
      </c>
      <c r="C2739" s="3" t="s">
        <v>6847</v>
      </c>
      <c r="D2739" s="15">
        <v>30000</v>
      </c>
      <c r="E2739" s="6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0">
        <f>((( J2739 / 60 ) /60) /24 + DATE(1970, 1,1 ))</f>
        <v>41611.917673611111</v>
      </c>
      <c r="P2739" s="9">
        <f>YEAR(O2739)</f>
        <v>2013</v>
      </c>
    </row>
    <row r="2740" spans="1:16" ht="48" x14ac:dyDescent="0.2">
      <c r="A2740">
        <v>2738</v>
      </c>
      <c r="B2740" s="3" t="s">
        <v>2738</v>
      </c>
      <c r="C2740" s="3" t="s">
        <v>6848</v>
      </c>
      <c r="D2740" s="15">
        <v>5000</v>
      </c>
      <c r="E2740" s="6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0">
        <f>((( J2740 / 60 ) /60) /24 + DATE(1970, 1,1 ))</f>
        <v>42620.143564814818</v>
      </c>
      <c r="P2740" s="9">
        <f>YEAR(O2740)</f>
        <v>2016</v>
      </c>
    </row>
    <row r="2741" spans="1:16" ht="48" x14ac:dyDescent="0.2">
      <c r="A2741">
        <v>2739</v>
      </c>
      <c r="B2741" s="3" t="s">
        <v>2739</v>
      </c>
      <c r="C2741" s="3" t="s">
        <v>6849</v>
      </c>
      <c r="D2741" s="15">
        <v>1100</v>
      </c>
      <c r="E2741" s="6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0">
        <f>((( J2741 / 60 ) /60) /24 + DATE(1970, 1,1 ))</f>
        <v>41719.887928240743</v>
      </c>
      <c r="P2741" s="9">
        <f>YEAR(O2741)</f>
        <v>2014</v>
      </c>
    </row>
    <row r="2742" spans="1:16" ht="32" x14ac:dyDescent="0.2">
      <c r="A2742">
        <v>2740</v>
      </c>
      <c r="B2742" s="3" t="s">
        <v>2740</v>
      </c>
      <c r="C2742" s="3" t="s">
        <v>6850</v>
      </c>
      <c r="D2742" s="15">
        <v>300</v>
      </c>
      <c r="E2742" s="6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0">
        <f>((( J2742 / 60 ) /60) /24 + DATE(1970, 1,1 ))</f>
        <v>42045.031851851847</v>
      </c>
      <c r="P2742" s="9">
        <f>YEAR(O2742)</f>
        <v>2015</v>
      </c>
    </row>
    <row r="2743" spans="1:16" ht="32" x14ac:dyDescent="0.2">
      <c r="A2743">
        <v>2741</v>
      </c>
      <c r="B2743" s="3" t="s">
        <v>2741</v>
      </c>
      <c r="C2743" s="3" t="s">
        <v>6851</v>
      </c>
      <c r="D2743" s="15">
        <v>8000</v>
      </c>
      <c r="E2743" s="6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0">
        <f>((( J2743 / 60 ) /60) /24 + DATE(1970, 1,1 ))</f>
        <v>41911.657430555555</v>
      </c>
      <c r="P2743" s="9">
        <f>YEAR(O2743)</f>
        <v>2014</v>
      </c>
    </row>
    <row r="2744" spans="1:16" ht="48" x14ac:dyDescent="0.2">
      <c r="A2744">
        <v>2742</v>
      </c>
      <c r="B2744" s="3" t="s">
        <v>2742</v>
      </c>
      <c r="C2744" s="3" t="s">
        <v>6852</v>
      </c>
      <c r="D2744" s="15">
        <v>2500</v>
      </c>
      <c r="E2744" s="6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0">
        <f>((( J2744 / 60 ) /60) /24 + DATE(1970, 1,1 ))</f>
        <v>41030.719756944447</v>
      </c>
      <c r="P2744" s="9">
        <f>YEAR(O2744)</f>
        <v>2012</v>
      </c>
    </row>
    <row r="2745" spans="1:16" ht="64" x14ac:dyDescent="0.2">
      <c r="A2745">
        <v>2743</v>
      </c>
      <c r="B2745" s="3" t="s">
        <v>2743</v>
      </c>
      <c r="C2745" s="3" t="s">
        <v>6853</v>
      </c>
      <c r="D2745" s="15">
        <v>5999</v>
      </c>
      <c r="E2745" s="6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0">
        <f>((( J2745 / 60 ) /60) /24 + DATE(1970, 1,1 ))</f>
        <v>42632.328784722224</v>
      </c>
      <c r="P2745" s="9">
        <f>YEAR(O2745)</f>
        <v>2016</v>
      </c>
    </row>
    <row r="2746" spans="1:16" ht="48" x14ac:dyDescent="0.2">
      <c r="A2746">
        <v>2744</v>
      </c>
      <c r="B2746" s="3" t="s">
        <v>2744</v>
      </c>
      <c r="C2746" s="3" t="s">
        <v>6854</v>
      </c>
      <c r="D2746" s="15">
        <v>16000</v>
      </c>
      <c r="E2746" s="6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0">
        <f>((( J2746 / 60 ) /60) /24 + DATE(1970, 1,1 ))</f>
        <v>40938.062476851854</v>
      </c>
      <c r="P2746" s="9">
        <f>YEAR(O2746)</f>
        <v>2012</v>
      </c>
    </row>
    <row r="2747" spans="1:16" ht="48" x14ac:dyDescent="0.2">
      <c r="A2747">
        <v>2745</v>
      </c>
      <c r="B2747" s="3" t="s">
        <v>2745</v>
      </c>
      <c r="C2747" s="3" t="s">
        <v>6855</v>
      </c>
      <c r="D2747" s="15">
        <v>8000</v>
      </c>
      <c r="E2747" s="6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0">
        <f>((( J2747 / 60 ) /60) /24 + DATE(1970, 1,1 ))</f>
        <v>41044.988055555557</v>
      </c>
      <c r="P2747" s="9">
        <f>YEAR(O2747)</f>
        <v>2012</v>
      </c>
    </row>
    <row r="2748" spans="1:16" ht="48" x14ac:dyDescent="0.2">
      <c r="A2748">
        <v>2746</v>
      </c>
      <c r="B2748" s="3" t="s">
        <v>2746</v>
      </c>
      <c r="C2748" s="3" t="s">
        <v>6856</v>
      </c>
      <c r="D2748" s="15">
        <v>3000</v>
      </c>
      <c r="E2748" s="6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0">
        <f>((( J2748 / 60 ) /60) /24 + DATE(1970, 1,1 ))</f>
        <v>41850.781377314815</v>
      </c>
      <c r="P2748" s="9">
        <f>YEAR(O2748)</f>
        <v>2014</v>
      </c>
    </row>
    <row r="2749" spans="1:16" ht="48" x14ac:dyDescent="0.2">
      <c r="A2749">
        <v>2747</v>
      </c>
      <c r="B2749" s="3" t="s">
        <v>2747</v>
      </c>
      <c r="C2749" s="3" t="s">
        <v>6857</v>
      </c>
      <c r="D2749" s="15">
        <v>500</v>
      </c>
      <c r="E2749" s="6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0">
        <f>((( J2749 / 60 ) /60) /24 + DATE(1970, 1,1 ))</f>
        <v>41044.64811342593</v>
      </c>
      <c r="P2749" s="9">
        <f>YEAR(O2749)</f>
        <v>2012</v>
      </c>
    </row>
    <row r="2750" spans="1:16" ht="32" x14ac:dyDescent="0.2">
      <c r="A2750">
        <v>2748</v>
      </c>
      <c r="B2750" s="3" t="s">
        <v>2748</v>
      </c>
      <c r="C2750" s="3" t="s">
        <v>6858</v>
      </c>
      <c r="D2750" s="15">
        <v>5000</v>
      </c>
      <c r="E2750" s="6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0">
        <f>((( J2750 / 60 ) /60) /24 + DATE(1970, 1,1 ))</f>
        <v>42585.7106712963</v>
      </c>
      <c r="P2750" s="9">
        <f>YEAR(O2750)</f>
        <v>2016</v>
      </c>
    </row>
    <row r="2751" spans="1:16" ht="32" x14ac:dyDescent="0.2">
      <c r="A2751">
        <v>2749</v>
      </c>
      <c r="B2751" s="3" t="s">
        <v>2749</v>
      </c>
      <c r="C2751" s="3" t="s">
        <v>6859</v>
      </c>
      <c r="D2751" s="15">
        <v>10000</v>
      </c>
      <c r="E2751" s="6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0">
        <f>((( J2751 / 60 ) /60) /24 + DATE(1970, 1,1 ))</f>
        <v>42068.799039351856</v>
      </c>
      <c r="P2751" s="9">
        <f>YEAR(O2751)</f>
        <v>2015</v>
      </c>
    </row>
    <row r="2752" spans="1:16" ht="48" x14ac:dyDescent="0.2">
      <c r="A2752">
        <v>2750</v>
      </c>
      <c r="B2752" s="3" t="s">
        <v>2750</v>
      </c>
      <c r="C2752" s="3" t="s">
        <v>6860</v>
      </c>
      <c r="D2752" s="15">
        <v>1999</v>
      </c>
      <c r="E2752" s="6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0">
        <f>((( J2752 / 60 ) /60) /24 + DATE(1970, 1,1 ))</f>
        <v>41078.899826388886</v>
      </c>
      <c r="P2752" s="9">
        <f>YEAR(O2752)</f>
        <v>2012</v>
      </c>
    </row>
    <row r="2753" spans="1:16" ht="48" x14ac:dyDescent="0.2">
      <c r="A2753">
        <v>2751</v>
      </c>
      <c r="B2753" s="3" t="s">
        <v>2751</v>
      </c>
      <c r="C2753" s="3" t="s">
        <v>6861</v>
      </c>
      <c r="D2753" s="15">
        <v>3274</v>
      </c>
      <c r="E2753" s="6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0">
        <f>((( J2753 / 60 ) /60) /24 + DATE(1970, 1,1 ))</f>
        <v>41747.887060185189</v>
      </c>
      <c r="P2753" s="9">
        <f>YEAR(O2753)</f>
        <v>2014</v>
      </c>
    </row>
    <row r="2754" spans="1:16" ht="48" x14ac:dyDescent="0.2">
      <c r="A2754">
        <v>2752</v>
      </c>
      <c r="B2754" s="3" t="s">
        <v>2752</v>
      </c>
      <c r="C2754" s="3" t="s">
        <v>6862</v>
      </c>
      <c r="D2754" s="15">
        <v>4800</v>
      </c>
      <c r="E2754" s="6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0">
        <f>((( J2754 / 60 ) /60) /24 + DATE(1970, 1,1 ))</f>
        <v>40855.765092592592</v>
      </c>
      <c r="P2754" s="9">
        <f>YEAR(O2754)</f>
        <v>2011</v>
      </c>
    </row>
    <row r="2755" spans="1:16" ht="48" x14ac:dyDescent="0.2">
      <c r="A2755">
        <v>2753</v>
      </c>
      <c r="B2755" s="3" t="s">
        <v>2753</v>
      </c>
      <c r="C2755" s="3" t="s">
        <v>6863</v>
      </c>
      <c r="D2755" s="15">
        <v>2000</v>
      </c>
      <c r="E2755" s="6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0">
        <f>((( J2755 / 60 ) /60) /24 + DATE(1970, 1,1 ))</f>
        <v>41117.900729166664</v>
      </c>
      <c r="P2755" s="9">
        <f>YEAR(O2755)</f>
        <v>2012</v>
      </c>
    </row>
    <row r="2756" spans="1:16" ht="48" x14ac:dyDescent="0.2">
      <c r="A2756">
        <v>2754</v>
      </c>
      <c r="B2756" s="3" t="s">
        <v>2754</v>
      </c>
      <c r="C2756" s="3" t="s">
        <v>6864</v>
      </c>
      <c r="D2756" s="15">
        <v>10000</v>
      </c>
      <c r="E2756" s="6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0">
        <f>((( J2756 / 60 ) /60) /24 + DATE(1970, 1,1 ))</f>
        <v>41863.636006944449</v>
      </c>
      <c r="P2756" s="9">
        <f>YEAR(O2756)</f>
        <v>2014</v>
      </c>
    </row>
    <row r="2757" spans="1:16" ht="32" x14ac:dyDescent="0.2">
      <c r="A2757">
        <v>2755</v>
      </c>
      <c r="B2757" s="3" t="s">
        <v>2755</v>
      </c>
      <c r="C2757" s="3" t="s">
        <v>6865</v>
      </c>
      <c r="D2757" s="15">
        <v>500</v>
      </c>
      <c r="E2757" s="6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0">
        <f>((( J2757 / 60 ) /60) /24 + DATE(1970, 1,1 ))</f>
        <v>42072.790821759263</v>
      </c>
      <c r="P2757" s="9">
        <f>YEAR(O2757)</f>
        <v>2015</v>
      </c>
    </row>
    <row r="2758" spans="1:16" ht="48" x14ac:dyDescent="0.2">
      <c r="A2758">
        <v>2756</v>
      </c>
      <c r="B2758" s="3" t="s">
        <v>2756</v>
      </c>
      <c r="C2758" s="3" t="s">
        <v>6866</v>
      </c>
      <c r="D2758" s="15">
        <v>10000</v>
      </c>
      <c r="E2758" s="6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0">
        <f>((( J2758 / 60 ) /60) /24 + DATE(1970, 1,1 ))</f>
        <v>41620.90047453704</v>
      </c>
      <c r="P2758" s="9">
        <f>YEAR(O2758)</f>
        <v>2013</v>
      </c>
    </row>
    <row r="2759" spans="1:16" ht="32" x14ac:dyDescent="0.2">
      <c r="A2759">
        <v>2757</v>
      </c>
      <c r="B2759" s="3" t="s">
        <v>2757</v>
      </c>
      <c r="C2759" s="3" t="s">
        <v>6867</v>
      </c>
      <c r="D2759" s="15">
        <v>1500</v>
      </c>
      <c r="E2759" s="6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0">
        <f>((( J2759 / 60 ) /60) /24 + DATE(1970, 1,1 ))</f>
        <v>42573.65662037037</v>
      </c>
      <c r="P2759" s="9">
        <f>YEAR(O2759)</f>
        <v>2016</v>
      </c>
    </row>
    <row r="2760" spans="1:16" ht="48" x14ac:dyDescent="0.2">
      <c r="A2760">
        <v>2758</v>
      </c>
      <c r="B2760" s="3" t="s">
        <v>2758</v>
      </c>
      <c r="C2760" s="3" t="s">
        <v>6868</v>
      </c>
      <c r="D2760" s="15">
        <v>2000</v>
      </c>
      <c r="E2760" s="6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0">
        <f>((( J2760 / 60 ) /60) /24 + DATE(1970, 1,1 ))</f>
        <v>42639.441932870366</v>
      </c>
      <c r="P2760" s="9">
        <f>YEAR(O2760)</f>
        <v>2016</v>
      </c>
    </row>
    <row r="2761" spans="1:16" ht="48" x14ac:dyDescent="0.2">
      <c r="A2761">
        <v>2759</v>
      </c>
      <c r="B2761" s="3" t="s">
        <v>2759</v>
      </c>
      <c r="C2761" s="3" t="s">
        <v>6869</v>
      </c>
      <c r="D2761" s="15">
        <v>1000</v>
      </c>
      <c r="E2761" s="6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0">
        <f>((( J2761 / 60 ) /60) /24 + DATE(1970, 1,1 ))</f>
        <v>42524.36650462963</v>
      </c>
      <c r="P2761" s="9">
        <f>YEAR(O2761)</f>
        <v>2016</v>
      </c>
    </row>
    <row r="2762" spans="1:16" ht="48" x14ac:dyDescent="0.2">
      <c r="A2762">
        <v>2760</v>
      </c>
      <c r="B2762" s="3" t="s">
        <v>2760</v>
      </c>
      <c r="C2762" s="3" t="s">
        <v>6870</v>
      </c>
      <c r="D2762" s="15">
        <v>5000</v>
      </c>
      <c r="E2762" s="6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0">
        <f>((( J2762 / 60 ) /60) /24 + DATE(1970, 1,1 ))</f>
        <v>41415.461319444446</v>
      </c>
      <c r="P2762" s="9">
        <f>YEAR(O2762)</f>
        <v>2013</v>
      </c>
    </row>
    <row r="2763" spans="1:16" ht="32" x14ac:dyDescent="0.2">
      <c r="A2763">
        <v>2761</v>
      </c>
      <c r="B2763" s="3" t="s">
        <v>2761</v>
      </c>
      <c r="C2763" s="3" t="s">
        <v>6871</v>
      </c>
      <c r="D2763" s="15">
        <v>5000</v>
      </c>
      <c r="E2763" s="6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0">
        <f>((( J2763 / 60 ) /60) /24 + DATE(1970, 1,1 ))</f>
        <v>41247.063576388886</v>
      </c>
      <c r="P2763" s="9">
        <f>YEAR(O2763)</f>
        <v>2012</v>
      </c>
    </row>
    <row r="2764" spans="1:16" ht="48" x14ac:dyDescent="0.2">
      <c r="A2764">
        <v>2762</v>
      </c>
      <c r="B2764" s="3" t="s">
        <v>2762</v>
      </c>
      <c r="C2764" s="3" t="s">
        <v>6872</v>
      </c>
      <c r="D2764" s="15">
        <v>3250</v>
      </c>
      <c r="E2764" s="6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0">
        <f>((( J2764 / 60 ) /60) /24 + DATE(1970, 1,1 ))</f>
        <v>40927.036979166667</v>
      </c>
      <c r="P2764" s="9">
        <f>YEAR(O2764)</f>
        <v>2012</v>
      </c>
    </row>
    <row r="2765" spans="1:16" ht="32" x14ac:dyDescent="0.2">
      <c r="A2765">
        <v>2763</v>
      </c>
      <c r="B2765" s="3" t="s">
        <v>2763</v>
      </c>
      <c r="C2765" s="3" t="s">
        <v>6873</v>
      </c>
      <c r="D2765" s="15">
        <v>39400</v>
      </c>
      <c r="E2765" s="6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0">
        <f>((( J2765 / 60 ) /60) /24 + DATE(1970, 1,1 ))</f>
        <v>41373.579675925925</v>
      </c>
      <c r="P2765" s="9">
        <f>YEAR(O2765)</f>
        <v>2013</v>
      </c>
    </row>
    <row r="2766" spans="1:16" ht="48" x14ac:dyDescent="0.2">
      <c r="A2766">
        <v>2764</v>
      </c>
      <c r="B2766" s="3" t="s">
        <v>2764</v>
      </c>
      <c r="C2766" s="3" t="s">
        <v>6874</v>
      </c>
      <c r="D2766" s="15">
        <v>4000</v>
      </c>
      <c r="E2766" s="6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0">
        <f>((( J2766 / 60 ) /60) /24 + DATE(1970, 1,1 ))</f>
        <v>41030.292025462964</v>
      </c>
      <c r="P2766" s="9">
        <f>YEAR(O2766)</f>
        <v>2012</v>
      </c>
    </row>
    <row r="2767" spans="1:16" ht="48" x14ac:dyDescent="0.2">
      <c r="A2767">
        <v>2765</v>
      </c>
      <c r="B2767" s="3" t="s">
        <v>2765</v>
      </c>
      <c r="C2767" s="3" t="s">
        <v>6875</v>
      </c>
      <c r="D2767" s="15">
        <v>4000</v>
      </c>
      <c r="E2767" s="6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0">
        <f>((( J2767 / 60 ) /60) /24 + DATE(1970, 1,1 ))</f>
        <v>41194.579027777778</v>
      </c>
      <c r="P2767" s="9">
        <f>YEAR(O2767)</f>
        <v>2012</v>
      </c>
    </row>
    <row r="2768" spans="1:16" ht="48" x14ac:dyDescent="0.2">
      <c r="A2768">
        <v>2766</v>
      </c>
      <c r="B2768" s="3" t="s">
        <v>2766</v>
      </c>
      <c r="C2768" s="3" t="s">
        <v>6876</v>
      </c>
      <c r="D2768" s="15">
        <v>5000</v>
      </c>
      <c r="E2768" s="6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0">
        <f>((( J2768 / 60 ) /60) /24 + DATE(1970, 1,1 ))</f>
        <v>40736.668032407404</v>
      </c>
      <c r="P2768" s="9">
        <f>YEAR(O2768)</f>
        <v>2011</v>
      </c>
    </row>
    <row r="2769" spans="1:16" ht="48" x14ac:dyDescent="0.2">
      <c r="A2769">
        <v>2767</v>
      </c>
      <c r="B2769" s="3" t="s">
        <v>2767</v>
      </c>
      <c r="C2769" s="3" t="s">
        <v>6877</v>
      </c>
      <c r="D2769" s="15">
        <v>4000</v>
      </c>
      <c r="E2769" s="6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0">
        <f>((( J2769 / 60 ) /60) /24 + DATE(1970, 1,1 ))</f>
        <v>42172.958912037036</v>
      </c>
      <c r="P2769" s="9">
        <f>YEAR(O2769)</f>
        <v>2015</v>
      </c>
    </row>
    <row r="2770" spans="1:16" ht="48" x14ac:dyDescent="0.2">
      <c r="A2770">
        <v>2768</v>
      </c>
      <c r="B2770" s="3" t="s">
        <v>2768</v>
      </c>
      <c r="C2770" s="3" t="s">
        <v>6878</v>
      </c>
      <c r="D2770" s="15">
        <v>7000</v>
      </c>
      <c r="E2770" s="6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0">
        <f>((( J2770 / 60 ) /60) /24 + DATE(1970, 1,1 ))</f>
        <v>40967.614849537036</v>
      </c>
      <c r="P2770" s="9">
        <f>YEAR(O2770)</f>
        <v>2012</v>
      </c>
    </row>
    <row r="2771" spans="1:16" ht="48" x14ac:dyDescent="0.2">
      <c r="A2771">
        <v>2769</v>
      </c>
      <c r="B2771" s="3" t="s">
        <v>2769</v>
      </c>
      <c r="C2771" s="3" t="s">
        <v>6879</v>
      </c>
      <c r="D2771" s="15">
        <v>800</v>
      </c>
      <c r="E2771" s="6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0">
        <f>((( J2771 / 60 ) /60) /24 + DATE(1970, 1,1 ))</f>
        <v>41745.826273148145</v>
      </c>
      <c r="P2771" s="9">
        <f>YEAR(O2771)</f>
        <v>2014</v>
      </c>
    </row>
    <row r="2772" spans="1:16" ht="48" x14ac:dyDescent="0.2">
      <c r="A2772">
        <v>2770</v>
      </c>
      <c r="B2772" s="3" t="s">
        <v>2770</v>
      </c>
      <c r="C2772" s="3" t="s">
        <v>6880</v>
      </c>
      <c r="D2772" s="15">
        <v>20000</v>
      </c>
      <c r="E2772" s="6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0">
        <f>((( J2772 / 60 ) /60) /24 + DATE(1970, 1,1 ))</f>
        <v>41686.705208333333</v>
      </c>
      <c r="P2772" s="9">
        <f>YEAR(O2772)</f>
        <v>2014</v>
      </c>
    </row>
    <row r="2773" spans="1:16" ht="48" x14ac:dyDescent="0.2">
      <c r="A2773">
        <v>2771</v>
      </c>
      <c r="B2773" s="3" t="s">
        <v>2771</v>
      </c>
      <c r="C2773" s="3" t="s">
        <v>6881</v>
      </c>
      <c r="D2773" s="15">
        <v>19980</v>
      </c>
      <c r="E2773" s="6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0">
        <f>((( J2773 / 60 ) /60) /24 + DATE(1970, 1,1 ))</f>
        <v>41257.531712962962</v>
      </c>
      <c r="P2773" s="9">
        <f>YEAR(O2773)</f>
        <v>2012</v>
      </c>
    </row>
    <row r="2774" spans="1:16" ht="48" x14ac:dyDescent="0.2">
      <c r="A2774">
        <v>2772</v>
      </c>
      <c r="B2774" s="3" t="s">
        <v>2772</v>
      </c>
      <c r="C2774" s="3" t="s">
        <v>6882</v>
      </c>
      <c r="D2774" s="15">
        <v>8000</v>
      </c>
      <c r="E2774" s="6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0">
        <f>((( J2774 / 60 ) /60) /24 + DATE(1970, 1,1 ))</f>
        <v>41537.869143518517</v>
      </c>
      <c r="P2774" s="9">
        <f>YEAR(O2774)</f>
        <v>2013</v>
      </c>
    </row>
    <row r="2775" spans="1:16" ht="48" x14ac:dyDescent="0.2">
      <c r="A2775">
        <v>2773</v>
      </c>
      <c r="B2775" s="3" t="s">
        <v>2773</v>
      </c>
      <c r="C2775" s="3" t="s">
        <v>6883</v>
      </c>
      <c r="D2775" s="15">
        <v>530</v>
      </c>
      <c r="E2775" s="6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0">
        <f>((( J2775 / 60 ) /60) /24 + DATE(1970, 1,1 ))</f>
        <v>42474.86482638889</v>
      </c>
      <c r="P2775" s="9">
        <f>YEAR(O2775)</f>
        <v>2016</v>
      </c>
    </row>
    <row r="2776" spans="1:16" ht="48" x14ac:dyDescent="0.2">
      <c r="A2776">
        <v>2774</v>
      </c>
      <c r="B2776" s="3" t="s">
        <v>2774</v>
      </c>
      <c r="C2776" s="3" t="s">
        <v>6884</v>
      </c>
      <c r="D2776" s="15">
        <v>4000</v>
      </c>
      <c r="E2776" s="6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0">
        <f>((( J2776 / 60 ) /60) /24 + DATE(1970, 1,1 ))</f>
        <v>41311.126481481479</v>
      </c>
      <c r="P2776" s="9">
        <f>YEAR(O2776)</f>
        <v>2013</v>
      </c>
    </row>
    <row r="2777" spans="1:16" ht="48" x14ac:dyDescent="0.2">
      <c r="A2777">
        <v>2775</v>
      </c>
      <c r="B2777" s="3" t="s">
        <v>2775</v>
      </c>
      <c r="C2777" s="3" t="s">
        <v>6885</v>
      </c>
      <c r="D2777" s="15">
        <v>5000</v>
      </c>
      <c r="E2777" s="6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0">
        <f>((( J2777 / 60 ) /60) /24 + DATE(1970, 1,1 ))</f>
        <v>40863.013356481482</v>
      </c>
      <c r="P2777" s="9">
        <f>YEAR(O2777)</f>
        <v>2011</v>
      </c>
    </row>
    <row r="2778" spans="1:16" ht="48" x14ac:dyDescent="0.2">
      <c r="A2778">
        <v>2776</v>
      </c>
      <c r="B2778" s="3" t="s">
        <v>2776</v>
      </c>
      <c r="C2778" s="3" t="s">
        <v>6886</v>
      </c>
      <c r="D2778" s="15">
        <v>21000</v>
      </c>
      <c r="E2778" s="6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0">
        <f>((( J2778 / 60 ) /60) /24 + DATE(1970, 1,1 ))</f>
        <v>42136.297175925924</v>
      </c>
      <c r="P2778" s="9">
        <f>YEAR(O2778)</f>
        <v>2015</v>
      </c>
    </row>
    <row r="2779" spans="1:16" ht="48" x14ac:dyDescent="0.2">
      <c r="A2779">
        <v>2777</v>
      </c>
      <c r="B2779" s="3" t="s">
        <v>2777</v>
      </c>
      <c r="C2779" s="3" t="s">
        <v>6887</v>
      </c>
      <c r="D2779" s="15">
        <v>3000</v>
      </c>
      <c r="E2779" s="6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0">
        <f>((( J2779 / 60 ) /60) /24 + DATE(1970, 1,1 ))</f>
        <v>42172.669027777782</v>
      </c>
      <c r="P2779" s="9">
        <f>YEAR(O2779)</f>
        <v>2015</v>
      </c>
    </row>
    <row r="2780" spans="1:16" ht="64" x14ac:dyDescent="0.2">
      <c r="A2780">
        <v>2778</v>
      </c>
      <c r="B2780" s="3" t="s">
        <v>2778</v>
      </c>
      <c r="C2780" s="3" t="s">
        <v>6888</v>
      </c>
      <c r="D2780" s="15">
        <v>5500</v>
      </c>
      <c r="E2780" s="6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0">
        <f>((( J2780 / 60 ) /60) /24 + DATE(1970, 1,1 ))</f>
        <v>41846.978078703702</v>
      </c>
      <c r="P2780" s="9">
        <f>YEAR(O2780)</f>
        <v>2014</v>
      </c>
    </row>
    <row r="2781" spans="1:16" ht="48" x14ac:dyDescent="0.2">
      <c r="A2781">
        <v>2779</v>
      </c>
      <c r="B2781" s="3" t="s">
        <v>2779</v>
      </c>
      <c r="C2781" s="3" t="s">
        <v>6889</v>
      </c>
      <c r="D2781" s="15">
        <v>2500</v>
      </c>
      <c r="E2781" s="6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0">
        <f>((( J2781 / 60 ) /60) /24 + DATE(1970, 1,1 ))</f>
        <v>42300.585891203707</v>
      </c>
      <c r="P2781" s="9">
        <f>YEAR(O2781)</f>
        <v>2015</v>
      </c>
    </row>
    <row r="2782" spans="1:16" ht="32" x14ac:dyDescent="0.2">
      <c r="A2782">
        <v>2780</v>
      </c>
      <c r="B2782" s="3" t="s">
        <v>2780</v>
      </c>
      <c r="C2782" s="3" t="s">
        <v>6890</v>
      </c>
      <c r="D2782" s="15">
        <v>100000</v>
      </c>
      <c r="E2782" s="6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0">
        <f>((( J2782 / 60 ) /60) /24 + DATE(1970, 1,1 ))</f>
        <v>42774.447777777779</v>
      </c>
      <c r="P2782" s="9">
        <f>YEAR(O2782)</f>
        <v>2017</v>
      </c>
    </row>
    <row r="2783" spans="1:16" ht="32" x14ac:dyDescent="0.2">
      <c r="A2783">
        <v>2781</v>
      </c>
      <c r="B2783" s="3" t="s">
        <v>2781</v>
      </c>
      <c r="C2783" s="3" t="s">
        <v>6891</v>
      </c>
      <c r="D2783" s="15">
        <v>1250</v>
      </c>
      <c r="E2783" s="6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0">
        <f>((( J2783 / 60 ) /60) /24 + DATE(1970, 1,1 ))</f>
        <v>42018.94159722222</v>
      </c>
      <c r="P2783" s="9">
        <f>YEAR(O2783)</f>
        <v>2015</v>
      </c>
    </row>
    <row r="2784" spans="1:16" ht="32" x14ac:dyDescent="0.2">
      <c r="A2784">
        <v>2782</v>
      </c>
      <c r="B2784" s="3" t="s">
        <v>2782</v>
      </c>
      <c r="C2784" s="3" t="s">
        <v>6892</v>
      </c>
      <c r="D2784" s="15">
        <v>1000</v>
      </c>
      <c r="E2784" s="6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0">
        <f>((( J2784 / 60 ) /60) /24 + DATE(1970, 1,1 ))</f>
        <v>42026.924976851849</v>
      </c>
      <c r="P2784" s="9">
        <f>YEAR(O2784)</f>
        <v>2015</v>
      </c>
    </row>
    <row r="2785" spans="1:16" ht="48" x14ac:dyDescent="0.2">
      <c r="A2785">
        <v>2783</v>
      </c>
      <c r="B2785" s="3" t="s">
        <v>2783</v>
      </c>
      <c r="C2785" s="3" t="s">
        <v>6893</v>
      </c>
      <c r="D2785" s="15">
        <v>1000</v>
      </c>
      <c r="E2785" s="6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0">
        <f>((( J2785 / 60 ) /60) /24 + DATE(1970, 1,1 ))</f>
        <v>42103.535254629634</v>
      </c>
      <c r="P2785" s="9">
        <f>YEAR(O2785)</f>
        <v>2015</v>
      </c>
    </row>
    <row r="2786" spans="1:16" ht="48" x14ac:dyDescent="0.2">
      <c r="A2786">
        <v>2784</v>
      </c>
      <c r="B2786" s="3" t="s">
        <v>2784</v>
      </c>
      <c r="C2786" s="3" t="s">
        <v>6894</v>
      </c>
      <c r="D2786" s="15">
        <v>6000</v>
      </c>
      <c r="E2786" s="6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0">
        <f>((( J2786 / 60 ) /60) /24 + DATE(1970, 1,1 ))</f>
        <v>41920.787534722222</v>
      </c>
      <c r="P2786" s="9">
        <f>YEAR(O2786)</f>
        <v>2014</v>
      </c>
    </row>
    <row r="2787" spans="1:16" ht="48" x14ac:dyDescent="0.2">
      <c r="A2787">
        <v>2785</v>
      </c>
      <c r="B2787" s="3" t="s">
        <v>2785</v>
      </c>
      <c r="C2787" s="3" t="s">
        <v>6895</v>
      </c>
      <c r="D2787" s="15">
        <v>5000</v>
      </c>
      <c r="E2787" s="6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0">
        <f>((( J2787 / 60 ) /60) /24 + DATE(1970, 1,1 ))</f>
        <v>42558.189432870371</v>
      </c>
      <c r="P2787" s="9">
        <f>YEAR(O2787)</f>
        <v>2016</v>
      </c>
    </row>
    <row r="2788" spans="1:16" ht="32" x14ac:dyDescent="0.2">
      <c r="A2788">
        <v>2786</v>
      </c>
      <c r="B2788" s="3" t="s">
        <v>2786</v>
      </c>
      <c r="C2788" s="3" t="s">
        <v>6896</v>
      </c>
      <c r="D2788" s="15">
        <v>2500</v>
      </c>
      <c r="E2788" s="6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0">
        <f>((( J2788 / 60 ) /60) /24 + DATE(1970, 1,1 ))</f>
        <v>41815.569212962961</v>
      </c>
      <c r="P2788" s="9">
        <f>YEAR(O2788)</f>
        <v>2014</v>
      </c>
    </row>
    <row r="2789" spans="1:16" ht="48" x14ac:dyDescent="0.2">
      <c r="A2789">
        <v>2787</v>
      </c>
      <c r="B2789" s="3" t="s">
        <v>2787</v>
      </c>
      <c r="C2789" s="3" t="s">
        <v>6897</v>
      </c>
      <c r="D2789" s="15">
        <v>1000</v>
      </c>
      <c r="E2789" s="6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0">
        <f>((( J2789 / 60 ) /60) /24 + DATE(1970, 1,1 ))</f>
        <v>41808.198518518519</v>
      </c>
      <c r="P2789" s="9">
        <f>YEAR(O2789)</f>
        <v>2014</v>
      </c>
    </row>
    <row r="2790" spans="1:16" ht="32" x14ac:dyDescent="0.2">
      <c r="A2790">
        <v>2788</v>
      </c>
      <c r="B2790" s="3" t="s">
        <v>2788</v>
      </c>
      <c r="C2790" s="3" t="s">
        <v>6898</v>
      </c>
      <c r="D2790" s="15">
        <v>2000</v>
      </c>
      <c r="E2790" s="6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0">
        <f>((( J2790 / 60 ) /60) /24 + DATE(1970, 1,1 ))</f>
        <v>42550.701886574068</v>
      </c>
      <c r="P2790" s="9">
        <f>YEAR(O2790)</f>
        <v>2016</v>
      </c>
    </row>
    <row r="2791" spans="1:16" ht="32" x14ac:dyDescent="0.2">
      <c r="A2791">
        <v>2789</v>
      </c>
      <c r="B2791" s="3" t="s">
        <v>2789</v>
      </c>
      <c r="C2791" s="3" t="s">
        <v>6899</v>
      </c>
      <c r="D2791" s="15">
        <v>3000</v>
      </c>
      <c r="E2791" s="6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0">
        <f>((( J2791 / 60 ) /60) /24 + DATE(1970, 1,1 ))</f>
        <v>42056.013124999998</v>
      </c>
      <c r="P2791" s="9">
        <f>YEAR(O2791)</f>
        <v>2015</v>
      </c>
    </row>
    <row r="2792" spans="1:16" ht="48" x14ac:dyDescent="0.2">
      <c r="A2792">
        <v>2790</v>
      </c>
      <c r="B2792" s="3" t="s">
        <v>2790</v>
      </c>
      <c r="C2792" s="3" t="s">
        <v>6900</v>
      </c>
      <c r="D2792" s="15">
        <v>3000</v>
      </c>
      <c r="E2792" s="6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0">
        <f>((( J2792 / 60 ) /60) /24 + DATE(1970, 1,1 ))</f>
        <v>42016.938692129625</v>
      </c>
      <c r="P2792" s="9">
        <f>YEAR(O2792)</f>
        <v>2015</v>
      </c>
    </row>
    <row r="2793" spans="1:16" ht="48" x14ac:dyDescent="0.2">
      <c r="A2793">
        <v>2791</v>
      </c>
      <c r="B2793" s="3" t="s">
        <v>2791</v>
      </c>
      <c r="C2793" s="3" t="s">
        <v>6901</v>
      </c>
      <c r="D2793" s="15">
        <v>2000</v>
      </c>
      <c r="E2793" s="6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0">
        <f>((( J2793 / 60 ) /60) /24 + DATE(1970, 1,1 ))</f>
        <v>42591.899988425925</v>
      </c>
      <c r="P2793" s="9">
        <f>YEAR(O2793)</f>
        <v>2016</v>
      </c>
    </row>
    <row r="2794" spans="1:16" ht="48" x14ac:dyDescent="0.2">
      <c r="A2794">
        <v>2792</v>
      </c>
      <c r="B2794" s="3" t="s">
        <v>2792</v>
      </c>
      <c r="C2794" s="3" t="s">
        <v>6902</v>
      </c>
      <c r="D2794" s="15">
        <v>2000</v>
      </c>
      <c r="E2794" s="6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0">
        <f>((( J2794 / 60 ) /60) /24 + DATE(1970, 1,1 ))</f>
        <v>42183.231006944443</v>
      </c>
      <c r="P2794" s="9">
        <f>YEAR(O2794)</f>
        <v>2015</v>
      </c>
    </row>
    <row r="2795" spans="1:16" ht="64" x14ac:dyDescent="0.2">
      <c r="A2795">
        <v>2793</v>
      </c>
      <c r="B2795" s="3" t="s">
        <v>2793</v>
      </c>
      <c r="C2795" s="3" t="s">
        <v>6903</v>
      </c>
      <c r="D2795" s="15">
        <v>10000</v>
      </c>
      <c r="E2795" s="6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0">
        <f>((( J2795 / 60 ) /60) /24 + DATE(1970, 1,1 ))</f>
        <v>42176.419039351851</v>
      </c>
      <c r="P2795" s="9">
        <f>YEAR(O2795)</f>
        <v>2015</v>
      </c>
    </row>
    <row r="2796" spans="1:16" ht="48" x14ac:dyDescent="0.2">
      <c r="A2796">
        <v>2794</v>
      </c>
      <c r="B2796" s="3" t="s">
        <v>2794</v>
      </c>
      <c r="C2796" s="3" t="s">
        <v>6904</v>
      </c>
      <c r="D2796" s="15">
        <v>50</v>
      </c>
      <c r="E2796" s="6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0">
        <f>((( J2796 / 60 ) /60) /24 + DATE(1970, 1,1 ))</f>
        <v>42416.691655092596</v>
      </c>
      <c r="P2796" s="9">
        <f>YEAR(O2796)</f>
        <v>2016</v>
      </c>
    </row>
    <row r="2797" spans="1:16" ht="48" x14ac:dyDescent="0.2">
      <c r="A2797">
        <v>2795</v>
      </c>
      <c r="B2797" s="3" t="s">
        <v>2795</v>
      </c>
      <c r="C2797" s="3" t="s">
        <v>6905</v>
      </c>
      <c r="D2797" s="15">
        <v>700</v>
      </c>
      <c r="E2797" s="6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0">
        <f>((( J2797 / 60 ) /60) /24 + DATE(1970, 1,1 ))</f>
        <v>41780.525937500002</v>
      </c>
      <c r="P2797" s="9">
        <f>YEAR(O2797)</f>
        <v>2014</v>
      </c>
    </row>
    <row r="2798" spans="1:16" ht="48" x14ac:dyDescent="0.2">
      <c r="A2798">
        <v>2796</v>
      </c>
      <c r="B2798" s="3" t="s">
        <v>2796</v>
      </c>
      <c r="C2798" s="3" t="s">
        <v>6906</v>
      </c>
      <c r="D2798" s="15">
        <v>800</v>
      </c>
      <c r="E2798" s="6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0">
        <f>((( J2798 / 60 ) /60) /24 + DATE(1970, 1,1 ))</f>
        <v>41795.528101851851</v>
      </c>
      <c r="P2798" s="9">
        <f>YEAR(O2798)</f>
        <v>2014</v>
      </c>
    </row>
    <row r="2799" spans="1:16" ht="48" x14ac:dyDescent="0.2">
      <c r="A2799">
        <v>2797</v>
      </c>
      <c r="B2799" s="3" t="s">
        <v>2797</v>
      </c>
      <c r="C2799" s="3" t="s">
        <v>6907</v>
      </c>
      <c r="D2799" s="15">
        <v>8000</v>
      </c>
      <c r="E2799" s="6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0">
        <f>((( J2799 / 60 ) /60) /24 + DATE(1970, 1,1 ))</f>
        <v>41798.94027777778</v>
      </c>
      <c r="P2799" s="9">
        <f>YEAR(O2799)</f>
        <v>2014</v>
      </c>
    </row>
    <row r="2800" spans="1:16" ht="48" x14ac:dyDescent="0.2">
      <c r="A2800">
        <v>2798</v>
      </c>
      <c r="B2800" s="3" t="s">
        <v>2798</v>
      </c>
      <c r="C2800" s="3" t="s">
        <v>6908</v>
      </c>
      <c r="D2800" s="15">
        <v>5000</v>
      </c>
      <c r="E2800" s="6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0">
        <f>((( J2800 / 60 ) /60) /24 + DATE(1970, 1,1 ))</f>
        <v>42201.675011574072</v>
      </c>
      <c r="P2800" s="9">
        <f>YEAR(O2800)</f>
        <v>2015</v>
      </c>
    </row>
    <row r="2801" spans="1:16" ht="48" x14ac:dyDescent="0.2">
      <c r="A2801">
        <v>2799</v>
      </c>
      <c r="B2801" s="3" t="s">
        <v>2799</v>
      </c>
      <c r="C2801" s="3" t="s">
        <v>6909</v>
      </c>
      <c r="D2801" s="15">
        <v>5000</v>
      </c>
      <c r="E2801" s="6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0">
        <f>((( J2801 / 60 ) /60) /24 + DATE(1970, 1,1 ))</f>
        <v>42507.264699074076</v>
      </c>
      <c r="P2801" s="9">
        <f>YEAR(O2801)</f>
        <v>2016</v>
      </c>
    </row>
    <row r="2802" spans="1:16" ht="48" x14ac:dyDescent="0.2">
      <c r="A2802">
        <v>2800</v>
      </c>
      <c r="B2802" s="3" t="s">
        <v>2800</v>
      </c>
      <c r="C2802" s="3" t="s">
        <v>6910</v>
      </c>
      <c r="D2802" s="15">
        <v>1000</v>
      </c>
      <c r="E2802" s="6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0">
        <f>((( J2802 / 60 ) /60) /24 + DATE(1970, 1,1 ))</f>
        <v>41948.552847222221</v>
      </c>
      <c r="P2802" s="9">
        <f>YEAR(O2802)</f>
        <v>2014</v>
      </c>
    </row>
    <row r="2803" spans="1:16" ht="48" x14ac:dyDescent="0.2">
      <c r="A2803">
        <v>2801</v>
      </c>
      <c r="B2803" s="3" t="s">
        <v>2801</v>
      </c>
      <c r="C2803" s="3" t="s">
        <v>6911</v>
      </c>
      <c r="D2803" s="15">
        <v>500</v>
      </c>
      <c r="E2803" s="6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0">
        <f>((( J2803 / 60 ) /60) /24 + DATE(1970, 1,1 ))</f>
        <v>41900.243159722224</v>
      </c>
      <c r="P2803" s="9">
        <f>YEAR(O2803)</f>
        <v>2014</v>
      </c>
    </row>
    <row r="2804" spans="1:16" ht="48" x14ac:dyDescent="0.2">
      <c r="A2804">
        <v>2802</v>
      </c>
      <c r="B2804" s="3" t="s">
        <v>2802</v>
      </c>
      <c r="C2804" s="3" t="s">
        <v>6912</v>
      </c>
      <c r="D2804" s="15">
        <v>3000</v>
      </c>
      <c r="E2804" s="6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0">
        <f>((( J2804 / 60 ) /60) /24 + DATE(1970, 1,1 ))</f>
        <v>42192.64707175926</v>
      </c>
      <c r="P2804" s="9">
        <f>YEAR(O2804)</f>
        <v>2015</v>
      </c>
    </row>
    <row r="2805" spans="1:16" ht="48" x14ac:dyDescent="0.2">
      <c r="A2805">
        <v>2803</v>
      </c>
      <c r="B2805" s="3" t="s">
        <v>2803</v>
      </c>
      <c r="C2805" s="3" t="s">
        <v>6913</v>
      </c>
      <c r="D2805" s="15">
        <v>10000</v>
      </c>
      <c r="E2805" s="6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0">
        <f>((( J2805 / 60 ) /60) /24 + DATE(1970, 1,1 ))</f>
        <v>42158.065694444449</v>
      </c>
      <c r="P2805" s="9">
        <f>YEAR(O2805)</f>
        <v>2015</v>
      </c>
    </row>
    <row r="2806" spans="1:16" ht="48" x14ac:dyDescent="0.2">
      <c r="A2806">
        <v>2804</v>
      </c>
      <c r="B2806" s="3" t="s">
        <v>2804</v>
      </c>
      <c r="C2806" s="3" t="s">
        <v>6914</v>
      </c>
      <c r="D2806" s="15">
        <v>1000</v>
      </c>
      <c r="E2806" s="6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0">
        <f>((( J2806 / 60 ) /60) /24 + DATE(1970, 1,1 ))</f>
        <v>41881.453587962962</v>
      </c>
      <c r="P2806" s="9">
        <f>YEAR(O2806)</f>
        <v>2014</v>
      </c>
    </row>
    <row r="2807" spans="1:16" ht="64" x14ac:dyDescent="0.2">
      <c r="A2807">
        <v>2805</v>
      </c>
      <c r="B2807" s="3" t="s">
        <v>2805</v>
      </c>
      <c r="C2807" s="3" t="s">
        <v>6915</v>
      </c>
      <c r="D2807" s="15">
        <v>400</v>
      </c>
      <c r="E2807" s="6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0">
        <f>((( J2807 / 60 ) /60) /24 + DATE(1970, 1,1 ))</f>
        <v>42213.505474537036</v>
      </c>
      <c r="P2807" s="9">
        <f>YEAR(O2807)</f>
        <v>2015</v>
      </c>
    </row>
    <row r="2808" spans="1:16" ht="48" x14ac:dyDescent="0.2">
      <c r="A2808">
        <v>2806</v>
      </c>
      <c r="B2808" s="3" t="s">
        <v>2806</v>
      </c>
      <c r="C2808" s="3" t="s">
        <v>6916</v>
      </c>
      <c r="D2808" s="15">
        <v>3000</v>
      </c>
      <c r="E2808" s="6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0">
        <f>((( J2808 / 60 ) /60) /24 + DATE(1970, 1,1 ))</f>
        <v>42185.267245370371</v>
      </c>
      <c r="P2808" s="9">
        <f>YEAR(O2808)</f>
        <v>2015</v>
      </c>
    </row>
    <row r="2809" spans="1:16" ht="19" x14ac:dyDescent="0.2">
      <c r="A2809">
        <v>2807</v>
      </c>
      <c r="B2809" s="3" t="s">
        <v>2807</v>
      </c>
      <c r="C2809" s="3" t="s">
        <v>6917</v>
      </c>
      <c r="D2809" s="15">
        <v>5000</v>
      </c>
      <c r="E2809" s="6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0">
        <f>((( J2809 / 60 ) /60) /24 + DATE(1970, 1,1 ))</f>
        <v>42154.873124999998</v>
      </c>
      <c r="P2809" s="9">
        <f>YEAR(O2809)</f>
        <v>2015</v>
      </c>
    </row>
    <row r="2810" spans="1:16" ht="48" x14ac:dyDescent="0.2">
      <c r="A2810">
        <v>2808</v>
      </c>
      <c r="B2810" s="3" t="s">
        <v>2808</v>
      </c>
      <c r="C2810" s="3" t="s">
        <v>6918</v>
      </c>
      <c r="D2810" s="15">
        <v>4500</v>
      </c>
      <c r="E2810" s="6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0">
        <f>((( J2810 / 60 ) /60) /24 + DATE(1970, 1,1 ))</f>
        <v>42208.84646990741</v>
      </c>
      <c r="P2810" s="9">
        <f>YEAR(O2810)</f>
        <v>2015</v>
      </c>
    </row>
    <row r="2811" spans="1:16" ht="48" x14ac:dyDescent="0.2">
      <c r="A2811">
        <v>2809</v>
      </c>
      <c r="B2811" s="3" t="s">
        <v>2809</v>
      </c>
      <c r="C2811" s="3" t="s">
        <v>6919</v>
      </c>
      <c r="D2811" s="15">
        <v>2500</v>
      </c>
      <c r="E2811" s="6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0">
        <f>((( J2811 / 60 ) /60) /24 + DATE(1970, 1,1 ))</f>
        <v>42451.496817129635</v>
      </c>
      <c r="P2811" s="9">
        <f>YEAR(O2811)</f>
        <v>2016</v>
      </c>
    </row>
    <row r="2812" spans="1:16" ht="48" x14ac:dyDescent="0.2">
      <c r="A2812">
        <v>2810</v>
      </c>
      <c r="B2812" s="3" t="s">
        <v>2810</v>
      </c>
      <c r="C2812" s="3" t="s">
        <v>6920</v>
      </c>
      <c r="D2812" s="15">
        <v>2500</v>
      </c>
      <c r="E2812" s="6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0">
        <f>((( J2812 / 60 ) /60) /24 + DATE(1970, 1,1 ))</f>
        <v>41759.13962962963</v>
      </c>
      <c r="P2812" s="9">
        <f>YEAR(O2812)</f>
        <v>2014</v>
      </c>
    </row>
    <row r="2813" spans="1:16" ht="48" x14ac:dyDescent="0.2">
      <c r="A2813">
        <v>2811</v>
      </c>
      <c r="B2813" s="3" t="s">
        <v>2811</v>
      </c>
      <c r="C2813" s="3" t="s">
        <v>6921</v>
      </c>
      <c r="D2813" s="15">
        <v>10000</v>
      </c>
      <c r="E2813" s="6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0">
        <f>((( J2813 / 60 ) /60) /24 + DATE(1970, 1,1 ))</f>
        <v>42028.496562500004</v>
      </c>
      <c r="P2813" s="9">
        <f>YEAR(O2813)</f>
        <v>2015</v>
      </c>
    </row>
    <row r="2814" spans="1:16" ht="48" x14ac:dyDescent="0.2">
      <c r="A2814">
        <v>2812</v>
      </c>
      <c r="B2814" s="3" t="s">
        <v>2812</v>
      </c>
      <c r="C2814" s="3" t="s">
        <v>6922</v>
      </c>
      <c r="D2814" s="15">
        <v>5000</v>
      </c>
      <c r="E2814" s="6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0">
        <f>((( J2814 / 60 ) /60) /24 + DATE(1970, 1,1 ))</f>
        <v>42054.74418981481</v>
      </c>
      <c r="P2814" s="9">
        <f>YEAR(O2814)</f>
        <v>2015</v>
      </c>
    </row>
    <row r="2815" spans="1:16" ht="48" x14ac:dyDescent="0.2">
      <c r="A2815">
        <v>2813</v>
      </c>
      <c r="B2815" s="3" t="s">
        <v>2813</v>
      </c>
      <c r="C2815" s="3" t="s">
        <v>6923</v>
      </c>
      <c r="D2815" s="15">
        <v>2800</v>
      </c>
      <c r="E2815" s="6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0">
        <f>((( J2815 / 60 ) /60) /24 + DATE(1970, 1,1 ))</f>
        <v>42693.742604166662</v>
      </c>
      <c r="P2815" s="9">
        <f>YEAR(O2815)</f>
        <v>2016</v>
      </c>
    </row>
    <row r="2816" spans="1:16" ht="48" x14ac:dyDescent="0.2">
      <c r="A2816">
        <v>2814</v>
      </c>
      <c r="B2816" s="3" t="s">
        <v>2814</v>
      </c>
      <c r="C2816" s="3" t="s">
        <v>6924</v>
      </c>
      <c r="D2816" s="15">
        <v>1500</v>
      </c>
      <c r="E2816" s="6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0">
        <f>((( J2816 / 60 ) /60) /24 + DATE(1970, 1,1 ))</f>
        <v>42103.399479166663</v>
      </c>
      <c r="P2816" s="9">
        <f>YEAR(O2816)</f>
        <v>2015</v>
      </c>
    </row>
    <row r="2817" spans="1:16" ht="48" x14ac:dyDescent="0.2">
      <c r="A2817">
        <v>2815</v>
      </c>
      <c r="B2817" s="3" t="s">
        <v>2815</v>
      </c>
      <c r="C2817" s="3" t="s">
        <v>6925</v>
      </c>
      <c r="D2817" s="15">
        <v>250</v>
      </c>
      <c r="E2817" s="6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0">
        <f>((( J2817 / 60 ) /60) /24 + DATE(1970, 1,1 ))</f>
        <v>42559.776724537034</v>
      </c>
      <c r="P2817" s="9">
        <f>YEAR(O2817)</f>
        <v>2016</v>
      </c>
    </row>
    <row r="2818" spans="1:16" ht="48" x14ac:dyDescent="0.2">
      <c r="A2818">
        <v>2816</v>
      </c>
      <c r="B2818" s="3" t="s">
        <v>2816</v>
      </c>
      <c r="C2818" s="3" t="s">
        <v>6926</v>
      </c>
      <c r="D2818" s="15">
        <v>3000</v>
      </c>
      <c r="E2818" s="6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0">
        <f>((( J2818 / 60 ) /60) /24 + DATE(1970, 1,1 ))</f>
        <v>42188.467499999999</v>
      </c>
      <c r="P2818" s="9">
        <f>YEAR(O2818)</f>
        <v>2015</v>
      </c>
    </row>
    <row r="2819" spans="1:16" ht="48" x14ac:dyDescent="0.2">
      <c r="A2819">
        <v>2817</v>
      </c>
      <c r="B2819" s="3" t="s">
        <v>2817</v>
      </c>
      <c r="C2819" s="3" t="s">
        <v>6927</v>
      </c>
      <c r="D2819" s="15">
        <v>600</v>
      </c>
      <c r="E2819" s="6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0">
        <f>((( J2819 / 60 ) /60) /24 + DATE(1970, 1,1 ))</f>
        <v>42023.634976851856</v>
      </c>
      <c r="P2819" s="9">
        <f>YEAR(O2819)</f>
        <v>2015</v>
      </c>
    </row>
    <row r="2820" spans="1:16" ht="48" x14ac:dyDescent="0.2">
      <c r="A2820">
        <v>2818</v>
      </c>
      <c r="B2820" s="3" t="s">
        <v>2818</v>
      </c>
      <c r="C2820" s="3" t="s">
        <v>6928</v>
      </c>
      <c r="D2820" s="15">
        <v>10000</v>
      </c>
      <c r="E2820" s="6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0">
        <f>((( J2820 / 60 ) /60) /24 + DATE(1970, 1,1 ))</f>
        <v>42250.598217592589</v>
      </c>
      <c r="P2820" s="9">
        <f>YEAR(O2820)</f>
        <v>2015</v>
      </c>
    </row>
    <row r="2821" spans="1:16" ht="48" x14ac:dyDescent="0.2">
      <c r="A2821">
        <v>2819</v>
      </c>
      <c r="B2821" s="3" t="s">
        <v>2819</v>
      </c>
      <c r="C2821" s="3" t="s">
        <v>6929</v>
      </c>
      <c r="D2821" s="15">
        <v>5000</v>
      </c>
      <c r="E2821" s="6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0">
        <f>((( J2821 / 60 ) /60) /24 + DATE(1970, 1,1 ))</f>
        <v>42139.525567129633</v>
      </c>
      <c r="P2821" s="9">
        <f>YEAR(O2821)</f>
        <v>2015</v>
      </c>
    </row>
    <row r="2822" spans="1:16" ht="48" x14ac:dyDescent="0.2">
      <c r="A2822">
        <v>2820</v>
      </c>
      <c r="B2822" s="3" t="s">
        <v>2820</v>
      </c>
      <c r="C2822" s="3" t="s">
        <v>6930</v>
      </c>
      <c r="D2822" s="15">
        <v>200</v>
      </c>
      <c r="E2822" s="6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0">
        <f>((( J2822 / 60 ) /60) /24 + DATE(1970, 1,1 ))</f>
        <v>42401.610983796301</v>
      </c>
      <c r="P2822" s="9">
        <f>YEAR(O2822)</f>
        <v>2016</v>
      </c>
    </row>
    <row r="2823" spans="1:16" ht="48" x14ac:dyDescent="0.2">
      <c r="A2823">
        <v>2821</v>
      </c>
      <c r="B2823" s="3" t="s">
        <v>2821</v>
      </c>
      <c r="C2823" s="3" t="s">
        <v>6931</v>
      </c>
      <c r="D2823" s="15">
        <v>1000</v>
      </c>
      <c r="E2823" s="6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0">
        <f>((( J2823 / 60 ) /60) /24 + DATE(1970, 1,1 ))</f>
        <v>41875.922858796301</v>
      </c>
      <c r="P2823" s="9">
        <f>YEAR(O2823)</f>
        <v>2014</v>
      </c>
    </row>
    <row r="2824" spans="1:16" ht="48" x14ac:dyDescent="0.2">
      <c r="A2824">
        <v>2822</v>
      </c>
      <c r="B2824" s="3" t="s">
        <v>2822</v>
      </c>
      <c r="C2824" s="3" t="s">
        <v>6932</v>
      </c>
      <c r="D2824" s="15">
        <v>6000</v>
      </c>
      <c r="E2824" s="6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0">
        <f>((( J2824 / 60 ) /60) /24 + DATE(1970, 1,1 ))</f>
        <v>42060.683935185181</v>
      </c>
      <c r="P2824" s="9">
        <f>YEAR(O2824)</f>
        <v>2015</v>
      </c>
    </row>
    <row r="2825" spans="1:16" ht="48" x14ac:dyDescent="0.2">
      <c r="A2825">
        <v>2823</v>
      </c>
      <c r="B2825" s="3" t="s">
        <v>2823</v>
      </c>
      <c r="C2825" s="3" t="s">
        <v>6933</v>
      </c>
      <c r="D2825" s="15">
        <v>100</v>
      </c>
      <c r="E2825" s="6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0">
        <f>((( J2825 / 60 ) /60) /24 + DATE(1970, 1,1 ))</f>
        <v>42067.011643518519</v>
      </c>
      <c r="P2825" s="9">
        <f>YEAR(O2825)</f>
        <v>2015</v>
      </c>
    </row>
    <row r="2826" spans="1:16" ht="32" x14ac:dyDescent="0.2">
      <c r="A2826">
        <v>2824</v>
      </c>
      <c r="B2826" s="3" t="s">
        <v>2824</v>
      </c>
      <c r="C2826" s="3" t="s">
        <v>6934</v>
      </c>
      <c r="D2826" s="15">
        <v>650</v>
      </c>
      <c r="E2826" s="6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0">
        <f>((( J2826 / 60 ) /60) /24 + DATE(1970, 1,1 ))</f>
        <v>42136.270787037036</v>
      </c>
      <c r="P2826" s="9">
        <f>YEAR(O2826)</f>
        <v>2015</v>
      </c>
    </row>
    <row r="2827" spans="1:16" ht="48" x14ac:dyDescent="0.2">
      <c r="A2827">
        <v>2825</v>
      </c>
      <c r="B2827" s="3" t="s">
        <v>2825</v>
      </c>
      <c r="C2827" s="3" t="s">
        <v>6935</v>
      </c>
      <c r="D2827" s="15">
        <v>3000</v>
      </c>
      <c r="E2827" s="6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0">
        <f>((( J2827 / 60 ) /60) /24 + DATE(1970, 1,1 ))</f>
        <v>42312.792662037042</v>
      </c>
      <c r="P2827" s="9">
        <f>YEAR(O2827)</f>
        <v>2015</v>
      </c>
    </row>
    <row r="2828" spans="1:16" ht="48" x14ac:dyDescent="0.2">
      <c r="A2828">
        <v>2826</v>
      </c>
      <c r="B2828" s="3" t="s">
        <v>2826</v>
      </c>
      <c r="C2828" s="3" t="s">
        <v>6936</v>
      </c>
      <c r="D2828" s="15">
        <v>2000</v>
      </c>
      <c r="E2828" s="6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0">
        <f>((( J2828 / 60 ) /60) /24 + DATE(1970, 1,1 ))</f>
        <v>42171.034861111111</v>
      </c>
      <c r="P2828" s="9">
        <f>YEAR(O2828)</f>
        <v>2015</v>
      </c>
    </row>
    <row r="2829" spans="1:16" ht="48" x14ac:dyDescent="0.2">
      <c r="A2829">
        <v>2827</v>
      </c>
      <c r="B2829" s="3" t="s">
        <v>2827</v>
      </c>
      <c r="C2829" s="3" t="s">
        <v>6937</v>
      </c>
      <c r="D2829" s="15">
        <v>2000</v>
      </c>
      <c r="E2829" s="6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0">
        <f>((( J2829 / 60 ) /60) /24 + DATE(1970, 1,1 ))</f>
        <v>42494.683634259258</v>
      </c>
      <c r="P2829" s="9">
        <f>YEAR(O2829)</f>
        <v>2016</v>
      </c>
    </row>
    <row r="2830" spans="1:16" ht="48" x14ac:dyDescent="0.2">
      <c r="A2830">
        <v>2828</v>
      </c>
      <c r="B2830" s="3" t="s">
        <v>2828</v>
      </c>
      <c r="C2830" s="3" t="s">
        <v>6938</v>
      </c>
      <c r="D2830" s="15">
        <v>9500</v>
      </c>
      <c r="E2830" s="6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0">
        <f>((( J2830 / 60 ) /60) /24 + DATE(1970, 1,1 ))</f>
        <v>42254.264687499999</v>
      </c>
      <c r="P2830" s="9">
        <f>YEAR(O2830)</f>
        <v>2015</v>
      </c>
    </row>
    <row r="2831" spans="1:16" ht="48" x14ac:dyDescent="0.2">
      <c r="A2831">
        <v>2829</v>
      </c>
      <c r="B2831" s="3" t="s">
        <v>2829</v>
      </c>
      <c r="C2831" s="3" t="s">
        <v>6939</v>
      </c>
      <c r="D2831" s="15">
        <v>2500</v>
      </c>
      <c r="E2831" s="6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0">
        <f>((( J2831 / 60 ) /60) /24 + DATE(1970, 1,1 ))</f>
        <v>42495.434236111112</v>
      </c>
      <c r="P2831" s="9">
        <f>YEAR(O2831)</f>
        <v>2016</v>
      </c>
    </row>
    <row r="2832" spans="1:16" ht="32" x14ac:dyDescent="0.2">
      <c r="A2832">
        <v>2830</v>
      </c>
      <c r="B2832" s="3" t="s">
        <v>2830</v>
      </c>
      <c r="C2832" s="3" t="s">
        <v>6940</v>
      </c>
      <c r="D2832" s="15">
        <v>3000</v>
      </c>
      <c r="E2832" s="6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0">
        <f>((( J2832 / 60 ) /60) /24 + DATE(1970, 1,1 ))</f>
        <v>41758.839675925927</v>
      </c>
      <c r="P2832" s="9">
        <f>YEAR(O2832)</f>
        <v>2014</v>
      </c>
    </row>
    <row r="2833" spans="1:16" ht="32" x14ac:dyDescent="0.2">
      <c r="A2833">
        <v>2831</v>
      </c>
      <c r="B2833" s="3" t="s">
        <v>2831</v>
      </c>
      <c r="C2833" s="3" t="s">
        <v>6941</v>
      </c>
      <c r="D2833" s="15">
        <v>3000</v>
      </c>
      <c r="E2833" s="6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0">
        <f>((( J2833 / 60 ) /60) /24 + DATE(1970, 1,1 ))</f>
        <v>42171.824884259258</v>
      </c>
      <c r="P2833" s="9">
        <f>YEAR(O2833)</f>
        <v>2015</v>
      </c>
    </row>
    <row r="2834" spans="1:16" ht="48" x14ac:dyDescent="0.2">
      <c r="A2834">
        <v>2832</v>
      </c>
      <c r="B2834" s="3" t="s">
        <v>2832</v>
      </c>
      <c r="C2834" s="3" t="s">
        <v>6942</v>
      </c>
      <c r="D2834" s="15">
        <v>2500</v>
      </c>
      <c r="E2834" s="6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0">
        <f>((( J2834 / 60 ) /60) /24 + DATE(1970, 1,1 ))</f>
        <v>41938.709421296298</v>
      </c>
      <c r="P2834" s="9">
        <f>YEAR(O2834)</f>
        <v>2014</v>
      </c>
    </row>
    <row r="2835" spans="1:16" ht="19" x14ac:dyDescent="0.2">
      <c r="A2835">
        <v>2833</v>
      </c>
      <c r="B2835" s="3" t="s">
        <v>2833</v>
      </c>
      <c r="C2835" s="3" t="s">
        <v>6943</v>
      </c>
      <c r="D2835" s="15">
        <v>2700</v>
      </c>
      <c r="E2835" s="6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0">
        <f>((( J2835 / 60 ) /60) /24 + DATE(1970, 1,1 ))</f>
        <v>42268.127696759257</v>
      </c>
      <c r="P2835" s="9">
        <f>YEAR(O2835)</f>
        <v>2015</v>
      </c>
    </row>
    <row r="2836" spans="1:16" ht="48" x14ac:dyDescent="0.2">
      <c r="A2836">
        <v>2834</v>
      </c>
      <c r="B2836" s="3" t="s">
        <v>2834</v>
      </c>
      <c r="C2836" s="3" t="s">
        <v>6944</v>
      </c>
      <c r="D2836" s="15">
        <v>800</v>
      </c>
      <c r="E2836" s="6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0">
        <f>((( J2836 / 60 ) /60) /24 + DATE(1970, 1,1 ))</f>
        <v>42019.959837962961</v>
      </c>
      <c r="P2836" s="9">
        <f>YEAR(O2836)</f>
        <v>2015</v>
      </c>
    </row>
    <row r="2837" spans="1:16" ht="48" x14ac:dyDescent="0.2">
      <c r="A2837">
        <v>2835</v>
      </c>
      <c r="B2837" s="3" t="s">
        <v>2835</v>
      </c>
      <c r="C2837" s="3" t="s">
        <v>6945</v>
      </c>
      <c r="D2837" s="15">
        <v>1000</v>
      </c>
      <c r="E2837" s="6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0">
        <f>((( J2837 / 60 ) /60) /24 + DATE(1970, 1,1 ))</f>
        <v>42313.703900462962</v>
      </c>
      <c r="P2837" s="9">
        <f>YEAR(O2837)</f>
        <v>2015</v>
      </c>
    </row>
    <row r="2838" spans="1:16" ht="48" x14ac:dyDescent="0.2">
      <c r="A2838">
        <v>2836</v>
      </c>
      <c r="B2838" s="3" t="s">
        <v>2836</v>
      </c>
      <c r="C2838" s="3" t="s">
        <v>6946</v>
      </c>
      <c r="D2838" s="15">
        <v>450</v>
      </c>
      <c r="E2838" s="6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0">
        <f>((( J2838 / 60 ) /60) /24 + DATE(1970, 1,1 ))</f>
        <v>42746.261782407411</v>
      </c>
      <c r="P2838" s="9">
        <f>YEAR(O2838)</f>
        <v>2017</v>
      </c>
    </row>
    <row r="2839" spans="1:16" ht="64" x14ac:dyDescent="0.2">
      <c r="A2839">
        <v>2837</v>
      </c>
      <c r="B2839" s="3" t="s">
        <v>2837</v>
      </c>
      <c r="C2839" s="3" t="s">
        <v>6947</v>
      </c>
      <c r="D2839" s="15">
        <v>850</v>
      </c>
      <c r="E2839" s="6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0">
        <f>((( J2839 / 60 ) /60) /24 + DATE(1970, 1,1 ))</f>
        <v>42307.908379629633</v>
      </c>
      <c r="P2839" s="9">
        <f>YEAR(O2839)</f>
        <v>2015</v>
      </c>
    </row>
    <row r="2840" spans="1:16" ht="48" x14ac:dyDescent="0.2">
      <c r="A2840">
        <v>2838</v>
      </c>
      <c r="B2840" s="3" t="s">
        <v>2838</v>
      </c>
      <c r="C2840" s="3" t="s">
        <v>6948</v>
      </c>
      <c r="D2840" s="15">
        <v>2000</v>
      </c>
      <c r="E2840" s="6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0">
        <f>((( J2840 / 60 ) /60) /24 + DATE(1970, 1,1 ))</f>
        <v>41842.607592592591</v>
      </c>
      <c r="P2840" s="9">
        <f>YEAR(O2840)</f>
        <v>2014</v>
      </c>
    </row>
    <row r="2841" spans="1:16" ht="48" x14ac:dyDescent="0.2">
      <c r="A2841">
        <v>2839</v>
      </c>
      <c r="B2841" s="3" t="s">
        <v>2839</v>
      </c>
      <c r="C2841" s="3" t="s">
        <v>6949</v>
      </c>
      <c r="D2841" s="15">
        <v>3500</v>
      </c>
      <c r="E2841" s="6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0">
        <f>((( J2841 / 60 ) /60) /24 + DATE(1970, 1,1 ))</f>
        <v>41853.240208333329</v>
      </c>
      <c r="P2841" s="9">
        <f>YEAR(O2841)</f>
        <v>2014</v>
      </c>
    </row>
    <row r="2842" spans="1:16" ht="48" x14ac:dyDescent="0.2">
      <c r="A2842">
        <v>2840</v>
      </c>
      <c r="B2842" s="3" t="s">
        <v>2840</v>
      </c>
      <c r="C2842" s="3" t="s">
        <v>6950</v>
      </c>
      <c r="D2842" s="15">
        <v>2500</v>
      </c>
      <c r="E2842" s="6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0">
        <f>((( J2842 / 60 ) /60) /24 + DATE(1970, 1,1 ))</f>
        <v>42060.035636574074</v>
      </c>
      <c r="P2842" s="9">
        <f>YEAR(O2842)</f>
        <v>2015</v>
      </c>
    </row>
    <row r="2843" spans="1:16" ht="48" x14ac:dyDescent="0.2">
      <c r="A2843">
        <v>2841</v>
      </c>
      <c r="B2843" s="3" t="s">
        <v>2841</v>
      </c>
      <c r="C2843" s="3" t="s">
        <v>6951</v>
      </c>
      <c r="D2843" s="15">
        <v>1000</v>
      </c>
      <c r="E2843" s="6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0">
        <f>((( J2843 / 60 ) /60) /24 + DATE(1970, 1,1 ))</f>
        <v>42291.739548611105</v>
      </c>
      <c r="P2843" s="9">
        <f>YEAR(O2843)</f>
        <v>2015</v>
      </c>
    </row>
    <row r="2844" spans="1:16" ht="48" x14ac:dyDescent="0.2">
      <c r="A2844">
        <v>2842</v>
      </c>
      <c r="B2844" s="3" t="s">
        <v>2842</v>
      </c>
      <c r="C2844" s="3" t="s">
        <v>6952</v>
      </c>
      <c r="D2844" s="15">
        <v>1500</v>
      </c>
      <c r="E2844" s="6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0">
        <f>((( J2844 / 60 ) /60) /24 + DATE(1970, 1,1 ))</f>
        <v>41784.952488425923</v>
      </c>
      <c r="P2844" s="9">
        <f>YEAR(O2844)</f>
        <v>2014</v>
      </c>
    </row>
    <row r="2845" spans="1:16" ht="48" x14ac:dyDescent="0.2">
      <c r="A2845">
        <v>2843</v>
      </c>
      <c r="B2845" s="3" t="s">
        <v>2843</v>
      </c>
      <c r="C2845" s="3" t="s">
        <v>6953</v>
      </c>
      <c r="D2845" s="15">
        <v>1200</v>
      </c>
      <c r="E2845" s="6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0">
        <f>((( J2845 / 60 ) /60) /24 + DATE(1970, 1,1 ))</f>
        <v>42492.737847222219</v>
      </c>
      <c r="P2845" s="9">
        <f>YEAR(O2845)</f>
        <v>2016</v>
      </c>
    </row>
    <row r="2846" spans="1:16" ht="48" x14ac:dyDescent="0.2">
      <c r="A2846">
        <v>2844</v>
      </c>
      <c r="B2846" s="3" t="s">
        <v>2844</v>
      </c>
      <c r="C2846" s="3" t="s">
        <v>6954</v>
      </c>
      <c r="D2846" s="15">
        <v>550</v>
      </c>
      <c r="E2846" s="6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0">
        <f>((( J2846 / 60 ) /60) /24 + DATE(1970, 1,1 ))</f>
        <v>42709.546064814815</v>
      </c>
      <c r="P2846" s="9">
        <f>YEAR(O2846)</f>
        <v>2016</v>
      </c>
    </row>
    <row r="2847" spans="1:16" ht="48" x14ac:dyDescent="0.2">
      <c r="A2847">
        <v>2845</v>
      </c>
      <c r="B2847" s="3" t="s">
        <v>2845</v>
      </c>
      <c r="C2847" s="3" t="s">
        <v>6955</v>
      </c>
      <c r="D2847" s="15">
        <v>7500</v>
      </c>
      <c r="E2847" s="6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0">
        <f>((( J2847 / 60 ) /60) /24 + DATE(1970, 1,1 ))</f>
        <v>42103.016585648147</v>
      </c>
      <c r="P2847" s="9">
        <f>YEAR(O2847)</f>
        <v>2015</v>
      </c>
    </row>
    <row r="2848" spans="1:16" ht="48" x14ac:dyDescent="0.2">
      <c r="A2848">
        <v>2846</v>
      </c>
      <c r="B2848" s="3" t="s">
        <v>2846</v>
      </c>
      <c r="C2848" s="3" t="s">
        <v>6956</v>
      </c>
      <c r="D2848" s="15">
        <v>8000</v>
      </c>
      <c r="E2848" s="6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0">
        <f>((( J2848 / 60 ) /60) /24 + DATE(1970, 1,1 ))</f>
        <v>42108.692060185189</v>
      </c>
      <c r="P2848" s="9">
        <f>YEAR(O2848)</f>
        <v>2015</v>
      </c>
    </row>
    <row r="2849" spans="1:16" ht="48" x14ac:dyDescent="0.2">
      <c r="A2849">
        <v>2847</v>
      </c>
      <c r="B2849" s="3" t="s">
        <v>2847</v>
      </c>
      <c r="C2849" s="3" t="s">
        <v>6957</v>
      </c>
      <c r="D2849" s="15">
        <v>2000</v>
      </c>
      <c r="E2849" s="6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0">
        <f>((( J2849 / 60 ) /60) /24 + DATE(1970, 1,1 ))</f>
        <v>42453.806307870371</v>
      </c>
      <c r="P2849" s="9">
        <f>YEAR(O2849)</f>
        <v>2016</v>
      </c>
    </row>
    <row r="2850" spans="1:16" ht="48" x14ac:dyDescent="0.2">
      <c r="A2850">
        <v>2848</v>
      </c>
      <c r="B2850" s="3" t="s">
        <v>2848</v>
      </c>
      <c r="C2850" s="3" t="s">
        <v>6958</v>
      </c>
      <c r="D2850" s="15">
        <v>35000</v>
      </c>
      <c r="E2850" s="6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0">
        <f>((( J2850 / 60 ) /60) /24 + DATE(1970, 1,1 ))</f>
        <v>42123.648831018523</v>
      </c>
      <c r="P2850" s="9">
        <f>YEAR(O2850)</f>
        <v>2015</v>
      </c>
    </row>
    <row r="2851" spans="1:16" ht="48" x14ac:dyDescent="0.2">
      <c r="A2851">
        <v>2849</v>
      </c>
      <c r="B2851" s="3" t="s">
        <v>2849</v>
      </c>
      <c r="C2851" s="3" t="s">
        <v>6959</v>
      </c>
      <c r="D2851" s="15">
        <v>500</v>
      </c>
      <c r="E2851" s="6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0">
        <f>((( J2851 / 60 ) /60) /24 + DATE(1970, 1,1 ))</f>
        <v>42453.428240740745</v>
      </c>
      <c r="P2851" s="9">
        <f>YEAR(O2851)</f>
        <v>2016</v>
      </c>
    </row>
    <row r="2852" spans="1:16" ht="48" x14ac:dyDescent="0.2">
      <c r="A2852">
        <v>2850</v>
      </c>
      <c r="B2852" s="3" t="s">
        <v>2850</v>
      </c>
      <c r="C2852" s="3" t="s">
        <v>6960</v>
      </c>
      <c r="D2852" s="15">
        <v>8000</v>
      </c>
      <c r="E2852" s="6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0">
        <f>((( J2852 / 60 ) /60) /24 + DATE(1970, 1,1 ))</f>
        <v>41858.007071759261</v>
      </c>
      <c r="P2852" s="9">
        <f>YEAR(O2852)</f>
        <v>2014</v>
      </c>
    </row>
    <row r="2853" spans="1:16" ht="48" x14ac:dyDescent="0.2">
      <c r="A2853">
        <v>2851</v>
      </c>
      <c r="B2853" s="3" t="s">
        <v>2851</v>
      </c>
      <c r="C2853" s="3" t="s">
        <v>6961</v>
      </c>
      <c r="D2853" s="15">
        <v>4500</v>
      </c>
      <c r="E2853" s="6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0">
        <f>((( J2853 / 60 ) /60) /24 + DATE(1970, 1,1 ))</f>
        <v>42390.002650462964</v>
      </c>
      <c r="P2853" s="9">
        <f>YEAR(O2853)</f>
        <v>2016</v>
      </c>
    </row>
    <row r="2854" spans="1:16" ht="48" x14ac:dyDescent="0.2">
      <c r="A2854">
        <v>2852</v>
      </c>
      <c r="B2854" s="3" t="s">
        <v>2852</v>
      </c>
      <c r="C2854" s="3" t="s">
        <v>6962</v>
      </c>
      <c r="D2854" s="15">
        <v>5000</v>
      </c>
      <c r="E2854" s="6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0">
        <f>((( J2854 / 60 ) /60) /24 + DATE(1970, 1,1 ))</f>
        <v>41781.045173611114</v>
      </c>
      <c r="P2854" s="9">
        <f>YEAR(O2854)</f>
        <v>2014</v>
      </c>
    </row>
    <row r="2855" spans="1:16" ht="48" x14ac:dyDescent="0.2">
      <c r="A2855">
        <v>2853</v>
      </c>
      <c r="B2855" s="3" t="s">
        <v>2853</v>
      </c>
      <c r="C2855" s="3" t="s">
        <v>6963</v>
      </c>
      <c r="D2855" s="15">
        <v>9500</v>
      </c>
      <c r="E2855" s="6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0">
        <f>((( J2855 / 60 ) /60) /24 + DATE(1970, 1,1 ))</f>
        <v>41836.190937499996</v>
      </c>
      <c r="P2855" s="9">
        <f>YEAR(O2855)</f>
        <v>2014</v>
      </c>
    </row>
    <row r="2856" spans="1:16" ht="48" x14ac:dyDescent="0.2">
      <c r="A2856">
        <v>2854</v>
      </c>
      <c r="B2856" s="3" t="s">
        <v>2854</v>
      </c>
      <c r="C2856" s="3" t="s">
        <v>6964</v>
      </c>
      <c r="D2856" s="15">
        <v>1000</v>
      </c>
      <c r="E2856" s="6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0">
        <f>((( J2856 / 60 ) /60) /24 + DATE(1970, 1,1 ))</f>
        <v>42111.71665509259</v>
      </c>
      <c r="P2856" s="9">
        <f>YEAR(O2856)</f>
        <v>2015</v>
      </c>
    </row>
    <row r="2857" spans="1:16" ht="48" x14ac:dyDescent="0.2">
      <c r="A2857">
        <v>2855</v>
      </c>
      <c r="B2857" s="3" t="s">
        <v>2855</v>
      </c>
      <c r="C2857" s="3" t="s">
        <v>6965</v>
      </c>
      <c r="D2857" s="15">
        <v>600</v>
      </c>
      <c r="E2857" s="6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0">
        <f>((( J2857 / 60 ) /60) /24 + DATE(1970, 1,1 ))</f>
        <v>42370.007766203707</v>
      </c>
      <c r="P2857" s="9">
        <f>YEAR(O2857)</f>
        <v>2016</v>
      </c>
    </row>
    <row r="2858" spans="1:16" ht="48" x14ac:dyDescent="0.2">
      <c r="A2858">
        <v>2856</v>
      </c>
      <c r="B2858" s="3" t="s">
        <v>2856</v>
      </c>
      <c r="C2858" s="3" t="s">
        <v>6966</v>
      </c>
      <c r="D2858" s="15">
        <v>3000</v>
      </c>
      <c r="E2858" s="6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0">
        <f>((( J2858 / 60 ) /60) /24 + DATE(1970, 1,1 ))</f>
        <v>42165.037581018521</v>
      </c>
      <c r="P2858" s="9">
        <f>YEAR(O2858)</f>
        <v>2015</v>
      </c>
    </row>
    <row r="2859" spans="1:16" ht="64" x14ac:dyDescent="0.2">
      <c r="A2859">
        <v>2857</v>
      </c>
      <c r="B2859" s="3" t="s">
        <v>2857</v>
      </c>
      <c r="C2859" s="3" t="s">
        <v>6967</v>
      </c>
      <c r="D2859" s="15">
        <v>38000</v>
      </c>
      <c r="E2859" s="6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0">
        <f>((( J2859 / 60 ) /60) /24 + DATE(1970, 1,1 ))</f>
        <v>42726.920081018514</v>
      </c>
      <c r="P2859" s="9">
        <f>YEAR(O2859)</f>
        <v>2016</v>
      </c>
    </row>
    <row r="2860" spans="1:16" ht="48" x14ac:dyDescent="0.2">
      <c r="A2860">
        <v>2858</v>
      </c>
      <c r="B2860" s="3" t="s">
        <v>2858</v>
      </c>
      <c r="C2860" s="3" t="s">
        <v>6968</v>
      </c>
      <c r="D2860" s="15">
        <v>1000</v>
      </c>
      <c r="E2860" s="6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0">
        <f>((( J2860 / 60 ) /60) /24 + DATE(1970, 1,1 ))</f>
        <v>41954.545081018514</v>
      </c>
      <c r="P2860" s="9">
        <f>YEAR(O2860)</f>
        <v>2014</v>
      </c>
    </row>
    <row r="2861" spans="1:16" ht="32" x14ac:dyDescent="0.2">
      <c r="A2861">
        <v>2859</v>
      </c>
      <c r="B2861" s="3" t="s">
        <v>2859</v>
      </c>
      <c r="C2861" s="3" t="s">
        <v>6969</v>
      </c>
      <c r="D2861" s="15">
        <v>2000</v>
      </c>
      <c r="E2861" s="6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0">
        <f>((( J2861 / 60 ) /60) /24 + DATE(1970, 1,1 ))</f>
        <v>42233.362314814818</v>
      </c>
      <c r="P2861" s="9">
        <f>YEAR(O2861)</f>
        <v>2015</v>
      </c>
    </row>
    <row r="2862" spans="1:16" ht="48" x14ac:dyDescent="0.2">
      <c r="A2862">
        <v>2860</v>
      </c>
      <c r="B2862" s="3" t="s">
        <v>2860</v>
      </c>
      <c r="C2862" s="3" t="s">
        <v>6970</v>
      </c>
      <c r="D2862" s="15">
        <v>4000</v>
      </c>
      <c r="E2862" s="6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0">
        <f>((( J2862 / 60 ) /60) /24 + DATE(1970, 1,1 ))</f>
        <v>42480.800648148142</v>
      </c>
      <c r="P2862" s="9">
        <f>YEAR(O2862)</f>
        <v>2016</v>
      </c>
    </row>
    <row r="2863" spans="1:16" ht="48" x14ac:dyDescent="0.2">
      <c r="A2863">
        <v>2861</v>
      </c>
      <c r="B2863" s="3" t="s">
        <v>2861</v>
      </c>
      <c r="C2863" s="3" t="s">
        <v>6971</v>
      </c>
      <c r="D2863" s="15">
        <v>250</v>
      </c>
      <c r="E2863" s="6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0">
        <f>((( J2863 / 60 ) /60) /24 + DATE(1970, 1,1 ))</f>
        <v>42257.590833333335</v>
      </c>
      <c r="P2863" s="9">
        <f>YEAR(O2863)</f>
        <v>2015</v>
      </c>
    </row>
    <row r="2864" spans="1:16" ht="48" x14ac:dyDescent="0.2">
      <c r="A2864">
        <v>2862</v>
      </c>
      <c r="B2864" s="3" t="s">
        <v>2862</v>
      </c>
      <c r="C2864" s="3" t="s">
        <v>6972</v>
      </c>
      <c r="D2864" s="15">
        <v>12700</v>
      </c>
      <c r="E2864" s="6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0">
        <f>((( J2864 / 60 ) /60) /24 + DATE(1970, 1,1 ))</f>
        <v>41784.789687500001</v>
      </c>
      <c r="P2864" s="9">
        <f>YEAR(O2864)</f>
        <v>2014</v>
      </c>
    </row>
    <row r="2865" spans="1:16" ht="48" x14ac:dyDescent="0.2">
      <c r="A2865">
        <v>2863</v>
      </c>
      <c r="B2865" s="3" t="s">
        <v>2863</v>
      </c>
      <c r="C2865" s="3" t="s">
        <v>6973</v>
      </c>
      <c r="D2865" s="15">
        <v>50000</v>
      </c>
      <c r="E2865" s="6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0">
        <f>((( J2865 / 60 ) /60) /24 + DATE(1970, 1,1 ))</f>
        <v>41831.675034722226</v>
      </c>
      <c r="P2865" s="9">
        <f>YEAR(O2865)</f>
        <v>2014</v>
      </c>
    </row>
    <row r="2866" spans="1:16" ht="19" x14ac:dyDescent="0.2">
      <c r="A2866">
        <v>2864</v>
      </c>
      <c r="B2866" s="3" t="s">
        <v>2864</v>
      </c>
      <c r="C2866" s="3" t="s">
        <v>6974</v>
      </c>
      <c r="D2866" s="15">
        <v>2500</v>
      </c>
      <c r="E2866" s="6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0">
        <f>((( J2866 / 60 ) /60) /24 + DATE(1970, 1,1 ))</f>
        <v>42172.613506944443</v>
      </c>
      <c r="P2866" s="9">
        <f>YEAR(O2866)</f>
        <v>2015</v>
      </c>
    </row>
    <row r="2867" spans="1:16" ht="48" x14ac:dyDescent="0.2">
      <c r="A2867">
        <v>2865</v>
      </c>
      <c r="B2867" s="3" t="s">
        <v>2865</v>
      </c>
      <c r="C2867" s="3" t="s">
        <v>6975</v>
      </c>
      <c r="D2867" s="15">
        <v>2888</v>
      </c>
      <c r="E2867" s="6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0">
        <f>((( J2867 / 60 ) /60) /24 + DATE(1970, 1,1 ))</f>
        <v>41950.114108796297</v>
      </c>
      <c r="P2867" s="9">
        <f>YEAR(O2867)</f>
        <v>2014</v>
      </c>
    </row>
    <row r="2868" spans="1:16" ht="48" x14ac:dyDescent="0.2">
      <c r="A2868">
        <v>2866</v>
      </c>
      <c r="B2868" s="3" t="s">
        <v>2866</v>
      </c>
      <c r="C2868" s="3" t="s">
        <v>6976</v>
      </c>
      <c r="D2868" s="15">
        <v>5000</v>
      </c>
      <c r="E2868" s="6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0">
        <f>((( J2868 / 60 ) /60) /24 + DATE(1970, 1,1 ))</f>
        <v>42627.955104166671</v>
      </c>
      <c r="P2868" s="9">
        <f>YEAR(O2868)</f>
        <v>2016</v>
      </c>
    </row>
    <row r="2869" spans="1:16" ht="48" x14ac:dyDescent="0.2">
      <c r="A2869">
        <v>2867</v>
      </c>
      <c r="B2869" s="3" t="s">
        <v>2867</v>
      </c>
      <c r="C2869" s="3" t="s">
        <v>6977</v>
      </c>
      <c r="D2869" s="15">
        <v>2500</v>
      </c>
      <c r="E2869" s="6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0">
        <f>((( J2869 / 60 ) /60) /24 + DATE(1970, 1,1 ))</f>
        <v>42531.195277777777</v>
      </c>
      <c r="P2869" s="9">
        <f>YEAR(O2869)</f>
        <v>2016</v>
      </c>
    </row>
    <row r="2870" spans="1:16" ht="48" x14ac:dyDescent="0.2">
      <c r="A2870">
        <v>2868</v>
      </c>
      <c r="B2870" s="3" t="s">
        <v>2868</v>
      </c>
      <c r="C2870" s="3" t="s">
        <v>6978</v>
      </c>
      <c r="D2870" s="15">
        <v>15000</v>
      </c>
      <c r="E2870" s="6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0">
        <f>((( J2870 / 60 ) /60) /24 + DATE(1970, 1,1 ))</f>
        <v>42618.827013888891</v>
      </c>
      <c r="P2870" s="9">
        <f>YEAR(O2870)</f>
        <v>2016</v>
      </c>
    </row>
    <row r="2871" spans="1:16" ht="48" x14ac:dyDescent="0.2">
      <c r="A2871">
        <v>2869</v>
      </c>
      <c r="B2871" s="3" t="s">
        <v>2869</v>
      </c>
      <c r="C2871" s="3" t="s">
        <v>6979</v>
      </c>
      <c r="D2871" s="15">
        <v>20000</v>
      </c>
      <c r="E2871" s="6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0">
        <f>((( J2871 / 60 ) /60) /24 + DATE(1970, 1,1 ))</f>
        <v>42540.593530092592</v>
      </c>
      <c r="P2871" s="9">
        <f>YEAR(O2871)</f>
        <v>2016</v>
      </c>
    </row>
    <row r="2872" spans="1:16" ht="48" x14ac:dyDescent="0.2">
      <c r="A2872">
        <v>2870</v>
      </c>
      <c r="B2872" s="3" t="s">
        <v>2870</v>
      </c>
      <c r="C2872" s="3" t="s">
        <v>6980</v>
      </c>
      <c r="D2872" s="15">
        <v>5000</v>
      </c>
      <c r="E2872" s="6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0">
        <f>((( J2872 / 60 ) /60) /24 + DATE(1970, 1,1 ))</f>
        <v>41746.189409722225</v>
      </c>
      <c r="P2872" s="9">
        <f>YEAR(O2872)</f>
        <v>2014</v>
      </c>
    </row>
    <row r="2873" spans="1:16" ht="48" x14ac:dyDescent="0.2">
      <c r="A2873">
        <v>2871</v>
      </c>
      <c r="B2873" s="3" t="s">
        <v>2871</v>
      </c>
      <c r="C2873" s="3" t="s">
        <v>6981</v>
      </c>
      <c r="D2873" s="15">
        <v>10000</v>
      </c>
      <c r="E2873" s="6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0">
        <f>((( J2873 / 60 ) /60) /24 + DATE(1970, 1,1 ))</f>
        <v>41974.738576388889</v>
      </c>
      <c r="P2873" s="9">
        <f>YEAR(O2873)</f>
        <v>2014</v>
      </c>
    </row>
    <row r="2874" spans="1:16" ht="32" x14ac:dyDescent="0.2">
      <c r="A2874">
        <v>2872</v>
      </c>
      <c r="B2874" s="3" t="s">
        <v>2872</v>
      </c>
      <c r="C2874" s="3" t="s">
        <v>6982</v>
      </c>
      <c r="D2874" s="15">
        <v>3000</v>
      </c>
      <c r="E2874" s="6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0">
        <f>((( J2874 / 60 ) /60) /24 + DATE(1970, 1,1 ))</f>
        <v>42115.11618055556</v>
      </c>
      <c r="P2874" s="9">
        <f>YEAR(O2874)</f>
        <v>2015</v>
      </c>
    </row>
    <row r="2875" spans="1:16" ht="48" x14ac:dyDescent="0.2">
      <c r="A2875">
        <v>2873</v>
      </c>
      <c r="B2875" s="3" t="s">
        <v>2873</v>
      </c>
      <c r="C2875" s="3" t="s">
        <v>6983</v>
      </c>
      <c r="D2875" s="15">
        <v>2500</v>
      </c>
      <c r="E2875" s="6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0">
        <f>((( J2875 / 60 ) /60) /24 + DATE(1970, 1,1 ))</f>
        <v>42002.817488425921</v>
      </c>
      <c r="P2875" s="9">
        <f>YEAR(O2875)</f>
        <v>2014</v>
      </c>
    </row>
    <row r="2876" spans="1:16" ht="48" x14ac:dyDescent="0.2">
      <c r="A2876">
        <v>2874</v>
      </c>
      <c r="B2876" s="3" t="s">
        <v>2874</v>
      </c>
      <c r="C2876" s="3" t="s">
        <v>6984</v>
      </c>
      <c r="D2876" s="15">
        <v>5000</v>
      </c>
      <c r="E2876" s="6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0">
        <f>((( J2876 / 60 ) /60) /24 + DATE(1970, 1,1 ))</f>
        <v>42722.84474537037</v>
      </c>
      <c r="P2876" s="9">
        <f>YEAR(O2876)</f>
        <v>2016</v>
      </c>
    </row>
    <row r="2877" spans="1:16" ht="48" x14ac:dyDescent="0.2">
      <c r="A2877">
        <v>2875</v>
      </c>
      <c r="B2877" s="3" t="s">
        <v>2875</v>
      </c>
      <c r="C2877" s="3" t="s">
        <v>6985</v>
      </c>
      <c r="D2877" s="15">
        <v>20000</v>
      </c>
      <c r="E2877" s="6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0">
        <f>((( J2877 / 60 ) /60) /24 + DATE(1970, 1,1 ))</f>
        <v>42465.128391203703</v>
      </c>
      <c r="P2877" s="9">
        <f>YEAR(O2877)</f>
        <v>2016</v>
      </c>
    </row>
    <row r="2878" spans="1:16" ht="48" x14ac:dyDescent="0.2">
      <c r="A2878">
        <v>2876</v>
      </c>
      <c r="B2878" s="3" t="s">
        <v>2876</v>
      </c>
      <c r="C2878" s="3" t="s">
        <v>6986</v>
      </c>
      <c r="D2878" s="15">
        <v>150000</v>
      </c>
      <c r="E2878" s="6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0">
        <f>((( J2878 / 60 ) /60) /24 + DATE(1970, 1,1 ))</f>
        <v>42171.743969907402</v>
      </c>
      <c r="P2878" s="9">
        <f>YEAR(O2878)</f>
        <v>2015</v>
      </c>
    </row>
    <row r="2879" spans="1:16" ht="48" x14ac:dyDescent="0.2">
      <c r="A2879">
        <v>2877</v>
      </c>
      <c r="B2879" s="3" t="s">
        <v>2877</v>
      </c>
      <c r="C2879" s="3" t="s">
        <v>6987</v>
      </c>
      <c r="D2879" s="15">
        <v>6000</v>
      </c>
      <c r="E2879" s="6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0">
        <f>((( J2879 / 60 ) /60) /24 + DATE(1970, 1,1 ))</f>
        <v>42672.955138888887</v>
      </c>
      <c r="P2879" s="9">
        <f>YEAR(O2879)</f>
        <v>2016</v>
      </c>
    </row>
    <row r="2880" spans="1:16" ht="48" x14ac:dyDescent="0.2">
      <c r="A2880">
        <v>2878</v>
      </c>
      <c r="B2880" s="3" t="s">
        <v>2878</v>
      </c>
      <c r="C2880" s="3" t="s">
        <v>6988</v>
      </c>
      <c r="D2880" s="15">
        <v>3000</v>
      </c>
      <c r="E2880" s="6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0">
        <f>((( J2880 / 60 ) /60) /24 + DATE(1970, 1,1 ))</f>
        <v>42128.615682870368</v>
      </c>
      <c r="P2880" s="9">
        <f>YEAR(O2880)</f>
        <v>2015</v>
      </c>
    </row>
    <row r="2881" spans="1:16" ht="48" x14ac:dyDescent="0.2">
      <c r="A2881">
        <v>2879</v>
      </c>
      <c r="B2881" s="3" t="s">
        <v>2879</v>
      </c>
      <c r="C2881" s="3" t="s">
        <v>6989</v>
      </c>
      <c r="D2881" s="15">
        <v>11200</v>
      </c>
      <c r="E2881" s="6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0">
        <f>((( J2881 / 60 ) /60) /24 + DATE(1970, 1,1 ))</f>
        <v>42359.725243055553</v>
      </c>
      <c r="P2881" s="9">
        <f>YEAR(O2881)</f>
        <v>2015</v>
      </c>
    </row>
    <row r="2882" spans="1:16" ht="48" x14ac:dyDescent="0.2">
      <c r="A2882">
        <v>2880</v>
      </c>
      <c r="B2882" s="3" t="s">
        <v>2880</v>
      </c>
      <c r="C2882" s="3" t="s">
        <v>6990</v>
      </c>
      <c r="D2882" s="15">
        <v>12000</v>
      </c>
      <c r="E2882" s="6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0">
        <f>((( J2882 / 60 ) /60) /24 + DATE(1970, 1,1 ))</f>
        <v>42192.905694444446</v>
      </c>
      <c r="P2882" s="9">
        <f>YEAR(O2882)</f>
        <v>2015</v>
      </c>
    </row>
    <row r="2883" spans="1:16" ht="48" x14ac:dyDescent="0.2">
      <c r="A2883">
        <v>2881</v>
      </c>
      <c r="B2883" s="3" t="s">
        <v>2881</v>
      </c>
      <c r="C2883" s="3" t="s">
        <v>6991</v>
      </c>
      <c r="D2883" s="15">
        <v>5500</v>
      </c>
      <c r="E2883" s="6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0">
        <f>((( J2883 / 60 ) /60) /24 + DATE(1970, 1,1 ))</f>
        <v>41916.597638888888</v>
      </c>
      <c r="P2883" s="9">
        <f>YEAR(O2883)</f>
        <v>2014</v>
      </c>
    </row>
    <row r="2884" spans="1:16" ht="48" x14ac:dyDescent="0.2">
      <c r="A2884">
        <v>2882</v>
      </c>
      <c r="B2884" s="3" t="s">
        <v>2882</v>
      </c>
      <c r="C2884" s="3" t="s">
        <v>6992</v>
      </c>
      <c r="D2884" s="15">
        <v>750</v>
      </c>
      <c r="E2884" s="6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0">
        <f>((( J2884 / 60 ) /60) /24 + DATE(1970, 1,1 ))</f>
        <v>42461.596273148149</v>
      </c>
      <c r="P2884" s="9">
        <f>YEAR(O2884)</f>
        <v>2016</v>
      </c>
    </row>
    <row r="2885" spans="1:16" ht="48" x14ac:dyDescent="0.2">
      <c r="A2885">
        <v>2883</v>
      </c>
      <c r="B2885" s="3" t="s">
        <v>2883</v>
      </c>
      <c r="C2885" s="3" t="s">
        <v>6993</v>
      </c>
      <c r="D2885" s="15">
        <v>10000</v>
      </c>
      <c r="E2885" s="6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0">
        <f>((( J2885 / 60 ) /60) /24 + DATE(1970, 1,1 ))</f>
        <v>42370.90320601852</v>
      </c>
      <c r="P2885" s="9">
        <f>YEAR(O2885)</f>
        <v>2016</v>
      </c>
    </row>
    <row r="2886" spans="1:16" ht="32" x14ac:dyDescent="0.2">
      <c r="A2886">
        <v>2884</v>
      </c>
      <c r="B2886" s="3" t="s">
        <v>2884</v>
      </c>
      <c r="C2886" s="3" t="s">
        <v>6994</v>
      </c>
      <c r="D2886" s="15">
        <v>45000</v>
      </c>
      <c r="E2886" s="6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0">
        <f>((( J2886 / 60 ) /60) /24 + DATE(1970, 1,1 ))</f>
        <v>41948.727256944447</v>
      </c>
      <c r="P2886" s="9">
        <f>YEAR(O2886)</f>
        <v>2014</v>
      </c>
    </row>
    <row r="2887" spans="1:16" ht="32" x14ac:dyDescent="0.2">
      <c r="A2887">
        <v>2885</v>
      </c>
      <c r="B2887" s="3" t="s">
        <v>2885</v>
      </c>
      <c r="C2887" s="3" t="s">
        <v>6995</v>
      </c>
      <c r="D2887" s="15">
        <v>400</v>
      </c>
      <c r="E2887" s="6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0">
        <f>((( J2887 / 60 ) /60) /24 + DATE(1970, 1,1 ))</f>
        <v>42047.07640046296</v>
      </c>
      <c r="P2887" s="9">
        <f>YEAR(O2887)</f>
        <v>2015</v>
      </c>
    </row>
    <row r="2888" spans="1:16" ht="48" x14ac:dyDescent="0.2">
      <c r="A2888">
        <v>2886</v>
      </c>
      <c r="B2888" s="3" t="s">
        <v>2886</v>
      </c>
      <c r="C2888" s="3" t="s">
        <v>6996</v>
      </c>
      <c r="D2888" s="15">
        <v>200</v>
      </c>
      <c r="E2888" s="6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0">
        <f>((( J2888 / 60 ) /60) /24 + DATE(1970, 1,1 ))</f>
        <v>42261.632916666669</v>
      </c>
      <c r="P2888" s="9">
        <f>YEAR(O2888)</f>
        <v>2015</v>
      </c>
    </row>
    <row r="2889" spans="1:16" ht="48" x14ac:dyDescent="0.2">
      <c r="A2889">
        <v>2887</v>
      </c>
      <c r="B2889" s="3" t="s">
        <v>2887</v>
      </c>
      <c r="C2889" s="3" t="s">
        <v>6997</v>
      </c>
      <c r="D2889" s="15">
        <v>3000</v>
      </c>
      <c r="E2889" s="6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0">
        <f>((( J2889 / 60 ) /60) /24 + DATE(1970, 1,1 ))</f>
        <v>41985.427361111113</v>
      </c>
      <c r="P2889" s="9">
        <f>YEAR(O2889)</f>
        <v>2014</v>
      </c>
    </row>
    <row r="2890" spans="1:16" ht="48" x14ac:dyDescent="0.2">
      <c r="A2890">
        <v>2888</v>
      </c>
      <c r="B2890" s="3" t="s">
        <v>2888</v>
      </c>
      <c r="C2890" s="3" t="s">
        <v>6998</v>
      </c>
      <c r="D2890" s="15">
        <v>30000</v>
      </c>
      <c r="E2890" s="6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0">
        <f>((( J2890 / 60 ) /60) /24 + DATE(1970, 1,1 ))</f>
        <v>41922.535185185188</v>
      </c>
      <c r="P2890" s="9">
        <f>YEAR(O2890)</f>
        <v>2014</v>
      </c>
    </row>
    <row r="2891" spans="1:16" ht="48" x14ac:dyDescent="0.2">
      <c r="A2891">
        <v>2889</v>
      </c>
      <c r="B2891" s="3" t="s">
        <v>2889</v>
      </c>
      <c r="C2891" s="3" t="s">
        <v>6999</v>
      </c>
      <c r="D2891" s="15">
        <v>3000</v>
      </c>
      <c r="E2891" s="6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0">
        <f>((( J2891 / 60 ) /60) /24 + DATE(1970, 1,1 ))</f>
        <v>41850.863252314812</v>
      </c>
      <c r="P2891" s="9">
        <f>YEAR(O2891)</f>
        <v>2014</v>
      </c>
    </row>
    <row r="2892" spans="1:16" ht="48" x14ac:dyDescent="0.2">
      <c r="A2892">
        <v>2890</v>
      </c>
      <c r="B2892" s="3" t="s">
        <v>2890</v>
      </c>
      <c r="C2892" s="3" t="s">
        <v>7000</v>
      </c>
      <c r="D2892" s="15">
        <v>2000</v>
      </c>
      <c r="E2892" s="6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0">
        <f>((( J2892 / 60 ) /60) /24 + DATE(1970, 1,1 ))</f>
        <v>41831.742962962962</v>
      </c>
      <c r="P2892" s="9">
        <f>YEAR(O2892)</f>
        <v>2014</v>
      </c>
    </row>
    <row r="2893" spans="1:16" ht="48" x14ac:dyDescent="0.2">
      <c r="A2893">
        <v>2891</v>
      </c>
      <c r="B2893" s="3" t="s">
        <v>2891</v>
      </c>
      <c r="C2893" s="3" t="s">
        <v>7001</v>
      </c>
      <c r="D2893" s="15">
        <v>10000</v>
      </c>
      <c r="E2893" s="6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0">
        <f>((( J2893 / 60 ) /60) /24 + DATE(1970, 1,1 ))</f>
        <v>42415.883425925931</v>
      </c>
      <c r="P2893" s="9">
        <f>YEAR(O2893)</f>
        <v>2016</v>
      </c>
    </row>
    <row r="2894" spans="1:16" ht="48" x14ac:dyDescent="0.2">
      <c r="A2894">
        <v>2892</v>
      </c>
      <c r="B2894" s="3" t="s">
        <v>2892</v>
      </c>
      <c r="C2894" s="3" t="s">
        <v>7002</v>
      </c>
      <c r="D2894" s="15">
        <v>5500</v>
      </c>
      <c r="E2894" s="6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0">
        <f>((( J2894 / 60 ) /60) /24 + DATE(1970, 1,1 ))</f>
        <v>41869.714166666665</v>
      </c>
      <c r="P2894" s="9">
        <f>YEAR(O2894)</f>
        <v>2014</v>
      </c>
    </row>
    <row r="2895" spans="1:16" ht="19" x14ac:dyDescent="0.2">
      <c r="A2895">
        <v>2893</v>
      </c>
      <c r="B2895" s="3" t="s">
        <v>2893</v>
      </c>
      <c r="C2895" s="3" t="s">
        <v>7003</v>
      </c>
      <c r="D2895" s="15">
        <v>5000</v>
      </c>
      <c r="E2895" s="6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0">
        <f>((( J2895 / 60 ) /60) /24 + DATE(1970, 1,1 ))</f>
        <v>41953.773090277777</v>
      </c>
      <c r="P2895" s="9">
        <f>YEAR(O2895)</f>
        <v>2014</v>
      </c>
    </row>
    <row r="2896" spans="1:16" ht="32" x14ac:dyDescent="0.2">
      <c r="A2896">
        <v>2894</v>
      </c>
      <c r="B2896" s="3" t="s">
        <v>2894</v>
      </c>
      <c r="C2896" s="3" t="s">
        <v>7004</v>
      </c>
      <c r="D2896" s="15">
        <v>50000</v>
      </c>
      <c r="E2896" s="6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0">
        <f>((( J2896 / 60 ) /60) /24 + DATE(1970, 1,1 ))</f>
        <v>42037.986284722225</v>
      </c>
      <c r="P2896" s="9">
        <f>YEAR(O2896)</f>
        <v>2015</v>
      </c>
    </row>
    <row r="2897" spans="1:16" ht="48" x14ac:dyDescent="0.2">
      <c r="A2897">
        <v>2895</v>
      </c>
      <c r="B2897" s="3" t="s">
        <v>2895</v>
      </c>
      <c r="C2897" s="3" t="s">
        <v>7005</v>
      </c>
      <c r="D2897" s="15">
        <v>500</v>
      </c>
      <c r="E2897" s="6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0">
        <f>((( J2897 / 60 ) /60) /24 + DATE(1970, 1,1 ))</f>
        <v>41811.555462962962</v>
      </c>
      <c r="P2897" s="9">
        <f>YEAR(O2897)</f>
        <v>2014</v>
      </c>
    </row>
    <row r="2898" spans="1:16" ht="48" x14ac:dyDescent="0.2">
      <c r="A2898">
        <v>2896</v>
      </c>
      <c r="B2898" s="3" t="s">
        <v>2896</v>
      </c>
      <c r="C2898" s="3" t="s">
        <v>7006</v>
      </c>
      <c r="D2898" s="15">
        <v>3000</v>
      </c>
      <c r="E2898" s="6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0">
        <f>((( J2898 / 60 ) /60) /24 + DATE(1970, 1,1 ))</f>
        <v>42701.908807870372</v>
      </c>
      <c r="P2898" s="9">
        <f>YEAR(O2898)</f>
        <v>2016</v>
      </c>
    </row>
    <row r="2899" spans="1:16" ht="48" x14ac:dyDescent="0.2">
      <c r="A2899">
        <v>2897</v>
      </c>
      <c r="B2899" s="3" t="s">
        <v>2897</v>
      </c>
      <c r="C2899" s="3" t="s">
        <v>7007</v>
      </c>
      <c r="D2899" s="15">
        <v>12000</v>
      </c>
      <c r="E2899" s="6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0">
        <f>((( J2899 / 60 ) /60) /24 + DATE(1970, 1,1 ))</f>
        <v>42258.646504629629</v>
      </c>
      <c r="P2899" s="9">
        <f>YEAR(O2899)</f>
        <v>2015</v>
      </c>
    </row>
    <row r="2900" spans="1:16" ht="48" x14ac:dyDescent="0.2">
      <c r="A2900">
        <v>2898</v>
      </c>
      <c r="B2900" s="3" t="s">
        <v>2898</v>
      </c>
      <c r="C2900" s="3" t="s">
        <v>7008</v>
      </c>
      <c r="D2900" s="15">
        <v>7500</v>
      </c>
      <c r="E2900" s="6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0">
        <f>((( J2900 / 60 ) /60) /24 + DATE(1970, 1,1 ))</f>
        <v>42278.664965277778</v>
      </c>
      <c r="P2900" s="9">
        <f>YEAR(O2900)</f>
        <v>2015</v>
      </c>
    </row>
    <row r="2901" spans="1:16" ht="48" x14ac:dyDescent="0.2">
      <c r="A2901">
        <v>2899</v>
      </c>
      <c r="B2901" s="3" t="s">
        <v>2899</v>
      </c>
      <c r="C2901" s="3" t="s">
        <v>7009</v>
      </c>
      <c r="D2901" s="15">
        <v>10000</v>
      </c>
      <c r="E2901" s="6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0">
        <f>((( J2901 / 60 ) /60) /24 + DATE(1970, 1,1 ))</f>
        <v>42515.078217592592</v>
      </c>
      <c r="P2901" s="9">
        <f>YEAR(O2901)</f>
        <v>2016</v>
      </c>
    </row>
    <row r="2902" spans="1:16" ht="48" x14ac:dyDescent="0.2">
      <c r="A2902">
        <v>2900</v>
      </c>
      <c r="B2902" s="3" t="s">
        <v>2900</v>
      </c>
      <c r="C2902" s="3" t="s">
        <v>7010</v>
      </c>
      <c r="D2902" s="15">
        <v>5500</v>
      </c>
      <c r="E2902" s="6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0">
        <f>((( J2902 / 60 ) /60) /24 + DATE(1970, 1,1 ))</f>
        <v>41830.234166666669</v>
      </c>
      <c r="P2902" s="9">
        <f>YEAR(O2902)</f>
        <v>2014</v>
      </c>
    </row>
    <row r="2903" spans="1:16" ht="48" x14ac:dyDescent="0.2">
      <c r="A2903">
        <v>2901</v>
      </c>
      <c r="B2903" s="3" t="s">
        <v>2901</v>
      </c>
      <c r="C2903" s="3" t="s">
        <v>7011</v>
      </c>
      <c r="D2903" s="15">
        <v>750</v>
      </c>
      <c r="E2903" s="6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0">
        <f>((( J2903 / 60 ) /60) /24 + DATE(1970, 1,1 ))</f>
        <v>41982.904386574075</v>
      </c>
      <c r="P2903" s="9">
        <f>YEAR(O2903)</f>
        <v>2014</v>
      </c>
    </row>
    <row r="2904" spans="1:16" ht="32" x14ac:dyDescent="0.2">
      <c r="A2904">
        <v>2902</v>
      </c>
      <c r="B2904" s="3" t="s">
        <v>2902</v>
      </c>
      <c r="C2904" s="3" t="s">
        <v>7012</v>
      </c>
      <c r="D2904" s="15">
        <v>150000</v>
      </c>
      <c r="E2904" s="6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0">
        <f>((( J2904 / 60 ) /60) /24 + DATE(1970, 1,1 ))</f>
        <v>42210.439768518518</v>
      </c>
      <c r="P2904" s="9">
        <f>YEAR(O2904)</f>
        <v>2015</v>
      </c>
    </row>
    <row r="2905" spans="1:16" ht="48" x14ac:dyDescent="0.2">
      <c r="A2905">
        <v>2903</v>
      </c>
      <c r="B2905" s="3" t="s">
        <v>2903</v>
      </c>
      <c r="C2905" s="3" t="s">
        <v>7013</v>
      </c>
      <c r="D2905" s="15">
        <v>5000</v>
      </c>
      <c r="E2905" s="6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0">
        <f>((( J2905 / 60 ) /60) /24 + DATE(1970, 1,1 ))</f>
        <v>42196.166874999995</v>
      </c>
      <c r="P2905" s="9">
        <f>YEAR(O2905)</f>
        <v>2015</v>
      </c>
    </row>
    <row r="2906" spans="1:16" ht="48" x14ac:dyDescent="0.2">
      <c r="A2906">
        <v>2904</v>
      </c>
      <c r="B2906" s="3" t="s">
        <v>2904</v>
      </c>
      <c r="C2906" s="3" t="s">
        <v>7014</v>
      </c>
      <c r="D2906" s="15">
        <v>1500</v>
      </c>
      <c r="E2906" s="6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0">
        <f>((( J2906 / 60 ) /60) /24 + DATE(1970, 1,1 ))</f>
        <v>41940.967951388891</v>
      </c>
      <c r="P2906" s="9">
        <f>YEAR(O2906)</f>
        <v>2014</v>
      </c>
    </row>
    <row r="2907" spans="1:16" ht="48" x14ac:dyDescent="0.2">
      <c r="A2907">
        <v>2905</v>
      </c>
      <c r="B2907" s="3" t="s">
        <v>2905</v>
      </c>
      <c r="C2907" s="3" t="s">
        <v>7015</v>
      </c>
      <c r="D2907" s="15">
        <v>3500</v>
      </c>
      <c r="E2907" s="6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0">
        <f>((( J2907 / 60 ) /60) /24 + DATE(1970, 1,1 ))</f>
        <v>42606.056863425925</v>
      </c>
      <c r="P2907" s="9">
        <f>YEAR(O2907)</f>
        <v>2016</v>
      </c>
    </row>
    <row r="2908" spans="1:16" ht="48" x14ac:dyDescent="0.2">
      <c r="A2908">
        <v>2906</v>
      </c>
      <c r="B2908" s="3" t="s">
        <v>2906</v>
      </c>
      <c r="C2908" s="3" t="s">
        <v>7016</v>
      </c>
      <c r="D2908" s="15">
        <v>6000</v>
      </c>
      <c r="E2908" s="6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0">
        <f>((( J2908 / 60 ) /60) /24 + DATE(1970, 1,1 ))</f>
        <v>42199.648912037039</v>
      </c>
      <c r="P2908" s="9">
        <f>YEAR(O2908)</f>
        <v>2015</v>
      </c>
    </row>
    <row r="2909" spans="1:16" ht="48" x14ac:dyDescent="0.2">
      <c r="A2909">
        <v>2907</v>
      </c>
      <c r="B2909" s="3" t="s">
        <v>2907</v>
      </c>
      <c r="C2909" s="3" t="s">
        <v>7017</v>
      </c>
      <c r="D2909" s="15">
        <v>2500</v>
      </c>
      <c r="E2909" s="6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0">
        <f>((( J2909 / 60 ) /60) /24 + DATE(1970, 1,1 ))</f>
        <v>42444.877743055549</v>
      </c>
      <c r="P2909" s="9">
        <f>YEAR(O2909)</f>
        <v>2016</v>
      </c>
    </row>
    <row r="2910" spans="1:16" ht="64" x14ac:dyDescent="0.2">
      <c r="A2910">
        <v>2908</v>
      </c>
      <c r="B2910" s="3" t="s">
        <v>2908</v>
      </c>
      <c r="C2910" s="3" t="s">
        <v>7018</v>
      </c>
      <c r="D2910" s="15">
        <v>9600</v>
      </c>
      <c r="E2910" s="6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0">
        <f>((( J2910 / 60 ) /60) /24 + DATE(1970, 1,1 ))</f>
        <v>42499.731701388882</v>
      </c>
      <c r="P2910" s="9">
        <f>YEAR(O2910)</f>
        <v>2016</v>
      </c>
    </row>
    <row r="2911" spans="1:16" ht="48" x14ac:dyDescent="0.2">
      <c r="A2911">
        <v>2909</v>
      </c>
      <c r="B2911" s="3" t="s">
        <v>2909</v>
      </c>
      <c r="C2911" s="3" t="s">
        <v>7019</v>
      </c>
      <c r="D2911" s="15">
        <v>180000</v>
      </c>
      <c r="E2911" s="6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0">
        <f>((( J2911 / 60 ) /60) /24 + DATE(1970, 1,1 ))</f>
        <v>41929.266215277778</v>
      </c>
      <c r="P2911" s="9">
        <f>YEAR(O2911)</f>
        <v>2014</v>
      </c>
    </row>
    <row r="2912" spans="1:16" ht="48" x14ac:dyDescent="0.2">
      <c r="A2912">
        <v>2910</v>
      </c>
      <c r="B2912" s="3" t="s">
        <v>2910</v>
      </c>
      <c r="C2912" s="3" t="s">
        <v>7020</v>
      </c>
      <c r="D2912" s="15">
        <v>30000</v>
      </c>
      <c r="E2912" s="6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0">
        <f>((( J2912 / 60 ) /60) /24 + DATE(1970, 1,1 ))</f>
        <v>42107.841284722221</v>
      </c>
      <c r="P2912" s="9">
        <f>YEAR(O2912)</f>
        <v>2015</v>
      </c>
    </row>
    <row r="2913" spans="1:16" ht="48" x14ac:dyDescent="0.2">
      <c r="A2913">
        <v>2911</v>
      </c>
      <c r="B2913" s="3" t="s">
        <v>2911</v>
      </c>
      <c r="C2913" s="3" t="s">
        <v>7021</v>
      </c>
      <c r="D2913" s="15">
        <v>1800</v>
      </c>
      <c r="E2913" s="6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0">
        <f>((( J2913 / 60 ) /60) /24 + DATE(1970, 1,1 ))</f>
        <v>42142.768819444449</v>
      </c>
      <c r="P2913" s="9">
        <f>YEAR(O2913)</f>
        <v>2015</v>
      </c>
    </row>
    <row r="2914" spans="1:16" ht="48" x14ac:dyDescent="0.2">
      <c r="A2914">
        <v>2912</v>
      </c>
      <c r="B2914" s="3" t="s">
        <v>2912</v>
      </c>
      <c r="C2914" s="3" t="s">
        <v>7022</v>
      </c>
      <c r="D2914" s="15">
        <v>14440</v>
      </c>
      <c r="E2914" s="6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0">
        <f>((( J2914 / 60 ) /60) /24 + DATE(1970, 1,1 ))</f>
        <v>42354.131643518514</v>
      </c>
      <c r="P2914" s="9">
        <f>YEAR(O2914)</f>
        <v>2015</v>
      </c>
    </row>
    <row r="2915" spans="1:16" ht="48" x14ac:dyDescent="0.2">
      <c r="A2915">
        <v>2913</v>
      </c>
      <c r="B2915" s="3" t="s">
        <v>2913</v>
      </c>
      <c r="C2915" s="3" t="s">
        <v>7023</v>
      </c>
      <c r="D2915" s="15">
        <v>10000</v>
      </c>
      <c r="E2915" s="6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0">
        <f>((( J2915 / 60 ) /60) /24 + DATE(1970, 1,1 ))</f>
        <v>41828.922905092593</v>
      </c>
      <c r="P2915" s="9">
        <f>YEAR(O2915)</f>
        <v>2014</v>
      </c>
    </row>
    <row r="2916" spans="1:16" ht="32" x14ac:dyDescent="0.2">
      <c r="A2916">
        <v>2914</v>
      </c>
      <c r="B2916" s="3" t="s">
        <v>2914</v>
      </c>
      <c r="C2916" s="3" t="s">
        <v>7024</v>
      </c>
      <c r="D2916" s="15">
        <v>25000</v>
      </c>
      <c r="E2916" s="6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0">
        <f>((( J2916 / 60 ) /60) /24 + DATE(1970, 1,1 ))</f>
        <v>42017.907337962963</v>
      </c>
      <c r="P2916" s="9">
        <f>YEAR(O2916)</f>
        <v>2015</v>
      </c>
    </row>
    <row r="2917" spans="1:16" ht="48" x14ac:dyDescent="0.2">
      <c r="A2917">
        <v>2915</v>
      </c>
      <c r="B2917" s="3" t="s">
        <v>2915</v>
      </c>
      <c r="C2917" s="3" t="s">
        <v>7025</v>
      </c>
      <c r="D2917" s="15">
        <v>1000</v>
      </c>
      <c r="E2917" s="6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0">
        <f>((( J2917 / 60 ) /60) /24 + DATE(1970, 1,1 ))</f>
        <v>42415.398032407407</v>
      </c>
      <c r="P2917" s="9">
        <f>YEAR(O2917)</f>
        <v>2016</v>
      </c>
    </row>
    <row r="2918" spans="1:16" ht="32" x14ac:dyDescent="0.2">
      <c r="A2918">
        <v>2916</v>
      </c>
      <c r="B2918" s="3" t="s">
        <v>2916</v>
      </c>
      <c r="C2918" s="3" t="s">
        <v>7026</v>
      </c>
      <c r="D2918" s="15">
        <v>1850</v>
      </c>
      <c r="E2918" s="6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0">
        <f>((( J2918 / 60 ) /60) /24 + DATE(1970, 1,1 ))</f>
        <v>41755.476724537039</v>
      </c>
      <c r="P2918" s="9">
        <f>YEAR(O2918)</f>
        <v>2014</v>
      </c>
    </row>
    <row r="2919" spans="1:16" ht="48" x14ac:dyDescent="0.2">
      <c r="A2919">
        <v>2917</v>
      </c>
      <c r="B2919" s="3" t="s">
        <v>2917</v>
      </c>
      <c r="C2919" s="3" t="s">
        <v>7027</v>
      </c>
      <c r="D2919" s="15">
        <v>2000</v>
      </c>
      <c r="E2919" s="6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0">
        <f>((( J2919 / 60 ) /60) /24 + DATE(1970, 1,1 ))</f>
        <v>42245.234340277777</v>
      </c>
      <c r="P2919" s="9">
        <f>YEAR(O2919)</f>
        <v>2015</v>
      </c>
    </row>
    <row r="2920" spans="1:16" ht="48" x14ac:dyDescent="0.2">
      <c r="A2920">
        <v>2918</v>
      </c>
      <c r="B2920" s="3" t="s">
        <v>2918</v>
      </c>
      <c r="C2920" s="3" t="s">
        <v>7028</v>
      </c>
      <c r="D2920" s="15">
        <v>5000</v>
      </c>
      <c r="E2920" s="6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0">
        <f>((( J2920 / 60 ) /60) /24 + DATE(1970, 1,1 ))</f>
        <v>42278.629710648151</v>
      </c>
      <c r="P2920" s="9">
        <f>YEAR(O2920)</f>
        <v>2015</v>
      </c>
    </row>
    <row r="2921" spans="1:16" ht="48" x14ac:dyDescent="0.2">
      <c r="A2921">
        <v>2919</v>
      </c>
      <c r="B2921" s="3" t="s">
        <v>2919</v>
      </c>
      <c r="C2921" s="3" t="s">
        <v>7029</v>
      </c>
      <c r="D2921" s="15">
        <v>600</v>
      </c>
      <c r="E2921" s="6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0">
        <f>((( J2921 / 60 ) /60) /24 + DATE(1970, 1,1 ))</f>
        <v>41826.61954861111</v>
      </c>
      <c r="P2921" s="9">
        <f>YEAR(O2921)</f>
        <v>2014</v>
      </c>
    </row>
    <row r="2922" spans="1:16" ht="48" x14ac:dyDescent="0.2">
      <c r="A2922">
        <v>2920</v>
      </c>
      <c r="B2922" s="3" t="s">
        <v>2920</v>
      </c>
      <c r="C2922" s="3" t="s">
        <v>7030</v>
      </c>
      <c r="D2922" s="15">
        <v>2500</v>
      </c>
      <c r="E2922" s="6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0">
        <f>((( J2922 / 60 ) /60) /24 + DATE(1970, 1,1 ))</f>
        <v>42058.792476851857</v>
      </c>
      <c r="P2922" s="9">
        <f>YEAR(O2922)</f>
        <v>2015</v>
      </c>
    </row>
    <row r="2923" spans="1:16" ht="32" x14ac:dyDescent="0.2">
      <c r="A2923">
        <v>2921</v>
      </c>
      <c r="B2923" s="3" t="s">
        <v>2921</v>
      </c>
      <c r="C2923" s="3" t="s">
        <v>7031</v>
      </c>
      <c r="D2923" s="15">
        <v>100</v>
      </c>
      <c r="E2923" s="6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0">
        <f>((( J2923 / 60 ) /60) /24 + DATE(1970, 1,1 ))</f>
        <v>41877.886620370373</v>
      </c>
      <c r="P2923" s="9">
        <f>YEAR(O2923)</f>
        <v>2014</v>
      </c>
    </row>
    <row r="2924" spans="1:16" ht="48" x14ac:dyDescent="0.2">
      <c r="A2924">
        <v>2922</v>
      </c>
      <c r="B2924" s="3" t="s">
        <v>2922</v>
      </c>
      <c r="C2924" s="3" t="s">
        <v>7032</v>
      </c>
      <c r="D2924" s="15">
        <v>500</v>
      </c>
      <c r="E2924" s="6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0">
        <f>((( J2924 / 60 ) /60) /24 + DATE(1970, 1,1 ))</f>
        <v>42097.874155092592</v>
      </c>
      <c r="P2924" s="9">
        <f>YEAR(O2924)</f>
        <v>2015</v>
      </c>
    </row>
    <row r="2925" spans="1:16" ht="48" x14ac:dyDescent="0.2">
      <c r="A2925">
        <v>2923</v>
      </c>
      <c r="B2925" s="3" t="s">
        <v>2923</v>
      </c>
      <c r="C2925" s="3" t="s">
        <v>7033</v>
      </c>
      <c r="D2925" s="15">
        <v>300</v>
      </c>
      <c r="E2925" s="6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0">
        <f>((( J2925 / 60 ) /60) /24 + DATE(1970, 1,1 ))</f>
        <v>42013.15253472222</v>
      </c>
      <c r="P2925" s="9">
        <f>YEAR(O2925)</f>
        <v>2015</v>
      </c>
    </row>
    <row r="2926" spans="1:16" ht="48" x14ac:dyDescent="0.2">
      <c r="A2926">
        <v>2924</v>
      </c>
      <c r="B2926" s="3" t="s">
        <v>2924</v>
      </c>
      <c r="C2926" s="3" t="s">
        <v>7034</v>
      </c>
      <c r="D2926" s="15">
        <v>25000</v>
      </c>
      <c r="E2926" s="6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0">
        <f>((( J2926 / 60 ) /60) /24 + DATE(1970, 1,1 ))</f>
        <v>42103.556828703702</v>
      </c>
      <c r="P2926" s="9">
        <f>YEAR(O2926)</f>
        <v>2015</v>
      </c>
    </row>
    <row r="2927" spans="1:16" ht="48" x14ac:dyDescent="0.2">
      <c r="A2927">
        <v>2925</v>
      </c>
      <c r="B2927" s="3" t="s">
        <v>2925</v>
      </c>
      <c r="C2927" s="3" t="s">
        <v>7035</v>
      </c>
      <c r="D2927" s="15">
        <v>45000</v>
      </c>
      <c r="E2927" s="6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0">
        <f>((( J2927 / 60 ) /60) /24 + DATE(1970, 1,1 ))</f>
        <v>41863.584120370368</v>
      </c>
      <c r="P2927" s="9">
        <f>YEAR(O2927)</f>
        <v>2014</v>
      </c>
    </row>
    <row r="2928" spans="1:16" ht="48" x14ac:dyDescent="0.2">
      <c r="A2928">
        <v>2926</v>
      </c>
      <c r="B2928" s="3" t="s">
        <v>2926</v>
      </c>
      <c r="C2928" s="3" t="s">
        <v>7036</v>
      </c>
      <c r="D2928" s="15">
        <v>3000</v>
      </c>
      <c r="E2928" s="6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0">
        <f>((( J2928 / 60 ) /60) /24 + DATE(1970, 1,1 ))</f>
        <v>42044.765960648147</v>
      </c>
      <c r="P2928" s="9">
        <f>YEAR(O2928)</f>
        <v>2015</v>
      </c>
    </row>
    <row r="2929" spans="1:16" ht="48" x14ac:dyDescent="0.2">
      <c r="A2929">
        <v>2927</v>
      </c>
      <c r="B2929" s="3" t="s">
        <v>2927</v>
      </c>
      <c r="C2929" s="3" t="s">
        <v>7037</v>
      </c>
      <c r="D2929" s="15">
        <v>1800</v>
      </c>
      <c r="E2929" s="6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0">
        <f>((( J2929 / 60 ) /60) /24 + DATE(1970, 1,1 ))</f>
        <v>41806.669317129628</v>
      </c>
      <c r="P2929" s="9">
        <f>YEAR(O2929)</f>
        <v>2014</v>
      </c>
    </row>
    <row r="2930" spans="1:16" ht="32" x14ac:dyDescent="0.2">
      <c r="A2930">
        <v>2928</v>
      </c>
      <c r="B2930" s="3" t="s">
        <v>2928</v>
      </c>
      <c r="C2930" s="3" t="s">
        <v>7038</v>
      </c>
      <c r="D2930" s="15">
        <v>1000</v>
      </c>
      <c r="E2930" s="6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0">
        <f>((( J2930 / 60 ) /60) /24 + DATE(1970, 1,1 ))</f>
        <v>42403.998217592598</v>
      </c>
      <c r="P2930" s="9">
        <f>YEAR(O2930)</f>
        <v>2016</v>
      </c>
    </row>
    <row r="2931" spans="1:16" ht="48" x14ac:dyDescent="0.2">
      <c r="A2931">
        <v>2929</v>
      </c>
      <c r="B2931" s="3" t="s">
        <v>2929</v>
      </c>
      <c r="C2931" s="3" t="s">
        <v>7039</v>
      </c>
      <c r="D2931" s="15">
        <v>8000</v>
      </c>
      <c r="E2931" s="6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0">
        <f>((( J2931 / 60 ) /60) /24 + DATE(1970, 1,1 ))</f>
        <v>41754.564328703702</v>
      </c>
      <c r="P2931" s="9">
        <f>YEAR(O2931)</f>
        <v>2014</v>
      </c>
    </row>
    <row r="2932" spans="1:16" ht="48" x14ac:dyDescent="0.2">
      <c r="A2932">
        <v>2930</v>
      </c>
      <c r="B2932" s="3" t="s">
        <v>2930</v>
      </c>
      <c r="C2932" s="3" t="s">
        <v>7040</v>
      </c>
      <c r="D2932" s="15">
        <v>10000</v>
      </c>
      <c r="E2932" s="6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0">
        <f>((( J2932 / 60 ) /60) /24 + DATE(1970, 1,1 ))</f>
        <v>42101.584074074075</v>
      </c>
      <c r="P2932" s="9">
        <f>YEAR(O2932)</f>
        <v>2015</v>
      </c>
    </row>
    <row r="2933" spans="1:16" ht="48" x14ac:dyDescent="0.2">
      <c r="A2933">
        <v>2931</v>
      </c>
      <c r="B2933" s="3" t="s">
        <v>2931</v>
      </c>
      <c r="C2933" s="3" t="s">
        <v>7041</v>
      </c>
      <c r="D2933" s="15">
        <v>750</v>
      </c>
      <c r="E2933" s="6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0">
        <f>((( J2933 / 60 ) /60) /24 + DATE(1970, 1,1 ))</f>
        <v>41872.291238425925</v>
      </c>
      <c r="P2933" s="9">
        <f>YEAR(O2933)</f>
        <v>2014</v>
      </c>
    </row>
    <row r="2934" spans="1:16" ht="48" x14ac:dyDescent="0.2">
      <c r="A2934">
        <v>2932</v>
      </c>
      <c r="B2934" s="3" t="s">
        <v>2932</v>
      </c>
      <c r="C2934" s="3" t="s">
        <v>7042</v>
      </c>
      <c r="D2934" s="15">
        <v>3100</v>
      </c>
      <c r="E2934" s="6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0">
        <f>((( J2934 / 60 ) /60) /24 + DATE(1970, 1,1 ))</f>
        <v>42025.164780092593</v>
      </c>
      <c r="P2934" s="9">
        <f>YEAR(O2934)</f>
        <v>2015</v>
      </c>
    </row>
    <row r="2935" spans="1:16" ht="48" x14ac:dyDescent="0.2">
      <c r="A2935">
        <v>2933</v>
      </c>
      <c r="B2935" s="3" t="s">
        <v>2933</v>
      </c>
      <c r="C2935" s="3" t="s">
        <v>7043</v>
      </c>
      <c r="D2935" s="15">
        <v>2500</v>
      </c>
      <c r="E2935" s="6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0">
        <f>((( J2935 / 60 ) /60) /24 + DATE(1970, 1,1 ))</f>
        <v>42495.956631944442</v>
      </c>
      <c r="P2935" s="9">
        <f>YEAR(O2935)</f>
        <v>2016</v>
      </c>
    </row>
    <row r="2936" spans="1:16" ht="48" x14ac:dyDescent="0.2">
      <c r="A2936">
        <v>2934</v>
      </c>
      <c r="B2936" s="3" t="s">
        <v>2934</v>
      </c>
      <c r="C2936" s="3" t="s">
        <v>7044</v>
      </c>
      <c r="D2936" s="15">
        <v>2500</v>
      </c>
      <c r="E2936" s="6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0">
        <f>((( J2936 / 60 ) /60) /24 + DATE(1970, 1,1 ))</f>
        <v>41775.636157407411</v>
      </c>
      <c r="P2936" s="9">
        <f>YEAR(O2936)</f>
        <v>2014</v>
      </c>
    </row>
    <row r="2937" spans="1:16" ht="48" x14ac:dyDescent="0.2">
      <c r="A2937">
        <v>2935</v>
      </c>
      <c r="B2937" s="3" t="s">
        <v>2935</v>
      </c>
      <c r="C2937" s="3" t="s">
        <v>7045</v>
      </c>
      <c r="D2937" s="15">
        <v>3500</v>
      </c>
      <c r="E2937" s="6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0">
        <f>((( J2937 / 60 ) /60) /24 + DATE(1970, 1,1 ))</f>
        <v>42553.583425925928</v>
      </c>
      <c r="P2937" s="9">
        <f>YEAR(O2937)</f>
        <v>2016</v>
      </c>
    </row>
    <row r="2938" spans="1:16" ht="48" x14ac:dyDescent="0.2">
      <c r="A2938">
        <v>2936</v>
      </c>
      <c r="B2938" s="3" t="s">
        <v>2936</v>
      </c>
      <c r="C2938" s="3" t="s">
        <v>7046</v>
      </c>
      <c r="D2938" s="15">
        <v>1000</v>
      </c>
      <c r="E2938" s="6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0">
        <f>((( J2938 / 60 ) /60) /24 + DATE(1970, 1,1 ))</f>
        <v>41912.650729166664</v>
      </c>
      <c r="P2938" s="9">
        <f>YEAR(O2938)</f>
        <v>2014</v>
      </c>
    </row>
    <row r="2939" spans="1:16" ht="32" x14ac:dyDescent="0.2">
      <c r="A2939">
        <v>2937</v>
      </c>
      <c r="B2939" s="3" t="s">
        <v>2937</v>
      </c>
      <c r="C2939" s="3" t="s">
        <v>7047</v>
      </c>
      <c r="D2939" s="15">
        <v>1500</v>
      </c>
      <c r="E2939" s="6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0">
        <f>((( J2939 / 60 ) /60) /24 + DATE(1970, 1,1 ))</f>
        <v>41803.457326388889</v>
      </c>
      <c r="P2939" s="9">
        <f>YEAR(O2939)</f>
        <v>2014</v>
      </c>
    </row>
    <row r="2940" spans="1:16" ht="48" x14ac:dyDescent="0.2">
      <c r="A2940">
        <v>2938</v>
      </c>
      <c r="B2940" s="3" t="s">
        <v>2938</v>
      </c>
      <c r="C2940" s="3" t="s">
        <v>7048</v>
      </c>
      <c r="D2940" s="15">
        <v>4000</v>
      </c>
      <c r="E2940" s="6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0">
        <f>((( J2940 / 60 ) /60) /24 + DATE(1970, 1,1 ))</f>
        <v>42004.703865740739</v>
      </c>
      <c r="P2940" s="9">
        <f>YEAR(O2940)</f>
        <v>2014</v>
      </c>
    </row>
    <row r="2941" spans="1:16" ht="48" x14ac:dyDescent="0.2">
      <c r="A2941">
        <v>2939</v>
      </c>
      <c r="B2941" s="3" t="s">
        <v>2939</v>
      </c>
      <c r="C2941" s="3" t="s">
        <v>7049</v>
      </c>
      <c r="D2941" s="15">
        <v>8000</v>
      </c>
      <c r="E2941" s="6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0">
        <f>((( J2941 / 60 ) /60) /24 + DATE(1970, 1,1 ))</f>
        <v>41845.809166666666</v>
      </c>
      <c r="P2941" s="9">
        <f>YEAR(O2941)</f>
        <v>2014</v>
      </c>
    </row>
    <row r="2942" spans="1:16" ht="48" x14ac:dyDescent="0.2">
      <c r="A2942">
        <v>2940</v>
      </c>
      <c r="B2942" s="3" t="s">
        <v>2940</v>
      </c>
      <c r="C2942" s="3" t="s">
        <v>7050</v>
      </c>
      <c r="D2942" s="15">
        <v>2500</v>
      </c>
      <c r="E2942" s="6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0">
        <f>((( J2942 / 60 ) /60) /24 + DATE(1970, 1,1 ))</f>
        <v>41982.773356481484</v>
      </c>
      <c r="P2942" s="9">
        <f>YEAR(O2942)</f>
        <v>2014</v>
      </c>
    </row>
    <row r="2943" spans="1:16" ht="48" x14ac:dyDescent="0.2">
      <c r="A2943">
        <v>2941</v>
      </c>
      <c r="B2943" s="3" t="s">
        <v>2941</v>
      </c>
      <c r="C2943" s="3" t="s">
        <v>7051</v>
      </c>
      <c r="D2943" s="15">
        <v>25000</v>
      </c>
      <c r="E2943" s="6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0">
        <f>((( J2943 / 60 ) /60) /24 + DATE(1970, 1,1 ))</f>
        <v>42034.960127314815</v>
      </c>
      <c r="P2943" s="9">
        <f>YEAR(O2943)</f>
        <v>2015</v>
      </c>
    </row>
    <row r="2944" spans="1:16" ht="48" x14ac:dyDescent="0.2">
      <c r="A2944">
        <v>2942</v>
      </c>
      <c r="B2944" s="3" t="s">
        <v>2942</v>
      </c>
      <c r="C2944" s="3" t="s">
        <v>7052</v>
      </c>
      <c r="D2944" s="15">
        <v>200000</v>
      </c>
      <c r="E2944" s="6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0">
        <f>((( J2944 / 60 ) /60) /24 + DATE(1970, 1,1 ))</f>
        <v>42334.803923611107</v>
      </c>
      <c r="P2944" s="9">
        <f>YEAR(O2944)</f>
        <v>2015</v>
      </c>
    </row>
    <row r="2945" spans="1:16" ht="48" x14ac:dyDescent="0.2">
      <c r="A2945">
        <v>2943</v>
      </c>
      <c r="B2945" s="3" t="s">
        <v>2943</v>
      </c>
      <c r="C2945" s="3" t="s">
        <v>7053</v>
      </c>
      <c r="D2945" s="15">
        <v>3000</v>
      </c>
      <c r="E2945" s="6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0">
        <f>((( J2945 / 60 ) /60) /24 + DATE(1970, 1,1 ))</f>
        <v>42077.129398148143</v>
      </c>
      <c r="P2945" s="9">
        <f>YEAR(O2945)</f>
        <v>2015</v>
      </c>
    </row>
    <row r="2946" spans="1:16" ht="32" x14ac:dyDescent="0.2">
      <c r="A2946">
        <v>2944</v>
      </c>
      <c r="B2946" s="3" t="s">
        <v>2944</v>
      </c>
      <c r="C2946" s="3" t="s">
        <v>7054</v>
      </c>
      <c r="D2946" s="15">
        <v>10000</v>
      </c>
      <c r="E2946" s="6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0">
        <f>((( J2946 / 60 ) /60) /24 + DATE(1970, 1,1 ))</f>
        <v>42132.9143287037</v>
      </c>
      <c r="P2946" s="9">
        <f>YEAR(O2946)</f>
        <v>2015</v>
      </c>
    </row>
    <row r="2947" spans="1:16" ht="48" x14ac:dyDescent="0.2">
      <c r="A2947">
        <v>2945</v>
      </c>
      <c r="B2947" s="3" t="s">
        <v>2945</v>
      </c>
      <c r="C2947" s="3" t="s">
        <v>7055</v>
      </c>
      <c r="D2947" s="15">
        <v>50000</v>
      </c>
      <c r="E2947" s="6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0">
        <f>((( J2947 / 60 ) /60) /24 + DATE(1970, 1,1 ))</f>
        <v>42118.139583333337</v>
      </c>
      <c r="P2947" s="9">
        <f>YEAR(O2947)</f>
        <v>2015</v>
      </c>
    </row>
    <row r="2948" spans="1:16" ht="48" x14ac:dyDescent="0.2">
      <c r="A2948">
        <v>2946</v>
      </c>
      <c r="B2948" s="3" t="s">
        <v>2946</v>
      </c>
      <c r="C2948" s="3" t="s">
        <v>7056</v>
      </c>
      <c r="D2948" s="15">
        <v>2000</v>
      </c>
      <c r="E2948" s="6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0">
        <f>((( J2948 / 60 ) /60) /24 + DATE(1970, 1,1 ))</f>
        <v>42567.531157407408</v>
      </c>
      <c r="P2948" s="9">
        <f>YEAR(O2948)</f>
        <v>2016</v>
      </c>
    </row>
    <row r="2949" spans="1:16" ht="48" x14ac:dyDescent="0.2">
      <c r="A2949">
        <v>2947</v>
      </c>
      <c r="B2949" s="3" t="s">
        <v>2947</v>
      </c>
      <c r="C2949" s="3" t="s">
        <v>7057</v>
      </c>
      <c r="D2949" s="15">
        <v>25000</v>
      </c>
      <c r="E2949" s="6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0">
        <f>((( J2949 / 60 ) /60) /24 + DATE(1970, 1,1 ))</f>
        <v>42649.562118055561</v>
      </c>
      <c r="P2949" s="9">
        <f>YEAR(O2949)</f>
        <v>2016</v>
      </c>
    </row>
    <row r="2950" spans="1:16" ht="48" x14ac:dyDescent="0.2">
      <c r="A2950">
        <v>2948</v>
      </c>
      <c r="B2950" s="3" t="s">
        <v>2948</v>
      </c>
      <c r="C2950" s="3" t="s">
        <v>7058</v>
      </c>
      <c r="D2950" s="15">
        <v>500000</v>
      </c>
      <c r="E2950" s="6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0">
        <f>((( J2950 / 60 ) /60) /24 + DATE(1970, 1,1 ))</f>
        <v>42097.649224537032</v>
      </c>
      <c r="P2950" s="9">
        <f>YEAR(O2950)</f>
        <v>2015</v>
      </c>
    </row>
    <row r="2951" spans="1:16" ht="48" x14ac:dyDescent="0.2">
      <c r="A2951">
        <v>2949</v>
      </c>
      <c r="B2951" s="3" t="s">
        <v>2949</v>
      </c>
      <c r="C2951" s="3" t="s">
        <v>7059</v>
      </c>
      <c r="D2951" s="15">
        <v>1000</v>
      </c>
      <c r="E2951" s="6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0">
        <f>((( J2951 / 60 ) /60) /24 + DATE(1970, 1,1 ))</f>
        <v>42297.823113425926</v>
      </c>
      <c r="P2951" s="9">
        <f>YEAR(O2951)</f>
        <v>2015</v>
      </c>
    </row>
    <row r="2952" spans="1:16" ht="48" x14ac:dyDescent="0.2">
      <c r="A2952">
        <v>2950</v>
      </c>
      <c r="B2952" s="3" t="s">
        <v>2950</v>
      </c>
      <c r="C2952" s="3" t="s">
        <v>7060</v>
      </c>
      <c r="D2952" s="15">
        <v>5000000</v>
      </c>
      <c r="E2952" s="6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0">
        <f>((( J2952 / 60 ) /60) /24 + DATE(1970, 1,1 ))</f>
        <v>42362.36518518519</v>
      </c>
      <c r="P2952" s="9">
        <f>YEAR(O2952)</f>
        <v>2015</v>
      </c>
    </row>
    <row r="2953" spans="1:16" ht="64" x14ac:dyDescent="0.2">
      <c r="A2953">
        <v>2951</v>
      </c>
      <c r="B2953" s="3" t="s">
        <v>2951</v>
      </c>
      <c r="C2953" s="3" t="s">
        <v>7061</v>
      </c>
      <c r="D2953" s="15">
        <v>50000</v>
      </c>
      <c r="E2953" s="6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0">
        <f>((( J2953 / 60 ) /60) /24 + DATE(1970, 1,1 ))</f>
        <v>41872.802928240737</v>
      </c>
      <c r="P2953" s="9">
        <f>YEAR(O2953)</f>
        <v>2014</v>
      </c>
    </row>
    <row r="2954" spans="1:16" ht="48" x14ac:dyDescent="0.2">
      <c r="A2954">
        <v>2952</v>
      </c>
      <c r="B2954" s="3" t="s">
        <v>2952</v>
      </c>
      <c r="C2954" s="3" t="s">
        <v>7062</v>
      </c>
      <c r="D2954" s="15">
        <v>20000</v>
      </c>
      <c r="E2954" s="6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0">
        <f>((( J2954 / 60 ) /60) /24 + DATE(1970, 1,1 ))</f>
        <v>42628.690266203703</v>
      </c>
      <c r="P2954" s="9">
        <f>YEAR(O2954)</f>
        <v>2016</v>
      </c>
    </row>
    <row r="2955" spans="1:16" ht="48" x14ac:dyDescent="0.2">
      <c r="A2955">
        <v>2953</v>
      </c>
      <c r="B2955" s="3" t="s">
        <v>2953</v>
      </c>
      <c r="C2955" s="3" t="s">
        <v>7063</v>
      </c>
      <c r="D2955" s="15">
        <v>400000</v>
      </c>
      <c r="E2955" s="6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0">
        <f>((( J2955 / 60 ) /60) /24 + DATE(1970, 1,1 ))</f>
        <v>42255.791909722218</v>
      </c>
      <c r="P2955" s="9">
        <f>YEAR(O2955)</f>
        <v>2015</v>
      </c>
    </row>
    <row r="2956" spans="1:16" ht="48" x14ac:dyDescent="0.2">
      <c r="A2956">
        <v>2954</v>
      </c>
      <c r="B2956" s="3" t="s">
        <v>2954</v>
      </c>
      <c r="C2956" s="3" t="s">
        <v>7064</v>
      </c>
      <c r="D2956" s="15">
        <v>15000</v>
      </c>
      <c r="E2956" s="6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0">
        <f>((( J2956 / 60 ) /60) /24 + DATE(1970, 1,1 ))</f>
        <v>42790.583368055552</v>
      </c>
      <c r="P2956" s="9">
        <f>YEAR(O2956)</f>
        <v>2017</v>
      </c>
    </row>
    <row r="2957" spans="1:16" ht="32" x14ac:dyDescent="0.2">
      <c r="A2957">
        <v>2955</v>
      </c>
      <c r="B2957" s="3" t="s">
        <v>2955</v>
      </c>
      <c r="C2957" s="3" t="s">
        <v>7065</v>
      </c>
      <c r="D2957" s="15">
        <v>1200</v>
      </c>
      <c r="E2957" s="6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0">
        <f>((( J2957 / 60 ) /60) /24 + DATE(1970, 1,1 ))</f>
        <v>42141.741307870368</v>
      </c>
      <c r="P2957" s="9">
        <f>YEAR(O2957)</f>
        <v>2015</v>
      </c>
    </row>
    <row r="2958" spans="1:16" ht="48" x14ac:dyDescent="0.2">
      <c r="A2958">
        <v>2956</v>
      </c>
      <c r="B2958" s="3" t="s">
        <v>2956</v>
      </c>
      <c r="C2958" s="3" t="s">
        <v>7066</v>
      </c>
      <c r="D2958" s="15">
        <v>7900</v>
      </c>
      <c r="E2958" s="6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0">
        <f>((( J2958 / 60 ) /60) /24 + DATE(1970, 1,1 ))</f>
        <v>42464.958912037036</v>
      </c>
      <c r="P2958" s="9">
        <f>YEAR(O2958)</f>
        <v>2016</v>
      </c>
    </row>
    <row r="2959" spans="1:16" ht="48" x14ac:dyDescent="0.2">
      <c r="A2959">
        <v>2957</v>
      </c>
      <c r="B2959" s="3" t="s">
        <v>2957</v>
      </c>
      <c r="C2959" s="3" t="s">
        <v>7067</v>
      </c>
      <c r="D2959" s="15">
        <v>15000</v>
      </c>
      <c r="E2959" s="6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0">
        <f>((( J2959 / 60 ) /60) /24 + DATE(1970, 1,1 ))</f>
        <v>42031.011249999996</v>
      </c>
      <c r="P2959" s="9">
        <f>YEAR(O2959)</f>
        <v>2015</v>
      </c>
    </row>
    <row r="2960" spans="1:16" ht="48" x14ac:dyDescent="0.2">
      <c r="A2960">
        <v>2958</v>
      </c>
      <c r="B2960" s="3" t="s">
        <v>2958</v>
      </c>
      <c r="C2960" s="3" t="s">
        <v>7068</v>
      </c>
      <c r="D2960" s="15">
        <v>80000</v>
      </c>
      <c r="E2960" s="6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0">
        <f>((( J2960 / 60 ) /60) /24 + DATE(1970, 1,1 ))</f>
        <v>42438.779131944444</v>
      </c>
      <c r="P2960" s="9">
        <f>YEAR(O2960)</f>
        <v>2016</v>
      </c>
    </row>
    <row r="2961" spans="1:16" ht="48" x14ac:dyDescent="0.2">
      <c r="A2961">
        <v>2959</v>
      </c>
      <c r="B2961" s="3" t="s">
        <v>2959</v>
      </c>
      <c r="C2961" s="3" t="s">
        <v>7069</v>
      </c>
      <c r="D2961" s="15">
        <v>10000</v>
      </c>
      <c r="E2961" s="6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0">
        <f>((( J2961 / 60 ) /60) /24 + DATE(1970, 1,1 ))</f>
        <v>42498.008391203708</v>
      </c>
      <c r="P2961" s="9">
        <f>YEAR(O2961)</f>
        <v>2016</v>
      </c>
    </row>
    <row r="2962" spans="1:16" ht="48" x14ac:dyDescent="0.2">
      <c r="A2962">
        <v>2960</v>
      </c>
      <c r="B2962" s="3" t="s">
        <v>2960</v>
      </c>
      <c r="C2962" s="3" t="s">
        <v>7070</v>
      </c>
      <c r="D2962" s="15">
        <v>30000000</v>
      </c>
      <c r="E2962" s="6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0">
        <f>((( J2962 / 60 ) /60) /24 + DATE(1970, 1,1 ))</f>
        <v>41863.757210648146</v>
      </c>
      <c r="P2962" s="9">
        <f>YEAR(O2962)</f>
        <v>2014</v>
      </c>
    </row>
    <row r="2963" spans="1:16" ht="48" x14ac:dyDescent="0.2">
      <c r="A2963">
        <v>2961</v>
      </c>
      <c r="B2963" s="3" t="s">
        <v>2961</v>
      </c>
      <c r="C2963" s="3" t="s">
        <v>7071</v>
      </c>
      <c r="D2963" s="15">
        <v>5000</v>
      </c>
      <c r="E2963" s="6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0">
        <f>((( J2963 / 60 ) /60) /24 + DATE(1970, 1,1 ))</f>
        <v>42061.212488425925</v>
      </c>
      <c r="P2963" s="9">
        <f>YEAR(O2963)</f>
        <v>2015</v>
      </c>
    </row>
    <row r="2964" spans="1:16" ht="48" x14ac:dyDescent="0.2">
      <c r="A2964">
        <v>2962</v>
      </c>
      <c r="B2964" s="3" t="s">
        <v>2962</v>
      </c>
      <c r="C2964" s="3" t="s">
        <v>7072</v>
      </c>
      <c r="D2964" s="15">
        <v>1000</v>
      </c>
      <c r="E2964" s="6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0">
        <f>((( J2964 / 60 ) /60) /24 + DATE(1970, 1,1 ))</f>
        <v>42036.24428240741</v>
      </c>
      <c r="P2964" s="9">
        <f>YEAR(O2964)</f>
        <v>2015</v>
      </c>
    </row>
    <row r="2965" spans="1:16" ht="64" x14ac:dyDescent="0.2">
      <c r="A2965">
        <v>2963</v>
      </c>
      <c r="B2965" s="3" t="s">
        <v>2963</v>
      </c>
      <c r="C2965" s="3" t="s">
        <v>7073</v>
      </c>
      <c r="D2965" s="15">
        <v>10000</v>
      </c>
      <c r="E2965" s="6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0">
        <f>((( J2965 / 60 ) /60) /24 + DATE(1970, 1,1 ))</f>
        <v>42157.470185185186</v>
      </c>
      <c r="P2965" s="9">
        <f>YEAR(O2965)</f>
        <v>2015</v>
      </c>
    </row>
    <row r="2966" spans="1:16" ht="48" x14ac:dyDescent="0.2">
      <c r="A2966">
        <v>2964</v>
      </c>
      <c r="B2966" s="3" t="s">
        <v>2964</v>
      </c>
      <c r="C2966" s="3" t="s">
        <v>7074</v>
      </c>
      <c r="D2966" s="15">
        <v>5000</v>
      </c>
      <c r="E2966" s="6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0">
        <f>((( J2966 / 60 ) /60) /24 + DATE(1970, 1,1 ))</f>
        <v>41827.909942129627</v>
      </c>
      <c r="P2966" s="9">
        <f>YEAR(O2966)</f>
        <v>2014</v>
      </c>
    </row>
    <row r="2967" spans="1:16" ht="48" x14ac:dyDescent="0.2">
      <c r="A2967">
        <v>2965</v>
      </c>
      <c r="B2967" s="3" t="s">
        <v>2965</v>
      </c>
      <c r="C2967" s="3" t="s">
        <v>7075</v>
      </c>
      <c r="D2967" s="15">
        <v>1500</v>
      </c>
      <c r="E2967" s="6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0">
        <f>((( J2967 / 60 ) /60) /24 + DATE(1970, 1,1 ))</f>
        <v>42162.729548611111</v>
      </c>
      <c r="P2967" s="9">
        <f>YEAR(O2967)</f>
        <v>2015</v>
      </c>
    </row>
    <row r="2968" spans="1:16" ht="48" x14ac:dyDescent="0.2">
      <c r="A2968">
        <v>2966</v>
      </c>
      <c r="B2968" s="3" t="s">
        <v>2966</v>
      </c>
      <c r="C2968" s="3" t="s">
        <v>7076</v>
      </c>
      <c r="D2968" s="15">
        <v>10000</v>
      </c>
      <c r="E2968" s="6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0">
        <f>((( J2968 / 60 ) /60) /24 + DATE(1970, 1,1 ))</f>
        <v>42233.738564814819</v>
      </c>
      <c r="P2968" s="9">
        <f>YEAR(O2968)</f>
        <v>2015</v>
      </c>
    </row>
    <row r="2969" spans="1:16" ht="48" x14ac:dyDescent="0.2">
      <c r="A2969">
        <v>2967</v>
      </c>
      <c r="B2969" s="3" t="s">
        <v>2967</v>
      </c>
      <c r="C2969" s="3" t="s">
        <v>7077</v>
      </c>
      <c r="D2969" s="15">
        <v>5000</v>
      </c>
      <c r="E2969" s="6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0">
        <f>((( J2969 / 60 ) /60) /24 + DATE(1970, 1,1 ))</f>
        <v>42042.197824074072</v>
      </c>
      <c r="P2969" s="9">
        <f>YEAR(O2969)</f>
        <v>2015</v>
      </c>
    </row>
    <row r="2970" spans="1:16" ht="32" x14ac:dyDescent="0.2">
      <c r="A2970">
        <v>2968</v>
      </c>
      <c r="B2970" s="3" t="s">
        <v>2968</v>
      </c>
      <c r="C2970" s="3" t="s">
        <v>7078</v>
      </c>
      <c r="D2970" s="15">
        <v>3500</v>
      </c>
      <c r="E2970" s="6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0">
        <f>((( J2970 / 60 ) /60) /24 + DATE(1970, 1,1 ))</f>
        <v>42585.523842592593</v>
      </c>
      <c r="P2970" s="9">
        <f>YEAR(O2970)</f>
        <v>2016</v>
      </c>
    </row>
    <row r="2971" spans="1:16" ht="48" x14ac:dyDescent="0.2">
      <c r="A2971">
        <v>2969</v>
      </c>
      <c r="B2971" s="3" t="s">
        <v>2969</v>
      </c>
      <c r="C2971" s="3" t="s">
        <v>7079</v>
      </c>
      <c r="D2971" s="15">
        <v>1000</v>
      </c>
      <c r="E2971" s="6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0">
        <f>((( J2971 / 60 ) /60) /24 + DATE(1970, 1,1 ))</f>
        <v>42097.786493055552</v>
      </c>
      <c r="P2971" s="9">
        <f>YEAR(O2971)</f>
        <v>2015</v>
      </c>
    </row>
    <row r="2972" spans="1:16" ht="48" x14ac:dyDescent="0.2">
      <c r="A2972">
        <v>2970</v>
      </c>
      <c r="B2972" s="3" t="s">
        <v>2970</v>
      </c>
      <c r="C2972" s="3" t="s">
        <v>7080</v>
      </c>
      <c r="D2972" s="15">
        <v>6000</v>
      </c>
      <c r="E2972" s="6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0">
        <f>((( J2972 / 60 ) /60) /24 + DATE(1970, 1,1 ))</f>
        <v>41808.669571759259</v>
      </c>
      <c r="P2972" s="9">
        <f>YEAR(O2972)</f>
        <v>2014</v>
      </c>
    </row>
    <row r="2973" spans="1:16" ht="48" x14ac:dyDescent="0.2">
      <c r="A2973">
        <v>2971</v>
      </c>
      <c r="B2973" s="3" t="s">
        <v>2971</v>
      </c>
      <c r="C2973" s="3" t="s">
        <v>7081</v>
      </c>
      <c r="D2973" s="15">
        <v>3200</v>
      </c>
      <c r="E2973" s="6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0">
        <f>((( J2973 / 60 ) /60) /24 + DATE(1970, 1,1 ))</f>
        <v>41852.658310185187</v>
      </c>
      <c r="P2973" s="9">
        <f>YEAR(O2973)</f>
        <v>2014</v>
      </c>
    </row>
    <row r="2974" spans="1:16" ht="32" x14ac:dyDescent="0.2">
      <c r="A2974">
        <v>2972</v>
      </c>
      <c r="B2974" s="3" t="s">
        <v>2972</v>
      </c>
      <c r="C2974" s="3" t="s">
        <v>7082</v>
      </c>
      <c r="D2974" s="15">
        <v>2000</v>
      </c>
      <c r="E2974" s="6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0">
        <f>((( J2974 / 60 ) /60) /24 + DATE(1970, 1,1 ))</f>
        <v>42694.110185185185</v>
      </c>
      <c r="P2974" s="9">
        <f>YEAR(O2974)</f>
        <v>2016</v>
      </c>
    </row>
    <row r="2975" spans="1:16" ht="48" x14ac:dyDescent="0.2">
      <c r="A2975">
        <v>2973</v>
      </c>
      <c r="B2975" s="3" t="s">
        <v>2973</v>
      </c>
      <c r="C2975" s="3" t="s">
        <v>7083</v>
      </c>
      <c r="D2975" s="15">
        <v>5000</v>
      </c>
      <c r="E2975" s="6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0">
        <f>((( J2975 / 60 ) /60) /24 + DATE(1970, 1,1 ))</f>
        <v>42341.818379629629</v>
      </c>
      <c r="P2975" s="9">
        <f>YEAR(O2975)</f>
        <v>2015</v>
      </c>
    </row>
    <row r="2976" spans="1:16" ht="48" x14ac:dyDescent="0.2">
      <c r="A2976">
        <v>2974</v>
      </c>
      <c r="B2976" s="3" t="s">
        <v>2974</v>
      </c>
      <c r="C2976" s="3" t="s">
        <v>7084</v>
      </c>
      <c r="D2976" s="15">
        <v>5000</v>
      </c>
      <c r="E2976" s="6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0">
        <f>((( J2976 / 60 ) /60) /24 + DATE(1970, 1,1 ))</f>
        <v>41880.061006944445</v>
      </c>
      <c r="P2976" s="9">
        <f>YEAR(O2976)</f>
        <v>2014</v>
      </c>
    </row>
    <row r="2977" spans="1:16" ht="48" x14ac:dyDescent="0.2">
      <c r="A2977">
        <v>2975</v>
      </c>
      <c r="B2977" s="3" t="s">
        <v>2975</v>
      </c>
      <c r="C2977" s="3" t="s">
        <v>7085</v>
      </c>
      <c r="D2977" s="15">
        <v>8000</v>
      </c>
      <c r="E2977" s="6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0">
        <f>((( J2977 / 60 ) /60) /24 + DATE(1970, 1,1 ))</f>
        <v>41941.683865740742</v>
      </c>
      <c r="P2977" s="9">
        <f>YEAR(O2977)</f>
        <v>2014</v>
      </c>
    </row>
    <row r="2978" spans="1:16" ht="48" x14ac:dyDescent="0.2">
      <c r="A2978">
        <v>2976</v>
      </c>
      <c r="B2978" s="3" t="s">
        <v>2976</v>
      </c>
      <c r="C2978" s="3" t="s">
        <v>7086</v>
      </c>
      <c r="D2978" s="15">
        <v>70</v>
      </c>
      <c r="E2978" s="6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0">
        <f>((( J2978 / 60 ) /60) /24 + DATE(1970, 1,1 ))</f>
        <v>42425.730671296296</v>
      </c>
      <c r="P2978" s="9">
        <f>YEAR(O2978)</f>
        <v>2016</v>
      </c>
    </row>
    <row r="2979" spans="1:16" ht="64" x14ac:dyDescent="0.2">
      <c r="A2979">
        <v>2977</v>
      </c>
      <c r="B2979" s="3" t="s">
        <v>2977</v>
      </c>
      <c r="C2979" s="3" t="s">
        <v>7087</v>
      </c>
      <c r="D2979" s="15">
        <v>3000</v>
      </c>
      <c r="E2979" s="6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0">
        <f>((( J2979 / 60 ) /60) /24 + DATE(1970, 1,1 ))</f>
        <v>42026.88118055556</v>
      </c>
      <c r="P2979" s="9">
        <f>YEAR(O2979)</f>
        <v>2015</v>
      </c>
    </row>
    <row r="2980" spans="1:16" ht="48" x14ac:dyDescent="0.2">
      <c r="A2980">
        <v>2978</v>
      </c>
      <c r="B2980" s="3" t="s">
        <v>2978</v>
      </c>
      <c r="C2980" s="3" t="s">
        <v>7088</v>
      </c>
      <c r="D2980" s="15">
        <v>750</v>
      </c>
      <c r="E2980" s="6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0">
        <f>((( J2980 / 60 ) /60) /24 + DATE(1970, 1,1 ))</f>
        <v>41922.640590277777</v>
      </c>
      <c r="P2980" s="9">
        <f>YEAR(O2980)</f>
        <v>2014</v>
      </c>
    </row>
    <row r="2981" spans="1:16" ht="48" x14ac:dyDescent="0.2">
      <c r="A2981">
        <v>2979</v>
      </c>
      <c r="B2981" s="3" t="s">
        <v>2979</v>
      </c>
      <c r="C2981" s="3" t="s">
        <v>7089</v>
      </c>
      <c r="D2981" s="15">
        <v>5000</v>
      </c>
      <c r="E2981" s="6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0">
        <f>((( J2981 / 60 ) /60) /24 + DATE(1970, 1,1 ))</f>
        <v>41993.824340277773</v>
      </c>
      <c r="P2981" s="9">
        <f>YEAR(O2981)</f>
        <v>2014</v>
      </c>
    </row>
    <row r="2982" spans="1:16" ht="48" x14ac:dyDescent="0.2">
      <c r="A2982">
        <v>2980</v>
      </c>
      <c r="B2982" s="3" t="s">
        <v>2980</v>
      </c>
      <c r="C2982" s="3" t="s">
        <v>7090</v>
      </c>
      <c r="D2982" s="15">
        <v>3000</v>
      </c>
      <c r="E2982" s="6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0">
        <f>((( J2982 / 60 ) /60) /24 + DATE(1970, 1,1 ))</f>
        <v>42219.915856481486</v>
      </c>
      <c r="P2982" s="9">
        <f>YEAR(O2982)</f>
        <v>2015</v>
      </c>
    </row>
    <row r="2983" spans="1:16" ht="48" x14ac:dyDescent="0.2">
      <c r="A2983">
        <v>2981</v>
      </c>
      <c r="B2983" s="3" t="s">
        <v>2981</v>
      </c>
      <c r="C2983" s="3" t="s">
        <v>7091</v>
      </c>
      <c r="D2983" s="15">
        <v>4000</v>
      </c>
      <c r="E2983" s="6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0">
        <f>((( J2983 / 60 ) /60) /24 + DATE(1970, 1,1 ))</f>
        <v>42225.559675925921</v>
      </c>
      <c r="P2983" s="9">
        <f>YEAR(O2983)</f>
        <v>2015</v>
      </c>
    </row>
    <row r="2984" spans="1:16" ht="32" x14ac:dyDescent="0.2">
      <c r="A2984">
        <v>2982</v>
      </c>
      <c r="B2984" s="3" t="s">
        <v>2982</v>
      </c>
      <c r="C2984" s="3" t="s">
        <v>7092</v>
      </c>
      <c r="D2984" s="15">
        <v>5000</v>
      </c>
      <c r="E2984" s="6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0">
        <f>((( J2984 / 60 ) /60) /24 + DATE(1970, 1,1 ))</f>
        <v>42381.686840277776</v>
      </c>
      <c r="P2984" s="9">
        <f>YEAR(O2984)</f>
        <v>2016</v>
      </c>
    </row>
    <row r="2985" spans="1:16" ht="48" x14ac:dyDescent="0.2">
      <c r="A2985">
        <v>2983</v>
      </c>
      <c r="B2985" s="3" t="s">
        <v>2983</v>
      </c>
      <c r="C2985" s="3" t="s">
        <v>7093</v>
      </c>
      <c r="D2985" s="15">
        <v>116000</v>
      </c>
      <c r="E2985" s="6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0">
        <f>((( J2985 / 60 ) /60) /24 + DATE(1970, 1,1 ))</f>
        <v>41894.632361111115</v>
      </c>
      <c r="P2985" s="9">
        <f>YEAR(O2985)</f>
        <v>2014</v>
      </c>
    </row>
    <row r="2986" spans="1:16" ht="48" x14ac:dyDescent="0.2">
      <c r="A2986">
        <v>2984</v>
      </c>
      <c r="B2986" s="3" t="s">
        <v>2984</v>
      </c>
      <c r="C2986" s="3" t="s">
        <v>7094</v>
      </c>
      <c r="D2986" s="15">
        <v>25000</v>
      </c>
      <c r="E2986" s="6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0">
        <f>((( J2986 / 60 ) /60) /24 + DATE(1970, 1,1 ))</f>
        <v>42576.278715277775</v>
      </c>
      <c r="P2986" s="9">
        <f>YEAR(O2986)</f>
        <v>2016</v>
      </c>
    </row>
    <row r="2987" spans="1:16" ht="48" x14ac:dyDescent="0.2">
      <c r="A2987">
        <v>2985</v>
      </c>
      <c r="B2987" s="3" t="s">
        <v>2985</v>
      </c>
      <c r="C2987" s="3" t="s">
        <v>7095</v>
      </c>
      <c r="D2987" s="15">
        <v>10000</v>
      </c>
      <c r="E2987" s="6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0">
        <f>((( J2987 / 60 ) /60) /24 + DATE(1970, 1,1 ))</f>
        <v>42654.973703703698</v>
      </c>
      <c r="P2987" s="9">
        <f>YEAR(O2987)</f>
        <v>2016</v>
      </c>
    </row>
    <row r="2988" spans="1:16" ht="48" x14ac:dyDescent="0.2">
      <c r="A2988">
        <v>2986</v>
      </c>
      <c r="B2988" s="3" t="s">
        <v>2986</v>
      </c>
      <c r="C2988" s="3" t="s">
        <v>7096</v>
      </c>
      <c r="D2988" s="15">
        <v>2400</v>
      </c>
      <c r="E2988" s="6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0">
        <f>((( J2988 / 60 ) /60) /24 + DATE(1970, 1,1 ))</f>
        <v>42431.500069444446</v>
      </c>
      <c r="P2988" s="9">
        <f>YEAR(O2988)</f>
        <v>2016</v>
      </c>
    </row>
    <row r="2989" spans="1:16" ht="48" x14ac:dyDescent="0.2">
      <c r="A2989">
        <v>2987</v>
      </c>
      <c r="B2989" s="3" t="s">
        <v>2987</v>
      </c>
      <c r="C2989" s="3" t="s">
        <v>7097</v>
      </c>
      <c r="D2989" s="15">
        <v>25000</v>
      </c>
      <c r="E2989" s="6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0">
        <f>((( J2989 / 60 ) /60) /24 + DATE(1970, 1,1 ))</f>
        <v>42627.307303240741</v>
      </c>
      <c r="P2989" s="9">
        <f>YEAR(O2989)</f>
        <v>2016</v>
      </c>
    </row>
    <row r="2990" spans="1:16" ht="48" x14ac:dyDescent="0.2">
      <c r="A2990">
        <v>2988</v>
      </c>
      <c r="B2990" s="3" t="s">
        <v>2988</v>
      </c>
      <c r="C2990" s="3" t="s">
        <v>7098</v>
      </c>
      <c r="D2990" s="15">
        <v>1000</v>
      </c>
      <c r="E2990" s="6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0">
        <f>((( J2990 / 60 ) /60) /24 + DATE(1970, 1,1 ))</f>
        <v>42511.362048611118</v>
      </c>
      <c r="P2990" s="9">
        <f>YEAR(O2990)</f>
        <v>2016</v>
      </c>
    </row>
    <row r="2991" spans="1:16" ht="19" x14ac:dyDescent="0.2">
      <c r="A2991">
        <v>2989</v>
      </c>
      <c r="B2991" s="3" t="s">
        <v>2989</v>
      </c>
      <c r="C2991" s="3" t="s">
        <v>7099</v>
      </c>
      <c r="D2991" s="15">
        <v>20000</v>
      </c>
      <c r="E2991" s="6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0">
        <f>((( J2991 / 60 ) /60) /24 + DATE(1970, 1,1 ))</f>
        <v>42337.02039351852</v>
      </c>
      <c r="P2991" s="9">
        <f>YEAR(O2991)</f>
        <v>2015</v>
      </c>
    </row>
    <row r="2992" spans="1:16" ht="48" x14ac:dyDescent="0.2">
      <c r="A2992">
        <v>2990</v>
      </c>
      <c r="B2992" s="3" t="s">
        <v>2990</v>
      </c>
      <c r="C2992" s="3" t="s">
        <v>7100</v>
      </c>
      <c r="D2992" s="15">
        <v>10000</v>
      </c>
      <c r="E2992" s="6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0">
        <f>((( J2992 / 60 ) /60) /24 + DATE(1970, 1,1 ))</f>
        <v>42341.57430555555</v>
      </c>
      <c r="P2992" s="9">
        <f>YEAR(O2992)</f>
        <v>2015</v>
      </c>
    </row>
    <row r="2993" spans="1:16" ht="48" x14ac:dyDescent="0.2">
      <c r="A2993">
        <v>2991</v>
      </c>
      <c r="B2993" s="3" t="s">
        <v>2991</v>
      </c>
      <c r="C2993" s="3" t="s">
        <v>7101</v>
      </c>
      <c r="D2993" s="15">
        <v>8500</v>
      </c>
      <c r="E2993" s="6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0">
        <f>((( J2993 / 60 ) /60) /24 + DATE(1970, 1,1 ))</f>
        <v>42740.837152777778</v>
      </c>
      <c r="P2993" s="9">
        <f>YEAR(O2993)</f>
        <v>2017</v>
      </c>
    </row>
    <row r="2994" spans="1:16" ht="48" x14ac:dyDescent="0.2">
      <c r="A2994">
        <v>2992</v>
      </c>
      <c r="B2994" s="3" t="s">
        <v>2992</v>
      </c>
      <c r="C2994" s="3" t="s">
        <v>7102</v>
      </c>
      <c r="D2994" s="15">
        <v>3000</v>
      </c>
      <c r="E2994" s="6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0">
        <f>((( J2994 / 60 ) /60) /24 + DATE(1970, 1,1 ))</f>
        <v>42622.767476851848</v>
      </c>
      <c r="P2994" s="9">
        <f>YEAR(O2994)</f>
        <v>2016</v>
      </c>
    </row>
    <row r="2995" spans="1:16" ht="19" x14ac:dyDescent="0.2">
      <c r="A2995">
        <v>2993</v>
      </c>
      <c r="B2995" s="3" t="s">
        <v>2993</v>
      </c>
      <c r="C2995" s="3" t="s">
        <v>7103</v>
      </c>
      <c r="D2995" s="15">
        <v>1000</v>
      </c>
      <c r="E2995" s="6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0">
        <f>((( J2995 / 60 ) /60) /24 + DATE(1970, 1,1 ))</f>
        <v>42390.838738425926</v>
      </c>
      <c r="P2995" s="9">
        <f>YEAR(O2995)</f>
        <v>2016</v>
      </c>
    </row>
    <row r="2996" spans="1:16" ht="48" x14ac:dyDescent="0.2">
      <c r="A2996">
        <v>2994</v>
      </c>
      <c r="B2996" s="3" t="s">
        <v>2994</v>
      </c>
      <c r="C2996" s="3" t="s">
        <v>7104</v>
      </c>
      <c r="D2996" s="15">
        <v>300</v>
      </c>
      <c r="E2996" s="6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0">
        <f>((( J2996 / 60 ) /60) /24 + DATE(1970, 1,1 ))</f>
        <v>41885.478842592594</v>
      </c>
      <c r="P2996" s="9">
        <f>YEAR(O2996)</f>
        <v>2014</v>
      </c>
    </row>
    <row r="2997" spans="1:16" ht="48" x14ac:dyDescent="0.2">
      <c r="A2997">
        <v>2995</v>
      </c>
      <c r="B2997" s="3" t="s">
        <v>2995</v>
      </c>
      <c r="C2997" s="3" t="s">
        <v>7105</v>
      </c>
      <c r="D2997" s="15">
        <v>15000</v>
      </c>
      <c r="E2997" s="6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0">
        <f>((( J2997 / 60 ) /60) /24 + DATE(1970, 1,1 ))</f>
        <v>42724.665173611109</v>
      </c>
      <c r="P2997" s="9">
        <f>YEAR(O2997)</f>
        <v>2016</v>
      </c>
    </row>
    <row r="2998" spans="1:16" ht="32" x14ac:dyDescent="0.2">
      <c r="A2998">
        <v>2996</v>
      </c>
      <c r="B2998" s="3" t="s">
        <v>2996</v>
      </c>
      <c r="C2998" s="3" t="s">
        <v>7106</v>
      </c>
      <c r="D2998" s="15">
        <v>35000</v>
      </c>
      <c r="E2998" s="6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0">
        <f>((( J2998 / 60 ) /60) /24 + DATE(1970, 1,1 ))</f>
        <v>42090.912500000006</v>
      </c>
      <c r="P2998" s="9">
        <f>YEAR(O2998)</f>
        <v>2015</v>
      </c>
    </row>
    <row r="2999" spans="1:16" ht="48" x14ac:dyDescent="0.2">
      <c r="A2999">
        <v>2997</v>
      </c>
      <c r="B2999" s="3" t="s">
        <v>2997</v>
      </c>
      <c r="C2999" s="3" t="s">
        <v>7107</v>
      </c>
      <c r="D2999" s="15">
        <v>10000</v>
      </c>
      <c r="E2999" s="6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0">
        <f>((( J2999 / 60 ) /60) /24 + DATE(1970, 1,1 ))</f>
        <v>42775.733715277776</v>
      </c>
      <c r="P2999" s="9">
        <f>YEAR(O2999)</f>
        <v>2017</v>
      </c>
    </row>
    <row r="3000" spans="1:16" ht="48" x14ac:dyDescent="0.2">
      <c r="A3000">
        <v>2998</v>
      </c>
      <c r="B3000" s="3" t="s">
        <v>2998</v>
      </c>
      <c r="C3000" s="3" t="s">
        <v>7108</v>
      </c>
      <c r="D3000" s="15">
        <v>50000</v>
      </c>
      <c r="E3000" s="6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0">
        <f>((( J3000 / 60 ) /60) /24 + DATE(1970, 1,1 ))</f>
        <v>41778.193622685183</v>
      </c>
      <c r="P3000" s="9">
        <f>YEAR(O3000)</f>
        <v>2014</v>
      </c>
    </row>
    <row r="3001" spans="1:16" ht="48" x14ac:dyDescent="0.2">
      <c r="A3001">
        <v>2999</v>
      </c>
      <c r="B3001" s="3" t="s">
        <v>2999</v>
      </c>
      <c r="C3001" s="3" t="s">
        <v>7109</v>
      </c>
      <c r="D3001" s="15">
        <v>1350</v>
      </c>
      <c r="E3001" s="6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0">
        <f>((( J3001 / 60 ) /60) /24 + DATE(1970, 1,1 ))</f>
        <v>42780.740277777775</v>
      </c>
      <c r="P3001" s="9">
        <f>YEAR(O3001)</f>
        <v>2017</v>
      </c>
    </row>
    <row r="3002" spans="1:16" ht="48" x14ac:dyDescent="0.2">
      <c r="A3002">
        <v>3000</v>
      </c>
      <c r="B3002" s="3" t="s">
        <v>3000</v>
      </c>
      <c r="C3002" s="3" t="s">
        <v>7110</v>
      </c>
      <c r="D3002" s="15">
        <v>500</v>
      </c>
      <c r="E3002" s="6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0">
        <f>((( J3002 / 60 ) /60) /24 + DATE(1970, 1,1 ))</f>
        <v>42752.827199074076</v>
      </c>
      <c r="P3002" s="9">
        <f>YEAR(O3002)</f>
        <v>2017</v>
      </c>
    </row>
    <row r="3003" spans="1:16" ht="48" x14ac:dyDescent="0.2">
      <c r="A3003">
        <v>3001</v>
      </c>
      <c r="B3003" s="3" t="s">
        <v>3001</v>
      </c>
      <c r="C3003" s="3" t="s">
        <v>7111</v>
      </c>
      <c r="D3003" s="15">
        <v>7214</v>
      </c>
      <c r="E3003" s="6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0">
        <f>((( J3003 / 60 ) /60) /24 + DATE(1970, 1,1 ))</f>
        <v>42534.895625000005</v>
      </c>
      <c r="P3003" s="9">
        <f>YEAR(O3003)</f>
        <v>2016</v>
      </c>
    </row>
    <row r="3004" spans="1:16" ht="32" x14ac:dyDescent="0.2">
      <c r="A3004">
        <v>3002</v>
      </c>
      <c r="B3004" s="3" t="s">
        <v>3002</v>
      </c>
      <c r="C3004" s="3" t="s">
        <v>7112</v>
      </c>
      <c r="D3004" s="15">
        <v>7000</v>
      </c>
      <c r="E3004" s="6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0">
        <f>((( J3004 / 60 ) /60) /24 + DATE(1970, 1,1 ))</f>
        <v>41239.83625</v>
      </c>
      <c r="P3004" s="9">
        <f>YEAR(O3004)</f>
        <v>2012</v>
      </c>
    </row>
    <row r="3005" spans="1:16" ht="48" x14ac:dyDescent="0.2">
      <c r="A3005">
        <v>3003</v>
      </c>
      <c r="B3005" s="3" t="s">
        <v>3003</v>
      </c>
      <c r="C3005" s="3" t="s">
        <v>7113</v>
      </c>
      <c r="D3005" s="15">
        <v>3000</v>
      </c>
      <c r="E3005" s="6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0">
        <f>((( J3005 / 60 ) /60) /24 + DATE(1970, 1,1 ))</f>
        <v>42398.849259259259</v>
      </c>
      <c r="P3005" s="9">
        <f>YEAR(O3005)</f>
        <v>2016</v>
      </c>
    </row>
    <row r="3006" spans="1:16" ht="48" x14ac:dyDescent="0.2">
      <c r="A3006">
        <v>3004</v>
      </c>
      <c r="B3006" s="3" t="s">
        <v>3004</v>
      </c>
      <c r="C3006" s="3" t="s">
        <v>7114</v>
      </c>
      <c r="D3006" s="15">
        <v>40000</v>
      </c>
      <c r="E3006" s="6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0">
        <f>((( J3006 / 60 ) /60) /24 + DATE(1970, 1,1 ))</f>
        <v>41928.881064814814</v>
      </c>
      <c r="P3006" s="9">
        <f>YEAR(O3006)</f>
        <v>2014</v>
      </c>
    </row>
    <row r="3007" spans="1:16" ht="48" x14ac:dyDescent="0.2">
      <c r="A3007">
        <v>3005</v>
      </c>
      <c r="B3007" s="3" t="s">
        <v>3005</v>
      </c>
      <c r="C3007" s="3" t="s">
        <v>7115</v>
      </c>
      <c r="D3007" s="15">
        <v>10600</v>
      </c>
      <c r="E3007" s="6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0">
        <f>((( J3007 / 60 ) /60) /24 + DATE(1970, 1,1 ))</f>
        <v>41888.674826388888</v>
      </c>
      <c r="P3007" s="9">
        <f>YEAR(O3007)</f>
        <v>2014</v>
      </c>
    </row>
    <row r="3008" spans="1:16" ht="32" x14ac:dyDescent="0.2">
      <c r="A3008">
        <v>3006</v>
      </c>
      <c r="B3008" s="3" t="s">
        <v>3006</v>
      </c>
      <c r="C3008" s="3" t="s">
        <v>7116</v>
      </c>
      <c r="D3008" s="15">
        <v>8000</v>
      </c>
      <c r="E3008" s="6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0">
        <f>((( J3008 / 60 ) /60) /24 + DATE(1970, 1,1 ))</f>
        <v>41957.756840277783</v>
      </c>
      <c r="P3008" s="9">
        <f>YEAR(O3008)</f>
        <v>2014</v>
      </c>
    </row>
    <row r="3009" spans="1:16" ht="32" x14ac:dyDescent="0.2">
      <c r="A3009">
        <v>3007</v>
      </c>
      <c r="B3009" s="3" t="s">
        <v>3007</v>
      </c>
      <c r="C3009" s="3" t="s">
        <v>7117</v>
      </c>
      <c r="D3009" s="15">
        <v>600</v>
      </c>
      <c r="E3009" s="6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0">
        <f>((( J3009 / 60 ) /60) /24 + DATE(1970, 1,1 ))</f>
        <v>42098.216238425928</v>
      </c>
      <c r="P3009" s="9">
        <f>YEAR(O3009)</f>
        <v>2015</v>
      </c>
    </row>
    <row r="3010" spans="1:16" ht="48" x14ac:dyDescent="0.2">
      <c r="A3010">
        <v>3008</v>
      </c>
      <c r="B3010" s="3" t="s">
        <v>3008</v>
      </c>
      <c r="C3010" s="3" t="s">
        <v>7118</v>
      </c>
      <c r="D3010" s="15">
        <v>3000</v>
      </c>
      <c r="E3010" s="6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0">
        <f>((( J3010 / 60 ) /60) /24 + DATE(1970, 1,1 ))</f>
        <v>42360.212025462963</v>
      </c>
      <c r="P3010" s="9">
        <f>YEAR(O3010)</f>
        <v>2015</v>
      </c>
    </row>
    <row r="3011" spans="1:16" ht="48" x14ac:dyDescent="0.2">
      <c r="A3011">
        <v>3009</v>
      </c>
      <c r="B3011" s="3" t="s">
        <v>3009</v>
      </c>
      <c r="C3011" s="3" t="s">
        <v>7119</v>
      </c>
      <c r="D3011" s="15">
        <v>25000</v>
      </c>
      <c r="E3011" s="6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0">
        <f>((( J3011 / 60 ) /60) /24 + DATE(1970, 1,1 ))</f>
        <v>41939.569907407407</v>
      </c>
      <c r="P3011" s="9">
        <f>YEAR(O3011)</f>
        <v>2014</v>
      </c>
    </row>
    <row r="3012" spans="1:16" ht="48" x14ac:dyDescent="0.2">
      <c r="A3012">
        <v>3010</v>
      </c>
      <c r="B3012" s="3" t="s">
        <v>3010</v>
      </c>
      <c r="C3012" s="3" t="s">
        <v>7120</v>
      </c>
      <c r="D3012" s="15">
        <v>1500</v>
      </c>
      <c r="E3012" s="6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0">
        <f>((( J3012 / 60 ) /60) /24 + DATE(1970, 1,1 ))</f>
        <v>41996.832395833335</v>
      </c>
      <c r="P3012" s="9">
        <f>YEAR(O3012)</f>
        <v>2014</v>
      </c>
    </row>
    <row r="3013" spans="1:16" ht="48" x14ac:dyDescent="0.2">
      <c r="A3013">
        <v>3011</v>
      </c>
      <c r="B3013" s="3" t="s">
        <v>3011</v>
      </c>
      <c r="C3013" s="3" t="s">
        <v>7121</v>
      </c>
      <c r="D3013" s="15">
        <v>300</v>
      </c>
      <c r="E3013" s="6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0">
        <f>((( J3013 / 60 ) /60) /24 + DATE(1970, 1,1 ))</f>
        <v>42334.468935185185</v>
      </c>
      <c r="P3013" s="9">
        <f>YEAR(O3013)</f>
        <v>2015</v>
      </c>
    </row>
    <row r="3014" spans="1:16" ht="48" x14ac:dyDescent="0.2">
      <c r="A3014">
        <v>3012</v>
      </c>
      <c r="B3014" s="3" t="s">
        <v>3012</v>
      </c>
      <c r="C3014" s="3" t="s">
        <v>7122</v>
      </c>
      <c r="D3014" s="15">
        <v>4000</v>
      </c>
      <c r="E3014" s="6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0">
        <f>((( J3014 / 60 ) /60) /24 + DATE(1970, 1,1 ))</f>
        <v>42024.702893518523</v>
      </c>
      <c r="P3014" s="9">
        <f>YEAR(O3014)</f>
        <v>2015</v>
      </c>
    </row>
    <row r="3015" spans="1:16" ht="48" x14ac:dyDescent="0.2">
      <c r="A3015">
        <v>3013</v>
      </c>
      <c r="B3015" s="3" t="s">
        <v>3013</v>
      </c>
      <c r="C3015" s="3" t="s">
        <v>7123</v>
      </c>
      <c r="D3015" s="15">
        <v>10000</v>
      </c>
      <c r="E3015" s="6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0">
        <f>((( J3015 / 60 ) /60) /24 + DATE(1970, 1,1 ))</f>
        <v>42146.836215277777</v>
      </c>
      <c r="P3015" s="9">
        <f>YEAR(O3015)</f>
        <v>2015</v>
      </c>
    </row>
    <row r="3016" spans="1:16" ht="48" x14ac:dyDescent="0.2">
      <c r="A3016">
        <v>3014</v>
      </c>
      <c r="B3016" s="3" t="s">
        <v>3014</v>
      </c>
      <c r="C3016" s="3" t="s">
        <v>7124</v>
      </c>
      <c r="D3016" s="15">
        <v>25000</v>
      </c>
      <c r="E3016" s="6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0">
        <f>((( J3016 / 60 ) /60) /24 + DATE(1970, 1,1 ))</f>
        <v>41920.123611111114</v>
      </c>
      <c r="P3016" s="9">
        <f>YEAR(O3016)</f>
        <v>2014</v>
      </c>
    </row>
    <row r="3017" spans="1:16" ht="48" x14ac:dyDescent="0.2">
      <c r="A3017">
        <v>3015</v>
      </c>
      <c r="B3017" s="3" t="s">
        <v>3015</v>
      </c>
      <c r="C3017" s="3" t="s">
        <v>7125</v>
      </c>
      <c r="D3017" s="15">
        <v>3400</v>
      </c>
      <c r="E3017" s="6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0">
        <f>((( J3017 / 60 ) /60) /24 + DATE(1970, 1,1 ))</f>
        <v>41785.72729166667</v>
      </c>
      <c r="P3017" s="9">
        <f>YEAR(O3017)</f>
        <v>2014</v>
      </c>
    </row>
    <row r="3018" spans="1:16" ht="48" x14ac:dyDescent="0.2">
      <c r="A3018">
        <v>3016</v>
      </c>
      <c r="B3018" s="3" t="s">
        <v>3016</v>
      </c>
      <c r="C3018" s="3" t="s">
        <v>7126</v>
      </c>
      <c r="D3018" s="15">
        <v>8500</v>
      </c>
      <c r="E3018" s="6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0">
        <f>((( J3018 / 60 ) /60) /24 + DATE(1970, 1,1 ))</f>
        <v>41778.548055555555</v>
      </c>
      <c r="P3018" s="9">
        <f>YEAR(O3018)</f>
        <v>2014</v>
      </c>
    </row>
    <row r="3019" spans="1:16" ht="48" x14ac:dyDescent="0.2">
      <c r="A3019">
        <v>3017</v>
      </c>
      <c r="B3019" s="3" t="s">
        <v>3017</v>
      </c>
      <c r="C3019" s="3" t="s">
        <v>7127</v>
      </c>
      <c r="D3019" s="15">
        <v>22000</v>
      </c>
      <c r="E3019" s="6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0">
        <f>((( J3019 / 60 ) /60) /24 + DATE(1970, 1,1 ))</f>
        <v>41841.850034722222</v>
      </c>
      <c r="P3019" s="9">
        <f>YEAR(O3019)</f>
        <v>2014</v>
      </c>
    </row>
    <row r="3020" spans="1:16" ht="48" x14ac:dyDescent="0.2">
      <c r="A3020">
        <v>3018</v>
      </c>
      <c r="B3020" s="3" t="s">
        <v>3018</v>
      </c>
      <c r="C3020" s="3" t="s">
        <v>7128</v>
      </c>
      <c r="D3020" s="15">
        <v>4200</v>
      </c>
      <c r="E3020" s="6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0">
        <f>((( J3020 / 60 ) /60) /24 + DATE(1970, 1,1 ))</f>
        <v>42163.29833333334</v>
      </c>
      <c r="P3020" s="9">
        <f>YEAR(O3020)</f>
        <v>2015</v>
      </c>
    </row>
    <row r="3021" spans="1:16" ht="48" x14ac:dyDescent="0.2">
      <c r="A3021">
        <v>3019</v>
      </c>
      <c r="B3021" s="3" t="s">
        <v>3019</v>
      </c>
      <c r="C3021" s="3" t="s">
        <v>7129</v>
      </c>
      <c r="D3021" s="15">
        <v>15000</v>
      </c>
      <c r="E3021" s="6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0">
        <f>((( J3021 / 60 ) /60) /24 + DATE(1970, 1,1 ))</f>
        <v>41758.833564814813</v>
      </c>
      <c r="P3021" s="9">
        <f>YEAR(O3021)</f>
        <v>2014</v>
      </c>
    </row>
    <row r="3022" spans="1:16" ht="48" x14ac:dyDescent="0.2">
      <c r="A3022">
        <v>3020</v>
      </c>
      <c r="B3022" s="3" t="s">
        <v>3020</v>
      </c>
      <c r="C3022" s="3" t="s">
        <v>7130</v>
      </c>
      <c r="D3022" s="15">
        <v>7000</v>
      </c>
      <c r="E3022" s="6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0">
        <f>((( J3022 / 60 ) /60) /24 + DATE(1970, 1,1 ))</f>
        <v>42170.846446759257</v>
      </c>
      <c r="P3022" s="9">
        <f>YEAR(O3022)</f>
        <v>2015</v>
      </c>
    </row>
    <row r="3023" spans="1:16" ht="48" x14ac:dyDescent="0.2">
      <c r="A3023">
        <v>3021</v>
      </c>
      <c r="B3023" s="3" t="s">
        <v>3021</v>
      </c>
      <c r="C3023" s="3" t="s">
        <v>7131</v>
      </c>
      <c r="D3023" s="15">
        <v>4500</v>
      </c>
      <c r="E3023" s="6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0">
        <f>((( J3023 / 60 ) /60) /24 + DATE(1970, 1,1 ))</f>
        <v>42660.618854166663</v>
      </c>
      <c r="P3023" s="9">
        <f>YEAR(O3023)</f>
        <v>2016</v>
      </c>
    </row>
    <row r="3024" spans="1:16" ht="48" x14ac:dyDescent="0.2">
      <c r="A3024">
        <v>3022</v>
      </c>
      <c r="B3024" s="3" t="s">
        <v>3022</v>
      </c>
      <c r="C3024" s="3" t="s">
        <v>7132</v>
      </c>
      <c r="D3024" s="15">
        <v>10000</v>
      </c>
      <c r="E3024" s="6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0">
        <f>((( J3024 / 60 ) /60) /24 + DATE(1970, 1,1 ))</f>
        <v>42564.95380787037</v>
      </c>
      <c r="P3024" s="9">
        <f>YEAR(O3024)</f>
        <v>2016</v>
      </c>
    </row>
    <row r="3025" spans="1:16" ht="48" x14ac:dyDescent="0.2">
      <c r="A3025">
        <v>3023</v>
      </c>
      <c r="B3025" s="3" t="s">
        <v>3023</v>
      </c>
      <c r="C3025" s="3" t="s">
        <v>7133</v>
      </c>
      <c r="D3025" s="15">
        <v>700</v>
      </c>
      <c r="E3025" s="6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0">
        <f>((( J3025 / 60 ) /60) /24 + DATE(1970, 1,1 ))</f>
        <v>42121.675763888896</v>
      </c>
      <c r="P3025" s="9">
        <f>YEAR(O3025)</f>
        <v>2015</v>
      </c>
    </row>
    <row r="3026" spans="1:16" ht="48" x14ac:dyDescent="0.2">
      <c r="A3026">
        <v>3024</v>
      </c>
      <c r="B3026" s="3" t="s">
        <v>3024</v>
      </c>
      <c r="C3026" s="3" t="s">
        <v>7134</v>
      </c>
      <c r="D3026" s="15">
        <v>5000</v>
      </c>
      <c r="E3026" s="6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0">
        <f>((( J3026 / 60 ) /60) /24 + DATE(1970, 1,1 ))</f>
        <v>41158.993923611109</v>
      </c>
      <c r="P3026" s="9">
        <f>YEAR(O3026)</f>
        <v>2012</v>
      </c>
    </row>
    <row r="3027" spans="1:16" ht="48" x14ac:dyDescent="0.2">
      <c r="A3027">
        <v>3025</v>
      </c>
      <c r="B3027" s="3" t="s">
        <v>3025</v>
      </c>
      <c r="C3027" s="3" t="s">
        <v>7135</v>
      </c>
      <c r="D3027" s="15">
        <v>2500</v>
      </c>
      <c r="E3027" s="6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0">
        <f>((( J3027 / 60 ) /60) /24 + DATE(1970, 1,1 ))</f>
        <v>41761.509409722225</v>
      </c>
      <c r="P3027" s="9">
        <f>YEAR(O3027)</f>
        <v>2014</v>
      </c>
    </row>
    <row r="3028" spans="1:16" ht="48" x14ac:dyDescent="0.2">
      <c r="A3028">
        <v>3026</v>
      </c>
      <c r="B3028" s="3" t="s">
        <v>3026</v>
      </c>
      <c r="C3028" s="3" t="s">
        <v>7136</v>
      </c>
      <c r="D3028" s="15">
        <v>900</v>
      </c>
      <c r="E3028" s="6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0">
        <f>((( J3028 / 60 ) /60) /24 + DATE(1970, 1,1 ))</f>
        <v>42783.459398148145</v>
      </c>
      <c r="P3028" s="9">
        <f>YEAR(O3028)</f>
        <v>2017</v>
      </c>
    </row>
    <row r="3029" spans="1:16" ht="32" x14ac:dyDescent="0.2">
      <c r="A3029">
        <v>3027</v>
      </c>
      <c r="B3029" s="3" t="s">
        <v>3027</v>
      </c>
      <c r="C3029" s="3" t="s">
        <v>7137</v>
      </c>
      <c r="D3029" s="15">
        <v>40000</v>
      </c>
      <c r="E3029" s="6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0">
        <f>((( J3029 / 60 ) /60) /24 + DATE(1970, 1,1 ))</f>
        <v>42053.704293981486</v>
      </c>
      <c r="P3029" s="9">
        <f>YEAR(O3029)</f>
        <v>2015</v>
      </c>
    </row>
    <row r="3030" spans="1:16" ht="32" x14ac:dyDescent="0.2">
      <c r="A3030">
        <v>3028</v>
      </c>
      <c r="B3030" s="3" t="s">
        <v>3028</v>
      </c>
      <c r="C3030" s="3" t="s">
        <v>7138</v>
      </c>
      <c r="D3030" s="15">
        <v>5000</v>
      </c>
      <c r="E3030" s="6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0">
        <f>((( J3030 / 60 ) /60) /24 + DATE(1970, 1,1 ))</f>
        <v>42567.264178240745</v>
      </c>
      <c r="P3030" s="9">
        <f>YEAR(O3030)</f>
        <v>2016</v>
      </c>
    </row>
    <row r="3031" spans="1:16" ht="48" x14ac:dyDescent="0.2">
      <c r="A3031">
        <v>3029</v>
      </c>
      <c r="B3031" s="3" t="s">
        <v>3029</v>
      </c>
      <c r="C3031" s="3" t="s">
        <v>7139</v>
      </c>
      <c r="D3031" s="15">
        <v>30000</v>
      </c>
      <c r="E3031" s="6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0">
        <f>((( J3031 / 60 ) /60) /24 + DATE(1970, 1,1 ))</f>
        <v>41932.708877314813</v>
      </c>
      <c r="P3031" s="9">
        <f>YEAR(O3031)</f>
        <v>2014</v>
      </c>
    </row>
    <row r="3032" spans="1:16" ht="48" x14ac:dyDescent="0.2">
      <c r="A3032">
        <v>3030</v>
      </c>
      <c r="B3032" s="3" t="s">
        <v>3030</v>
      </c>
      <c r="C3032" s="3" t="s">
        <v>7140</v>
      </c>
      <c r="D3032" s="15">
        <v>1750</v>
      </c>
      <c r="E3032" s="6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0">
        <f>((( J3032 / 60 ) /60) /24 + DATE(1970, 1,1 ))</f>
        <v>42233.747349537036</v>
      </c>
      <c r="P3032" s="9">
        <f>YEAR(O3032)</f>
        <v>2015</v>
      </c>
    </row>
    <row r="3033" spans="1:16" ht="80" x14ac:dyDescent="0.2">
      <c r="A3033">
        <v>3031</v>
      </c>
      <c r="B3033" s="3" t="s">
        <v>3031</v>
      </c>
      <c r="C3033" s="3" t="s">
        <v>7141</v>
      </c>
      <c r="D3033" s="15">
        <v>1500</v>
      </c>
      <c r="E3033" s="6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0">
        <f>((( J3033 / 60 ) /60) /24 + DATE(1970, 1,1 ))</f>
        <v>42597.882488425923</v>
      </c>
      <c r="P3033" s="9">
        <f>YEAR(O3033)</f>
        <v>2016</v>
      </c>
    </row>
    <row r="3034" spans="1:16" ht="48" x14ac:dyDescent="0.2">
      <c r="A3034">
        <v>3032</v>
      </c>
      <c r="B3034" s="3" t="s">
        <v>3032</v>
      </c>
      <c r="C3034" s="3" t="s">
        <v>7142</v>
      </c>
      <c r="D3034" s="15">
        <v>1000</v>
      </c>
      <c r="E3034" s="6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0">
        <f>((( J3034 / 60 ) /60) /24 + DATE(1970, 1,1 ))</f>
        <v>42228.044664351852</v>
      </c>
      <c r="P3034" s="9">
        <f>YEAR(O3034)</f>
        <v>2015</v>
      </c>
    </row>
    <row r="3035" spans="1:16" ht="48" x14ac:dyDescent="0.2">
      <c r="A3035">
        <v>3033</v>
      </c>
      <c r="B3035" s="3" t="s">
        <v>3033</v>
      </c>
      <c r="C3035" s="3" t="s">
        <v>7143</v>
      </c>
      <c r="D3035" s="15">
        <v>3000</v>
      </c>
      <c r="E3035" s="6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0">
        <f>((( J3035 / 60 ) /60) /24 + DATE(1970, 1,1 ))</f>
        <v>42570.110243055555</v>
      </c>
      <c r="P3035" s="9">
        <f>YEAR(O3035)</f>
        <v>2016</v>
      </c>
    </row>
    <row r="3036" spans="1:16" ht="64" x14ac:dyDescent="0.2">
      <c r="A3036">
        <v>3034</v>
      </c>
      <c r="B3036" s="3" t="s">
        <v>3034</v>
      </c>
      <c r="C3036" s="3" t="s">
        <v>7144</v>
      </c>
      <c r="D3036" s="15">
        <v>100000</v>
      </c>
      <c r="E3036" s="6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0">
        <f>((( J3036 / 60 ) /60) /24 + DATE(1970, 1,1 ))</f>
        <v>42644.535358796296</v>
      </c>
      <c r="P3036" s="9">
        <f>YEAR(O3036)</f>
        <v>2016</v>
      </c>
    </row>
    <row r="3037" spans="1:16" ht="32" x14ac:dyDescent="0.2">
      <c r="A3037">
        <v>3035</v>
      </c>
      <c r="B3037" s="3" t="s">
        <v>3035</v>
      </c>
      <c r="C3037" s="3" t="s">
        <v>7145</v>
      </c>
      <c r="D3037" s="15">
        <v>25000</v>
      </c>
      <c r="E3037" s="6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0">
        <f>((( J3037 / 60 ) /60) /24 + DATE(1970, 1,1 ))</f>
        <v>41368.560289351852</v>
      </c>
      <c r="P3037" s="9">
        <f>YEAR(O3037)</f>
        <v>2013</v>
      </c>
    </row>
    <row r="3038" spans="1:16" ht="48" x14ac:dyDescent="0.2">
      <c r="A3038">
        <v>3036</v>
      </c>
      <c r="B3038" s="3" t="s">
        <v>3036</v>
      </c>
      <c r="C3038" s="3" t="s">
        <v>7146</v>
      </c>
      <c r="D3038" s="15">
        <v>25000</v>
      </c>
      <c r="E3038" s="6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0">
        <f>((( J3038 / 60 ) /60) /24 + DATE(1970, 1,1 ))</f>
        <v>41466.785231481481</v>
      </c>
      <c r="P3038" s="9">
        <f>YEAR(O3038)</f>
        <v>2013</v>
      </c>
    </row>
    <row r="3039" spans="1:16" ht="64" x14ac:dyDescent="0.2">
      <c r="A3039">
        <v>3037</v>
      </c>
      <c r="B3039" s="3" t="s">
        <v>3037</v>
      </c>
      <c r="C3039" s="3" t="s">
        <v>7147</v>
      </c>
      <c r="D3039" s="15">
        <v>500</v>
      </c>
      <c r="E3039" s="6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0">
        <f>((( J3039 / 60 ) /60) /24 + DATE(1970, 1,1 ))</f>
        <v>40378.893206018518</v>
      </c>
      <c r="P3039" s="9">
        <f>YEAR(O3039)</f>
        <v>2010</v>
      </c>
    </row>
    <row r="3040" spans="1:16" ht="48" x14ac:dyDescent="0.2">
      <c r="A3040">
        <v>3038</v>
      </c>
      <c r="B3040" s="3" t="s">
        <v>3038</v>
      </c>
      <c r="C3040" s="3" t="s">
        <v>7148</v>
      </c>
      <c r="D3040" s="15">
        <v>1000</v>
      </c>
      <c r="E3040" s="6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0">
        <f>((( J3040 / 60 ) /60) /24 + DATE(1970, 1,1 ))</f>
        <v>42373.252280092594</v>
      </c>
      <c r="P3040" s="9">
        <f>YEAR(O3040)</f>
        <v>2016</v>
      </c>
    </row>
    <row r="3041" spans="1:16" ht="48" x14ac:dyDescent="0.2">
      <c r="A3041">
        <v>3039</v>
      </c>
      <c r="B3041" s="3" t="s">
        <v>3039</v>
      </c>
      <c r="C3041" s="3" t="s">
        <v>7149</v>
      </c>
      <c r="D3041" s="15">
        <v>20000</v>
      </c>
      <c r="E3041" s="6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0">
        <f>((( J3041 / 60 ) /60) /24 + DATE(1970, 1,1 ))</f>
        <v>41610.794421296298</v>
      </c>
      <c r="P3041" s="9">
        <f>YEAR(O3041)</f>
        <v>2013</v>
      </c>
    </row>
    <row r="3042" spans="1:16" ht="48" x14ac:dyDescent="0.2">
      <c r="A3042">
        <v>3040</v>
      </c>
      <c r="B3042" s="3" t="s">
        <v>3040</v>
      </c>
      <c r="C3042" s="3" t="s">
        <v>7150</v>
      </c>
      <c r="D3042" s="15">
        <v>3000</v>
      </c>
      <c r="E3042" s="6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0">
        <f>((( J3042 / 60 ) /60) /24 + DATE(1970, 1,1 ))</f>
        <v>42177.791909722218</v>
      </c>
      <c r="P3042" s="9">
        <f>YEAR(O3042)</f>
        <v>2015</v>
      </c>
    </row>
    <row r="3043" spans="1:16" ht="32" x14ac:dyDescent="0.2">
      <c r="A3043">
        <v>3041</v>
      </c>
      <c r="B3043" s="3" t="s">
        <v>3041</v>
      </c>
      <c r="C3043" s="3" t="s">
        <v>7151</v>
      </c>
      <c r="D3043" s="15">
        <v>8300</v>
      </c>
      <c r="E3043" s="6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0">
        <f>((( J3043 / 60 ) /60) /24 + DATE(1970, 1,1 ))</f>
        <v>42359.868611111116</v>
      </c>
      <c r="P3043" s="9">
        <f>YEAR(O3043)</f>
        <v>2015</v>
      </c>
    </row>
    <row r="3044" spans="1:16" ht="48" x14ac:dyDescent="0.2">
      <c r="A3044">
        <v>3042</v>
      </c>
      <c r="B3044" s="3" t="s">
        <v>3042</v>
      </c>
      <c r="C3044" s="3" t="s">
        <v>7152</v>
      </c>
      <c r="D3044" s="15">
        <v>1500</v>
      </c>
      <c r="E3044" s="6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0">
        <f>((( J3044 / 60 ) /60) /24 + DATE(1970, 1,1 ))</f>
        <v>42253.688043981485</v>
      </c>
      <c r="P3044" s="9">
        <f>YEAR(O3044)</f>
        <v>2015</v>
      </c>
    </row>
    <row r="3045" spans="1:16" ht="48" x14ac:dyDescent="0.2">
      <c r="A3045">
        <v>3043</v>
      </c>
      <c r="B3045" s="3" t="s">
        <v>3043</v>
      </c>
      <c r="C3045" s="3" t="s">
        <v>7153</v>
      </c>
      <c r="D3045" s="15">
        <v>15000</v>
      </c>
      <c r="E3045" s="6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0">
        <f>((( J3045 / 60 ) /60) /24 + DATE(1970, 1,1 ))</f>
        <v>42083.070590277777</v>
      </c>
      <c r="P3045" s="9">
        <f>YEAR(O3045)</f>
        <v>2015</v>
      </c>
    </row>
    <row r="3046" spans="1:16" ht="48" x14ac:dyDescent="0.2">
      <c r="A3046">
        <v>3044</v>
      </c>
      <c r="B3046" s="3" t="s">
        <v>3044</v>
      </c>
      <c r="C3046" s="3" t="s">
        <v>7154</v>
      </c>
      <c r="D3046" s="15">
        <v>12000</v>
      </c>
      <c r="E3046" s="6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0">
        <f>((( J3046 / 60 ) /60) /24 + DATE(1970, 1,1 ))</f>
        <v>42387.7268287037</v>
      </c>
      <c r="P3046" s="9">
        <f>YEAR(O3046)</f>
        <v>2016</v>
      </c>
    </row>
    <row r="3047" spans="1:16" ht="48" x14ac:dyDescent="0.2">
      <c r="A3047">
        <v>3045</v>
      </c>
      <c r="B3047" s="3" t="s">
        <v>3045</v>
      </c>
      <c r="C3047" s="3" t="s">
        <v>7155</v>
      </c>
      <c r="D3047" s="15">
        <v>4000</v>
      </c>
      <c r="E3047" s="6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0">
        <f>((( J3047 / 60 ) /60) /24 + DATE(1970, 1,1 ))</f>
        <v>41843.155729166669</v>
      </c>
      <c r="P3047" s="9">
        <f>YEAR(O3047)</f>
        <v>2014</v>
      </c>
    </row>
    <row r="3048" spans="1:16" ht="48" x14ac:dyDescent="0.2">
      <c r="A3048">
        <v>3046</v>
      </c>
      <c r="B3048" s="3" t="s">
        <v>3046</v>
      </c>
      <c r="C3048" s="3" t="s">
        <v>7156</v>
      </c>
      <c r="D3048" s="15">
        <v>7900</v>
      </c>
      <c r="E3048" s="6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0">
        <f>((( J3048 / 60 ) /60) /24 + DATE(1970, 1,1 ))</f>
        <v>41862.803078703706</v>
      </c>
      <c r="P3048" s="9">
        <f>YEAR(O3048)</f>
        <v>2014</v>
      </c>
    </row>
    <row r="3049" spans="1:16" ht="48" x14ac:dyDescent="0.2">
      <c r="A3049">
        <v>3047</v>
      </c>
      <c r="B3049" s="3" t="s">
        <v>3047</v>
      </c>
      <c r="C3049" s="3" t="s">
        <v>7157</v>
      </c>
      <c r="D3049" s="15">
        <v>500</v>
      </c>
      <c r="E3049" s="6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0">
        <f>((( J3049 / 60 ) /60) /24 + DATE(1970, 1,1 ))</f>
        <v>42443.989050925928</v>
      </c>
      <c r="P3049" s="9">
        <f>YEAR(O3049)</f>
        <v>2016</v>
      </c>
    </row>
    <row r="3050" spans="1:16" ht="48" x14ac:dyDescent="0.2">
      <c r="A3050">
        <v>3048</v>
      </c>
      <c r="B3050" s="3" t="s">
        <v>3048</v>
      </c>
      <c r="C3050" s="3" t="s">
        <v>7158</v>
      </c>
      <c r="D3050" s="15">
        <v>5000</v>
      </c>
      <c r="E3050" s="6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0">
        <f>((( J3050 / 60 ) /60) /24 + DATE(1970, 1,1 ))</f>
        <v>41975.901180555549</v>
      </c>
      <c r="P3050" s="9">
        <f>YEAR(O3050)</f>
        <v>2014</v>
      </c>
    </row>
    <row r="3051" spans="1:16" ht="48" x14ac:dyDescent="0.2">
      <c r="A3051">
        <v>3049</v>
      </c>
      <c r="B3051" s="3" t="s">
        <v>3049</v>
      </c>
      <c r="C3051" s="3" t="s">
        <v>7159</v>
      </c>
      <c r="D3051" s="15">
        <v>3750</v>
      </c>
      <c r="E3051" s="6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0">
        <f>((( J3051 / 60 ) /60) /24 + DATE(1970, 1,1 ))</f>
        <v>42139.014525462961</v>
      </c>
      <c r="P3051" s="9">
        <f>YEAR(O3051)</f>
        <v>2015</v>
      </c>
    </row>
    <row r="3052" spans="1:16" ht="32" x14ac:dyDescent="0.2">
      <c r="A3052">
        <v>3050</v>
      </c>
      <c r="B3052" s="3" t="s">
        <v>3050</v>
      </c>
      <c r="C3052" s="3" t="s">
        <v>7160</v>
      </c>
      <c r="D3052" s="15">
        <v>600</v>
      </c>
      <c r="E3052" s="6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0">
        <f>((( J3052 / 60 ) /60) /24 + DATE(1970, 1,1 ))</f>
        <v>42465.16851851852</v>
      </c>
      <c r="P3052" s="9">
        <f>YEAR(O3052)</f>
        <v>2016</v>
      </c>
    </row>
    <row r="3053" spans="1:16" ht="48" x14ac:dyDescent="0.2">
      <c r="A3053">
        <v>3051</v>
      </c>
      <c r="B3053" s="3" t="s">
        <v>3051</v>
      </c>
      <c r="C3053" s="3" t="s">
        <v>7161</v>
      </c>
      <c r="D3053" s="15">
        <v>3500</v>
      </c>
      <c r="E3053" s="6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0">
        <f>((( J3053 / 60 ) /60) /24 + DATE(1970, 1,1 ))</f>
        <v>42744.416030092587</v>
      </c>
      <c r="P3053" s="9">
        <f>YEAR(O3053)</f>
        <v>2017</v>
      </c>
    </row>
    <row r="3054" spans="1:16" ht="32" x14ac:dyDescent="0.2">
      <c r="A3054">
        <v>3052</v>
      </c>
      <c r="B3054" s="3" t="s">
        <v>3052</v>
      </c>
      <c r="C3054" s="3" t="s">
        <v>7162</v>
      </c>
      <c r="D3054" s="15">
        <v>50000</v>
      </c>
      <c r="E3054" s="6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0">
        <f>((( J3054 / 60 ) /60) /24 + DATE(1970, 1,1 ))</f>
        <v>42122.670069444444</v>
      </c>
      <c r="P3054" s="9">
        <f>YEAR(O3054)</f>
        <v>2015</v>
      </c>
    </row>
    <row r="3055" spans="1:16" ht="48" x14ac:dyDescent="0.2">
      <c r="A3055">
        <v>3053</v>
      </c>
      <c r="B3055" s="3" t="s">
        <v>3053</v>
      </c>
      <c r="C3055" s="3" t="s">
        <v>7163</v>
      </c>
      <c r="D3055" s="15">
        <v>10000</v>
      </c>
      <c r="E3055" s="6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0">
        <f>((( J3055 / 60 ) /60) /24 + DATE(1970, 1,1 ))</f>
        <v>41862.761724537035</v>
      </c>
      <c r="P3055" s="9">
        <f>YEAR(O3055)</f>
        <v>2014</v>
      </c>
    </row>
    <row r="3056" spans="1:16" ht="48" x14ac:dyDescent="0.2">
      <c r="A3056">
        <v>3054</v>
      </c>
      <c r="B3056" s="3" t="s">
        <v>3054</v>
      </c>
      <c r="C3056" s="3" t="s">
        <v>7164</v>
      </c>
      <c r="D3056" s="15">
        <v>300</v>
      </c>
      <c r="E3056" s="6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0">
        <f>((( J3056 / 60 ) /60) /24 + DATE(1970, 1,1 ))</f>
        <v>42027.832800925928</v>
      </c>
      <c r="P3056" s="9">
        <f>YEAR(O3056)</f>
        <v>2015</v>
      </c>
    </row>
    <row r="3057" spans="1:16" ht="48" x14ac:dyDescent="0.2">
      <c r="A3057">
        <v>3055</v>
      </c>
      <c r="B3057" s="3" t="s">
        <v>3055</v>
      </c>
      <c r="C3057" s="3" t="s">
        <v>7165</v>
      </c>
      <c r="D3057" s="15">
        <v>20000</v>
      </c>
      <c r="E3057" s="6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0">
        <f>((( J3057 / 60 ) /60) /24 + DATE(1970, 1,1 ))</f>
        <v>41953.95821759259</v>
      </c>
      <c r="P3057" s="9">
        <f>YEAR(O3057)</f>
        <v>2014</v>
      </c>
    </row>
    <row r="3058" spans="1:16" ht="48" x14ac:dyDescent="0.2">
      <c r="A3058">
        <v>3056</v>
      </c>
      <c r="B3058" s="3" t="s">
        <v>3056</v>
      </c>
      <c r="C3058" s="3" t="s">
        <v>7166</v>
      </c>
      <c r="D3058" s="15">
        <v>25000</v>
      </c>
      <c r="E3058" s="6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0">
        <f>((( J3058 / 60 ) /60) /24 + DATE(1970, 1,1 ))</f>
        <v>41851.636388888888</v>
      </c>
      <c r="P3058" s="9">
        <f>YEAR(O3058)</f>
        <v>2014</v>
      </c>
    </row>
    <row r="3059" spans="1:16" ht="48" x14ac:dyDescent="0.2">
      <c r="A3059">
        <v>3057</v>
      </c>
      <c r="B3059" s="3" t="s">
        <v>3057</v>
      </c>
      <c r="C3059" s="3" t="s">
        <v>7167</v>
      </c>
      <c r="D3059" s="15">
        <v>50000</v>
      </c>
      <c r="E3059" s="6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0">
        <f>((( J3059 / 60 ) /60) /24 + DATE(1970, 1,1 ))</f>
        <v>42433.650590277779</v>
      </c>
      <c r="P3059" s="9">
        <f>YEAR(O3059)</f>
        <v>2016</v>
      </c>
    </row>
    <row r="3060" spans="1:16" ht="48" x14ac:dyDescent="0.2">
      <c r="A3060">
        <v>3058</v>
      </c>
      <c r="B3060" s="3" t="s">
        <v>3058</v>
      </c>
      <c r="C3060" s="3" t="s">
        <v>7168</v>
      </c>
      <c r="D3060" s="15">
        <v>18000</v>
      </c>
      <c r="E3060" s="6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0">
        <f>((( J3060 / 60 ) /60) /24 + DATE(1970, 1,1 ))</f>
        <v>42460.374305555553</v>
      </c>
      <c r="P3060" s="9">
        <f>YEAR(O3060)</f>
        <v>2016</v>
      </c>
    </row>
    <row r="3061" spans="1:16" ht="48" x14ac:dyDescent="0.2">
      <c r="A3061">
        <v>3059</v>
      </c>
      <c r="B3061" s="3" t="s">
        <v>3059</v>
      </c>
      <c r="C3061" s="3" t="s">
        <v>7169</v>
      </c>
      <c r="D3061" s="15">
        <v>15000</v>
      </c>
      <c r="E3061" s="6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0">
        <f>((( J3061 / 60 ) /60) /24 + DATE(1970, 1,1 ))</f>
        <v>41829.935717592591</v>
      </c>
      <c r="P3061" s="9">
        <f>YEAR(O3061)</f>
        <v>2014</v>
      </c>
    </row>
    <row r="3062" spans="1:16" ht="32" x14ac:dyDescent="0.2">
      <c r="A3062">
        <v>3060</v>
      </c>
      <c r="B3062" s="3" t="s">
        <v>3060</v>
      </c>
      <c r="C3062" s="3" t="s">
        <v>7170</v>
      </c>
      <c r="D3062" s="15">
        <v>220000</v>
      </c>
      <c r="E3062" s="6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0">
        <f>((( J3062 / 60 ) /60) /24 + DATE(1970, 1,1 ))</f>
        <v>42245.274699074071</v>
      </c>
      <c r="P3062" s="9">
        <f>YEAR(O3062)</f>
        <v>2015</v>
      </c>
    </row>
    <row r="3063" spans="1:16" ht="19" x14ac:dyDescent="0.2">
      <c r="A3063">
        <v>3061</v>
      </c>
      <c r="B3063" s="3" t="s">
        <v>3061</v>
      </c>
      <c r="C3063" s="3" t="s">
        <v>7171</v>
      </c>
      <c r="D3063" s="15">
        <v>1000000</v>
      </c>
      <c r="E3063" s="6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0">
        <f>((( J3063 / 60 ) /60) /24 + DATE(1970, 1,1 ))</f>
        <v>41834.784120370372</v>
      </c>
      <c r="P3063" s="9">
        <f>YEAR(O3063)</f>
        <v>2014</v>
      </c>
    </row>
    <row r="3064" spans="1:16" ht="48" x14ac:dyDescent="0.2">
      <c r="A3064">
        <v>3062</v>
      </c>
      <c r="B3064" s="3" t="s">
        <v>3062</v>
      </c>
      <c r="C3064" s="3" t="s">
        <v>7172</v>
      </c>
      <c r="D3064" s="15">
        <v>10000</v>
      </c>
      <c r="E3064" s="6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0">
        <f>((( J3064 / 60 ) /60) /24 + DATE(1970, 1,1 ))</f>
        <v>42248.535787037035</v>
      </c>
      <c r="P3064" s="9">
        <f>YEAR(O3064)</f>
        <v>2015</v>
      </c>
    </row>
    <row r="3065" spans="1:16" ht="32" x14ac:dyDescent="0.2">
      <c r="A3065">
        <v>3063</v>
      </c>
      <c r="B3065" s="3" t="s">
        <v>3063</v>
      </c>
      <c r="C3065" s="3" t="s">
        <v>7173</v>
      </c>
      <c r="D3065" s="15">
        <v>3000</v>
      </c>
      <c r="E3065" s="6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0">
        <f>((( J3065 / 60 ) /60) /24 + DATE(1970, 1,1 ))</f>
        <v>42630.922893518517</v>
      </c>
      <c r="P3065" s="9">
        <f>YEAR(O3065)</f>
        <v>2016</v>
      </c>
    </row>
    <row r="3066" spans="1:16" ht="32" x14ac:dyDescent="0.2">
      <c r="A3066">
        <v>3064</v>
      </c>
      <c r="B3066" s="3" t="s">
        <v>3064</v>
      </c>
      <c r="C3066" s="3" t="s">
        <v>7174</v>
      </c>
      <c r="D3066" s="15">
        <v>75000</v>
      </c>
      <c r="E3066" s="6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0">
        <f>((( J3066 / 60 ) /60) /24 + DATE(1970, 1,1 ))</f>
        <v>42299.130162037036</v>
      </c>
      <c r="P3066" s="9">
        <f>YEAR(O3066)</f>
        <v>2015</v>
      </c>
    </row>
    <row r="3067" spans="1:16" ht="48" x14ac:dyDescent="0.2">
      <c r="A3067">
        <v>3065</v>
      </c>
      <c r="B3067" s="3" t="s">
        <v>3065</v>
      </c>
      <c r="C3067" s="3" t="s">
        <v>7175</v>
      </c>
      <c r="D3067" s="15">
        <v>25000</v>
      </c>
      <c r="E3067" s="6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0">
        <f>((( J3067 / 60 ) /60) /24 + DATE(1970, 1,1 ))</f>
        <v>41825.055231481485</v>
      </c>
      <c r="P3067" s="9">
        <f>YEAR(O3067)</f>
        <v>2014</v>
      </c>
    </row>
    <row r="3068" spans="1:16" ht="48" x14ac:dyDescent="0.2">
      <c r="A3068">
        <v>3066</v>
      </c>
      <c r="B3068" s="3" t="s">
        <v>3066</v>
      </c>
      <c r="C3068" s="3" t="s">
        <v>7176</v>
      </c>
      <c r="D3068" s="15">
        <v>350000</v>
      </c>
      <c r="E3068" s="6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0">
        <f>((( J3068 / 60 ) /60) /24 + DATE(1970, 1,1 ))</f>
        <v>42531.228437500002</v>
      </c>
      <c r="P3068" s="9">
        <f>YEAR(O3068)</f>
        <v>2016</v>
      </c>
    </row>
    <row r="3069" spans="1:16" ht="48" x14ac:dyDescent="0.2">
      <c r="A3069">
        <v>3067</v>
      </c>
      <c r="B3069" s="3" t="s">
        <v>3067</v>
      </c>
      <c r="C3069" s="3" t="s">
        <v>7177</v>
      </c>
      <c r="D3069" s="15">
        <v>8000</v>
      </c>
      <c r="E3069" s="6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0">
        <f>((( J3069 / 60 ) /60) /24 + DATE(1970, 1,1 ))</f>
        <v>42226.938414351855</v>
      </c>
      <c r="P3069" s="9">
        <f>YEAR(O3069)</f>
        <v>2015</v>
      </c>
    </row>
    <row r="3070" spans="1:16" ht="48" x14ac:dyDescent="0.2">
      <c r="A3070">
        <v>3068</v>
      </c>
      <c r="B3070" s="3" t="s">
        <v>3068</v>
      </c>
      <c r="C3070" s="3" t="s">
        <v>7178</v>
      </c>
      <c r="D3070" s="15">
        <v>250000</v>
      </c>
      <c r="E3070" s="6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0">
        <f>((( J3070 / 60 ) /60) /24 + DATE(1970, 1,1 ))</f>
        <v>42263.691574074073</v>
      </c>
      <c r="P3070" s="9">
        <f>YEAR(O3070)</f>
        <v>2015</v>
      </c>
    </row>
    <row r="3071" spans="1:16" ht="48" x14ac:dyDescent="0.2">
      <c r="A3071">
        <v>3069</v>
      </c>
      <c r="B3071" s="3" t="s">
        <v>3069</v>
      </c>
      <c r="C3071" s="3" t="s">
        <v>7179</v>
      </c>
      <c r="D3071" s="15">
        <v>1000</v>
      </c>
      <c r="E3071" s="6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0">
        <f>((( J3071 / 60 ) /60) /24 + DATE(1970, 1,1 ))</f>
        <v>41957.833726851852</v>
      </c>
      <c r="P3071" s="9">
        <f>YEAR(O3071)</f>
        <v>2014</v>
      </c>
    </row>
    <row r="3072" spans="1:16" ht="48" x14ac:dyDescent="0.2">
      <c r="A3072">
        <v>3070</v>
      </c>
      <c r="B3072" s="3" t="s">
        <v>3070</v>
      </c>
      <c r="C3072" s="3" t="s">
        <v>7180</v>
      </c>
      <c r="D3072" s="15">
        <v>10000</v>
      </c>
      <c r="E3072" s="6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0">
        <f>((( J3072 / 60 ) /60) /24 + DATE(1970, 1,1 ))</f>
        <v>42690.733437499999</v>
      </c>
      <c r="P3072" s="9">
        <f>YEAR(O3072)</f>
        <v>2016</v>
      </c>
    </row>
    <row r="3073" spans="1:16" ht="48" x14ac:dyDescent="0.2">
      <c r="A3073">
        <v>3071</v>
      </c>
      <c r="B3073" s="3" t="s">
        <v>3071</v>
      </c>
      <c r="C3073" s="3" t="s">
        <v>7181</v>
      </c>
      <c r="D3073" s="15">
        <v>12000</v>
      </c>
      <c r="E3073" s="6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0">
        <f>((( J3073 / 60 ) /60) /24 + DATE(1970, 1,1 ))</f>
        <v>42097.732418981483</v>
      </c>
      <c r="P3073" s="9">
        <f>YEAR(O3073)</f>
        <v>2015</v>
      </c>
    </row>
    <row r="3074" spans="1:16" ht="48" x14ac:dyDescent="0.2">
      <c r="A3074">
        <v>3072</v>
      </c>
      <c r="B3074" s="3" t="s">
        <v>3072</v>
      </c>
      <c r="C3074" s="3" t="s">
        <v>7182</v>
      </c>
      <c r="D3074" s="15">
        <v>12000</v>
      </c>
      <c r="E3074" s="6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0">
        <f>((( J3074 / 60 ) /60) /24 + DATE(1970, 1,1 ))</f>
        <v>42658.690532407403</v>
      </c>
      <c r="P3074" s="9">
        <f>YEAR(O3074)</f>
        <v>2016</v>
      </c>
    </row>
    <row r="3075" spans="1:16" ht="48" x14ac:dyDescent="0.2">
      <c r="A3075">
        <v>3073</v>
      </c>
      <c r="B3075" s="3" t="s">
        <v>3073</v>
      </c>
      <c r="C3075" s="3" t="s">
        <v>7183</v>
      </c>
      <c r="D3075" s="15">
        <v>2800000</v>
      </c>
      <c r="E3075" s="6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0">
        <f>((( J3075 / 60 ) /60) /24 + DATE(1970, 1,1 ))</f>
        <v>42111.684027777781</v>
      </c>
      <c r="P3075" s="9">
        <f>YEAR(O3075)</f>
        <v>2015</v>
      </c>
    </row>
    <row r="3076" spans="1:16" ht="64" x14ac:dyDescent="0.2">
      <c r="A3076">
        <v>3074</v>
      </c>
      <c r="B3076" s="3" t="s">
        <v>3074</v>
      </c>
      <c r="C3076" s="3" t="s">
        <v>7184</v>
      </c>
      <c r="D3076" s="15">
        <v>25000</v>
      </c>
      <c r="E3076" s="6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0">
        <f>((( J3076 / 60 ) /60) /24 + DATE(1970, 1,1 ))</f>
        <v>42409.571284722217</v>
      </c>
      <c r="P3076" s="9">
        <f>YEAR(O3076)</f>
        <v>2016</v>
      </c>
    </row>
    <row r="3077" spans="1:16" ht="48" x14ac:dyDescent="0.2">
      <c r="A3077">
        <v>3075</v>
      </c>
      <c r="B3077" s="3" t="s">
        <v>3075</v>
      </c>
      <c r="C3077" s="3" t="s">
        <v>7185</v>
      </c>
      <c r="D3077" s="15">
        <v>15000</v>
      </c>
      <c r="E3077" s="6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0">
        <f>((( J3077 / 60 ) /60) /24 + DATE(1970, 1,1 ))</f>
        <v>42551.102314814809</v>
      </c>
      <c r="P3077" s="9">
        <f>YEAR(O3077)</f>
        <v>2016</v>
      </c>
    </row>
    <row r="3078" spans="1:16" ht="32" x14ac:dyDescent="0.2">
      <c r="A3078">
        <v>3076</v>
      </c>
      <c r="B3078" s="3" t="s">
        <v>3076</v>
      </c>
      <c r="C3078" s="3" t="s">
        <v>7186</v>
      </c>
      <c r="D3078" s="15">
        <v>10000</v>
      </c>
      <c r="E3078" s="6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0">
        <f>((( J3078 / 60 ) /60) /24 + DATE(1970, 1,1 ))</f>
        <v>42226.651886574073</v>
      </c>
      <c r="P3078" s="9">
        <f>YEAR(O3078)</f>
        <v>2015</v>
      </c>
    </row>
    <row r="3079" spans="1:16" ht="48" x14ac:dyDescent="0.2">
      <c r="A3079">
        <v>3077</v>
      </c>
      <c r="B3079" s="3" t="s">
        <v>3077</v>
      </c>
      <c r="C3079" s="3" t="s">
        <v>7187</v>
      </c>
      <c r="D3079" s="15">
        <v>22000</v>
      </c>
      <c r="E3079" s="6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0">
        <f>((( J3079 / 60 ) /60) /24 + DATE(1970, 1,1 ))</f>
        <v>42766.956921296296</v>
      </c>
      <c r="P3079" s="9">
        <f>YEAR(O3079)</f>
        <v>2017</v>
      </c>
    </row>
    <row r="3080" spans="1:16" ht="48" x14ac:dyDescent="0.2">
      <c r="A3080">
        <v>3078</v>
      </c>
      <c r="B3080" s="3" t="s">
        <v>3078</v>
      </c>
      <c r="C3080" s="3" t="s">
        <v>7188</v>
      </c>
      <c r="D3080" s="15">
        <v>60000</v>
      </c>
      <c r="E3080" s="6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0">
        <f>((( J3080 / 60 ) /60) /24 + DATE(1970, 1,1 ))</f>
        <v>42031.138831018514</v>
      </c>
      <c r="P3080" s="9">
        <f>YEAR(O3080)</f>
        <v>2015</v>
      </c>
    </row>
    <row r="3081" spans="1:16" ht="48" x14ac:dyDescent="0.2">
      <c r="A3081">
        <v>3079</v>
      </c>
      <c r="B3081" s="3" t="s">
        <v>3079</v>
      </c>
      <c r="C3081" s="3" t="s">
        <v>7189</v>
      </c>
      <c r="D3081" s="15">
        <v>1333666</v>
      </c>
      <c r="E3081" s="6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0">
        <f>((( J3081 / 60 ) /60) /24 + DATE(1970, 1,1 ))</f>
        <v>42055.713368055556</v>
      </c>
      <c r="P3081" s="9">
        <f>YEAR(O3081)</f>
        <v>2015</v>
      </c>
    </row>
    <row r="3082" spans="1:16" ht="48" x14ac:dyDescent="0.2">
      <c r="A3082">
        <v>3080</v>
      </c>
      <c r="B3082" s="3" t="s">
        <v>3080</v>
      </c>
      <c r="C3082" s="3" t="s">
        <v>7190</v>
      </c>
      <c r="D3082" s="15">
        <v>2000000</v>
      </c>
      <c r="E3082" s="6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0">
        <f>((( J3082 / 60 ) /60) /24 + DATE(1970, 1,1 ))</f>
        <v>41940.028287037036</v>
      </c>
      <c r="P3082" s="9">
        <f>YEAR(O3082)</f>
        <v>2014</v>
      </c>
    </row>
    <row r="3083" spans="1:16" ht="48" x14ac:dyDescent="0.2">
      <c r="A3083">
        <v>3081</v>
      </c>
      <c r="B3083" s="3" t="s">
        <v>3081</v>
      </c>
      <c r="C3083" s="3" t="s">
        <v>7191</v>
      </c>
      <c r="D3083" s="15">
        <v>1000000</v>
      </c>
      <c r="E3083" s="6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0">
        <f>((( J3083 / 60 ) /60) /24 + DATE(1970, 1,1 ))</f>
        <v>42237.181608796294</v>
      </c>
      <c r="P3083" s="9">
        <f>YEAR(O3083)</f>
        <v>2015</v>
      </c>
    </row>
    <row r="3084" spans="1:16" ht="48" x14ac:dyDescent="0.2">
      <c r="A3084">
        <v>3082</v>
      </c>
      <c r="B3084" s="3" t="s">
        <v>3082</v>
      </c>
      <c r="C3084" s="3" t="s">
        <v>7192</v>
      </c>
      <c r="D3084" s="15">
        <v>9000</v>
      </c>
      <c r="E3084" s="6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0">
        <f>((( J3084 / 60 ) /60) /24 + DATE(1970, 1,1 ))</f>
        <v>42293.922986111109</v>
      </c>
      <c r="P3084" s="9">
        <f>YEAR(O3084)</f>
        <v>2015</v>
      </c>
    </row>
    <row r="3085" spans="1:16" ht="64" x14ac:dyDescent="0.2">
      <c r="A3085">
        <v>3083</v>
      </c>
      <c r="B3085" s="3" t="s">
        <v>3083</v>
      </c>
      <c r="C3085" s="3" t="s">
        <v>7193</v>
      </c>
      <c r="D3085" s="15">
        <v>20000</v>
      </c>
      <c r="E3085" s="6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0">
        <f>((( J3085 / 60 ) /60) /24 + DATE(1970, 1,1 ))</f>
        <v>41853.563402777778</v>
      </c>
      <c r="P3085" s="9">
        <f>YEAR(O3085)</f>
        <v>2014</v>
      </c>
    </row>
    <row r="3086" spans="1:16" ht="48" x14ac:dyDescent="0.2">
      <c r="A3086">
        <v>3084</v>
      </c>
      <c r="B3086" s="3" t="s">
        <v>3084</v>
      </c>
      <c r="C3086" s="3" t="s">
        <v>7194</v>
      </c>
      <c r="D3086" s="15">
        <v>4059</v>
      </c>
      <c r="E3086" s="6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0">
        <f>((( J3086 / 60 ) /60) /24 + DATE(1970, 1,1 ))</f>
        <v>42100.723738425921</v>
      </c>
      <c r="P3086" s="9">
        <f>YEAR(O3086)</f>
        <v>2015</v>
      </c>
    </row>
    <row r="3087" spans="1:16" ht="48" x14ac:dyDescent="0.2">
      <c r="A3087">
        <v>3085</v>
      </c>
      <c r="B3087" s="3" t="s">
        <v>3085</v>
      </c>
      <c r="C3087" s="3" t="s">
        <v>7195</v>
      </c>
      <c r="D3087" s="15">
        <v>25000</v>
      </c>
      <c r="E3087" s="6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0">
        <f>((( J3087 / 60 ) /60) /24 + DATE(1970, 1,1 ))</f>
        <v>42246.883784722217</v>
      </c>
      <c r="P3087" s="9">
        <f>YEAR(O3087)</f>
        <v>2015</v>
      </c>
    </row>
    <row r="3088" spans="1:16" ht="48" x14ac:dyDescent="0.2">
      <c r="A3088">
        <v>3086</v>
      </c>
      <c r="B3088" s="3" t="s">
        <v>3086</v>
      </c>
      <c r="C3088" s="3" t="s">
        <v>7196</v>
      </c>
      <c r="D3088" s="15">
        <v>20000</v>
      </c>
      <c r="E3088" s="6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0">
        <f>((( J3088 / 60 ) /60) /24 + DATE(1970, 1,1 ))</f>
        <v>42173.67082175926</v>
      </c>
      <c r="P3088" s="9">
        <f>YEAR(O3088)</f>
        <v>2015</v>
      </c>
    </row>
    <row r="3089" spans="1:16" ht="48" x14ac:dyDescent="0.2">
      <c r="A3089">
        <v>3087</v>
      </c>
      <c r="B3089" s="3" t="s">
        <v>3087</v>
      </c>
      <c r="C3089" s="3" t="s">
        <v>7197</v>
      </c>
      <c r="D3089" s="15">
        <v>20000</v>
      </c>
      <c r="E3089" s="6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0">
        <f>((( J3089 / 60 ) /60) /24 + DATE(1970, 1,1 ))</f>
        <v>42665.150347222225</v>
      </c>
      <c r="P3089" s="9">
        <f>YEAR(O3089)</f>
        <v>2016</v>
      </c>
    </row>
    <row r="3090" spans="1:16" ht="32" x14ac:dyDescent="0.2">
      <c r="A3090">
        <v>3088</v>
      </c>
      <c r="B3090" s="3" t="s">
        <v>3088</v>
      </c>
      <c r="C3090" s="3" t="s">
        <v>7198</v>
      </c>
      <c r="D3090" s="15">
        <v>65000</v>
      </c>
      <c r="E3090" s="6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0">
        <f>((( J3090 / 60 ) /60) /24 + DATE(1970, 1,1 ))</f>
        <v>41981.57230324074</v>
      </c>
      <c r="P3090" s="9">
        <f>YEAR(O3090)</f>
        <v>2014</v>
      </c>
    </row>
    <row r="3091" spans="1:16" ht="32" x14ac:dyDescent="0.2">
      <c r="A3091">
        <v>3089</v>
      </c>
      <c r="B3091" s="3" t="s">
        <v>3089</v>
      </c>
      <c r="C3091" s="3" t="s">
        <v>7199</v>
      </c>
      <c r="D3091" s="15">
        <v>25000</v>
      </c>
      <c r="E3091" s="6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0">
        <f>((( J3091 / 60 ) /60) /24 + DATE(1970, 1,1 ))</f>
        <v>42528.542627314819</v>
      </c>
      <c r="P3091" s="9">
        <f>YEAR(O3091)</f>
        <v>2016</v>
      </c>
    </row>
    <row r="3092" spans="1:16" ht="48" x14ac:dyDescent="0.2">
      <c r="A3092">
        <v>3090</v>
      </c>
      <c r="B3092" s="3" t="s">
        <v>3090</v>
      </c>
      <c r="C3092" s="3" t="s">
        <v>7200</v>
      </c>
      <c r="D3092" s="15">
        <v>225000</v>
      </c>
      <c r="E3092" s="6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0">
        <f>((( J3092 / 60 ) /60) /24 + DATE(1970, 1,1 ))</f>
        <v>42065.818807870368</v>
      </c>
      <c r="P3092" s="9">
        <f>YEAR(O3092)</f>
        <v>2015</v>
      </c>
    </row>
    <row r="3093" spans="1:16" ht="48" x14ac:dyDescent="0.2">
      <c r="A3093">
        <v>3091</v>
      </c>
      <c r="B3093" s="3" t="s">
        <v>3091</v>
      </c>
      <c r="C3093" s="3" t="s">
        <v>7201</v>
      </c>
      <c r="D3093" s="15">
        <v>5000</v>
      </c>
      <c r="E3093" s="6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0">
        <f>((( J3093 / 60 ) /60) /24 + DATE(1970, 1,1 ))</f>
        <v>42566.948414351849</v>
      </c>
      <c r="P3093" s="9">
        <f>YEAR(O3093)</f>
        <v>2016</v>
      </c>
    </row>
    <row r="3094" spans="1:16" ht="48" x14ac:dyDescent="0.2">
      <c r="A3094">
        <v>3092</v>
      </c>
      <c r="B3094" s="3" t="s">
        <v>3092</v>
      </c>
      <c r="C3094" s="3" t="s">
        <v>7202</v>
      </c>
      <c r="D3094" s="15">
        <v>100000</v>
      </c>
      <c r="E3094" s="6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0">
        <f>((( J3094 / 60 ) /60) /24 + DATE(1970, 1,1 ))</f>
        <v>42255.619351851856</v>
      </c>
      <c r="P3094" s="9">
        <f>YEAR(O3094)</f>
        <v>2015</v>
      </c>
    </row>
    <row r="3095" spans="1:16" ht="48" x14ac:dyDescent="0.2">
      <c r="A3095">
        <v>3093</v>
      </c>
      <c r="B3095" s="3" t="s">
        <v>3093</v>
      </c>
      <c r="C3095" s="3" t="s">
        <v>7203</v>
      </c>
      <c r="D3095" s="15">
        <v>4000</v>
      </c>
      <c r="E3095" s="6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0">
        <f>((( J3095 / 60 ) /60) /24 + DATE(1970, 1,1 ))</f>
        <v>41760.909039351849</v>
      </c>
      <c r="P3095" s="9">
        <f>YEAR(O3095)</f>
        <v>2014</v>
      </c>
    </row>
    <row r="3096" spans="1:16" ht="32" x14ac:dyDescent="0.2">
      <c r="A3096">
        <v>3094</v>
      </c>
      <c r="B3096" s="3" t="s">
        <v>3094</v>
      </c>
      <c r="C3096" s="3" t="s">
        <v>7204</v>
      </c>
      <c r="D3096" s="15">
        <v>100000</v>
      </c>
      <c r="E3096" s="6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0">
        <f>((( J3096 / 60 ) /60) /24 + DATE(1970, 1,1 ))</f>
        <v>42207.795787037037</v>
      </c>
      <c r="P3096" s="9">
        <f>YEAR(O3096)</f>
        <v>2015</v>
      </c>
    </row>
    <row r="3097" spans="1:16" ht="48" x14ac:dyDescent="0.2">
      <c r="A3097">
        <v>3095</v>
      </c>
      <c r="B3097" s="3" t="s">
        <v>3095</v>
      </c>
      <c r="C3097" s="3" t="s">
        <v>7205</v>
      </c>
      <c r="D3097" s="15">
        <v>14920</v>
      </c>
      <c r="E3097" s="6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0">
        <f>((( J3097 / 60 ) /60) /24 + DATE(1970, 1,1 ))</f>
        <v>42523.025231481486</v>
      </c>
      <c r="P3097" s="9">
        <f>YEAR(O3097)</f>
        <v>2016</v>
      </c>
    </row>
    <row r="3098" spans="1:16" ht="48" x14ac:dyDescent="0.2">
      <c r="A3098">
        <v>3096</v>
      </c>
      <c r="B3098" s="3" t="s">
        <v>3096</v>
      </c>
      <c r="C3098" s="3" t="s">
        <v>7206</v>
      </c>
      <c r="D3098" s="15">
        <v>20000</v>
      </c>
      <c r="E3098" s="6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0">
        <f>((( J3098 / 60 ) /60) /24 + DATE(1970, 1,1 ))</f>
        <v>42114.825532407413</v>
      </c>
      <c r="P3098" s="9">
        <f>YEAR(O3098)</f>
        <v>2015</v>
      </c>
    </row>
    <row r="3099" spans="1:16" ht="48" x14ac:dyDescent="0.2">
      <c r="A3099">
        <v>3097</v>
      </c>
      <c r="B3099" s="3" t="s">
        <v>3097</v>
      </c>
      <c r="C3099" s="3" t="s">
        <v>7207</v>
      </c>
      <c r="D3099" s="15">
        <v>10000</v>
      </c>
      <c r="E3099" s="6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0">
        <f>((( J3099 / 60 ) /60) /24 + DATE(1970, 1,1 ))</f>
        <v>42629.503483796296</v>
      </c>
      <c r="P3099" s="9">
        <f>YEAR(O3099)</f>
        <v>2016</v>
      </c>
    </row>
    <row r="3100" spans="1:16" ht="48" x14ac:dyDescent="0.2">
      <c r="A3100">
        <v>3098</v>
      </c>
      <c r="B3100" s="3" t="s">
        <v>3098</v>
      </c>
      <c r="C3100" s="3" t="s">
        <v>7208</v>
      </c>
      <c r="D3100" s="15">
        <v>48725</v>
      </c>
      <c r="E3100" s="6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0">
        <f>((( J3100 / 60 ) /60) /24 + DATE(1970, 1,1 ))</f>
        <v>42359.792233796295</v>
      </c>
      <c r="P3100" s="9">
        <f>YEAR(O3100)</f>
        <v>2015</v>
      </c>
    </row>
    <row r="3101" spans="1:16" ht="48" x14ac:dyDescent="0.2">
      <c r="A3101">
        <v>3099</v>
      </c>
      <c r="B3101" s="3" t="s">
        <v>3099</v>
      </c>
      <c r="C3101" s="3" t="s">
        <v>7209</v>
      </c>
      <c r="D3101" s="15">
        <v>2000</v>
      </c>
      <c r="E3101" s="6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0">
        <f>((( J3101 / 60 ) /60) /24 + DATE(1970, 1,1 ))</f>
        <v>42382.189710648148</v>
      </c>
      <c r="P3101" s="9">
        <f>YEAR(O3101)</f>
        <v>2016</v>
      </c>
    </row>
    <row r="3102" spans="1:16" ht="48" x14ac:dyDescent="0.2">
      <c r="A3102">
        <v>3100</v>
      </c>
      <c r="B3102" s="3" t="s">
        <v>3100</v>
      </c>
      <c r="C3102" s="3" t="s">
        <v>7210</v>
      </c>
      <c r="D3102" s="15">
        <v>12000</v>
      </c>
      <c r="E3102" s="6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0">
        <f>((( J3102 / 60 ) /60) /24 + DATE(1970, 1,1 ))</f>
        <v>41902.622395833336</v>
      </c>
      <c r="P3102" s="9">
        <f>YEAR(O3102)</f>
        <v>2014</v>
      </c>
    </row>
    <row r="3103" spans="1:16" ht="48" x14ac:dyDescent="0.2">
      <c r="A3103">
        <v>3101</v>
      </c>
      <c r="B3103" s="3" t="s">
        <v>3101</v>
      </c>
      <c r="C3103" s="3" t="s">
        <v>7211</v>
      </c>
      <c r="D3103" s="15">
        <v>2500</v>
      </c>
      <c r="E3103" s="6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0">
        <f>((( J3103 / 60 ) /60) /24 + DATE(1970, 1,1 ))</f>
        <v>42171.383530092593</v>
      </c>
      <c r="P3103" s="9">
        <f>YEAR(O3103)</f>
        <v>2015</v>
      </c>
    </row>
    <row r="3104" spans="1:16" ht="48" x14ac:dyDescent="0.2">
      <c r="A3104">
        <v>3102</v>
      </c>
      <c r="B3104" s="3" t="s">
        <v>3102</v>
      </c>
      <c r="C3104" s="3" t="s">
        <v>7212</v>
      </c>
      <c r="D3104" s="15">
        <v>16000</v>
      </c>
      <c r="E3104" s="6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0">
        <f>((( J3104 / 60 ) /60) /24 + DATE(1970, 1,1 ))</f>
        <v>42555.340486111112</v>
      </c>
      <c r="P3104" s="9">
        <f>YEAR(O3104)</f>
        <v>2016</v>
      </c>
    </row>
    <row r="3105" spans="1:16" ht="32" x14ac:dyDescent="0.2">
      <c r="A3105">
        <v>3103</v>
      </c>
      <c r="B3105" s="3" t="s">
        <v>3103</v>
      </c>
      <c r="C3105" s="3" t="s">
        <v>7213</v>
      </c>
      <c r="D3105" s="15">
        <v>4100</v>
      </c>
      <c r="E3105" s="6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0">
        <f>((( J3105 / 60 ) /60) /24 + DATE(1970, 1,1 ))</f>
        <v>42107.156319444446</v>
      </c>
      <c r="P3105" s="9">
        <f>YEAR(O3105)</f>
        <v>2015</v>
      </c>
    </row>
    <row r="3106" spans="1:16" ht="48" x14ac:dyDescent="0.2">
      <c r="A3106">
        <v>3104</v>
      </c>
      <c r="B3106" s="3" t="s">
        <v>3104</v>
      </c>
      <c r="C3106" s="3" t="s">
        <v>7214</v>
      </c>
      <c r="D3106" s="15">
        <v>4000</v>
      </c>
      <c r="E3106" s="6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0">
        <f>((( J3106 / 60 ) /60) /24 + DATE(1970, 1,1 ))</f>
        <v>42006.908692129626</v>
      </c>
      <c r="P3106" s="9">
        <f>YEAR(O3106)</f>
        <v>2015</v>
      </c>
    </row>
    <row r="3107" spans="1:16" ht="48" x14ac:dyDescent="0.2">
      <c r="A3107">
        <v>3105</v>
      </c>
      <c r="B3107" s="3" t="s">
        <v>3105</v>
      </c>
      <c r="C3107" s="3" t="s">
        <v>7215</v>
      </c>
      <c r="D3107" s="15">
        <v>5845</v>
      </c>
      <c r="E3107" s="6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0">
        <f>((( J3107 / 60 ) /60) /24 + DATE(1970, 1,1 ))</f>
        <v>41876.718935185185</v>
      </c>
      <c r="P3107" s="9">
        <f>YEAR(O3107)</f>
        <v>2014</v>
      </c>
    </row>
    <row r="3108" spans="1:16" ht="48" x14ac:dyDescent="0.2">
      <c r="A3108">
        <v>3106</v>
      </c>
      <c r="B3108" s="3" t="s">
        <v>3106</v>
      </c>
      <c r="C3108" s="3" t="s">
        <v>7216</v>
      </c>
      <c r="D3108" s="15">
        <v>1000</v>
      </c>
      <c r="E3108" s="6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0">
        <f>((( J3108 / 60 ) /60) /24 + DATE(1970, 1,1 ))</f>
        <v>42241.429120370376</v>
      </c>
      <c r="P3108" s="9">
        <f>YEAR(O3108)</f>
        <v>2015</v>
      </c>
    </row>
    <row r="3109" spans="1:16" ht="48" x14ac:dyDescent="0.2">
      <c r="A3109">
        <v>3107</v>
      </c>
      <c r="B3109" s="3" t="s">
        <v>3107</v>
      </c>
      <c r="C3109" s="3" t="s">
        <v>7217</v>
      </c>
      <c r="D3109" s="15">
        <v>40000</v>
      </c>
      <c r="E3109" s="6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0">
        <f>((( J3109 / 60 ) /60) /24 + DATE(1970, 1,1 ))</f>
        <v>42128.814247685179</v>
      </c>
      <c r="P3109" s="9">
        <f>YEAR(O3109)</f>
        <v>2015</v>
      </c>
    </row>
    <row r="3110" spans="1:16" ht="19" x14ac:dyDescent="0.2">
      <c r="A3110">
        <v>3108</v>
      </c>
      <c r="B3110" s="3" t="s">
        <v>3108</v>
      </c>
      <c r="C3110" s="3" t="s">
        <v>7218</v>
      </c>
      <c r="D3110" s="15">
        <v>50000</v>
      </c>
      <c r="E3110" s="6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0">
        <f>((( J3110 / 60 ) /60) /24 + DATE(1970, 1,1 ))</f>
        <v>42062.680486111116</v>
      </c>
      <c r="P3110" s="9">
        <f>YEAR(O3110)</f>
        <v>2015</v>
      </c>
    </row>
    <row r="3111" spans="1:16" ht="48" x14ac:dyDescent="0.2">
      <c r="A3111">
        <v>3109</v>
      </c>
      <c r="B3111" s="3" t="s">
        <v>3109</v>
      </c>
      <c r="C3111" s="3" t="s">
        <v>7219</v>
      </c>
      <c r="D3111" s="15">
        <v>26500</v>
      </c>
      <c r="E3111" s="6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0">
        <f>((( J3111 / 60 ) /60) /24 + DATE(1970, 1,1 ))</f>
        <v>41844.125115740739</v>
      </c>
      <c r="P3111" s="9">
        <f>YEAR(O3111)</f>
        <v>2014</v>
      </c>
    </row>
    <row r="3112" spans="1:16" ht="48" x14ac:dyDescent="0.2">
      <c r="A3112">
        <v>3110</v>
      </c>
      <c r="B3112" s="3" t="s">
        <v>3110</v>
      </c>
      <c r="C3112" s="3" t="s">
        <v>7220</v>
      </c>
      <c r="D3112" s="15">
        <v>25000</v>
      </c>
      <c r="E3112" s="6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0">
        <f>((( J3112 / 60 ) /60) /24 + DATE(1970, 1,1 ))</f>
        <v>42745.031469907408</v>
      </c>
      <c r="P3112" s="9">
        <f>YEAR(O3112)</f>
        <v>2017</v>
      </c>
    </row>
    <row r="3113" spans="1:16" ht="32" x14ac:dyDescent="0.2">
      <c r="A3113">
        <v>3111</v>
      </c>
      <c r="B3113" s="3" t="s">
        <v>3111</v>
      </c>
      <c r="C3113" s="3" t="s">
        <v>7221</v>
      </c>
      <c r="D3113" s="15">
        <v>20000</v>
      </c>
      <c r="E3113" s="6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0">
        <f>((( J3113 / 60 ) /60) /24 + DATE(1970, 1,1 ))</f>
        <v>41885.595138888886</v>
      </c>
      <c r="P3113" s="9">
        <f>YEAR(O3113)</f>
        <v>2014</v>
      </c>
    </row>
    <row r="3114" spans="1:16" ht="48" x14ac:dyDescent="0.2">
      <c r="A3114">
        <v>3112</v>
      </c>
      <c r="B3114" s="3" t="s">
        <v>3112</v>
      </c>
      <c r="C3114" s="3" t="s">
        <v>7222</v>
      </c>
      <c r="D3114" s="15">
        <v>11000</v>
      </c>
      <c r="E3114" s="6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0">
        <f>((( J3114 / 60 ) /60) /24 + DATE(1970, 1,1 ))</f>
        <v>42615.121921296297</v>
      </c>
      <c r="P3114" s="9">
        <f>YEAR(O3114)</f>
        <v>2016</v>
      </c>
    </row>
    <row r="3115" spans="1:16" ht="48" x14ac:dyDescent="0.2">
      <c r="A3115">
        <v>3113</v>
      </c>
      <c r="B3115" s="3" t="s">
        <v>3113</v>
      </c>
      <c r="C3115" s="3" t="s">
        <v>7223</v>
      </c>
      <c r="D3115" s="15">
        <v>109225</v>
      </c>
      <c r="E3115" s="6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0">
        <f>((( J3115 / 60 ) /60) /24 + DATE(1970, 1,1 ))</f>
        <v>42081.731273148151</v>
      </c>
      <c r="P3115" s="9">
        <f>YEAR(O3115)</f>
        <v>2015</v>
      </c>
    </row>
    <row r="3116" spans="1:16" ht="48" x14ac:dyDescent="0.2">
      <c r="A3116">
        <v>3114</v>
      </c>
      <c r="B3116" s="3" t="s">
        <v>3114</v>
      </c>
      <c r="C3116" s="3" t="s">
        <v>7224</v>
      </c>
      <c r="D3116" s="15">
        <v>75000</v>
      </c>
      <c r="E3116" s="6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0">
        <f>((( J3116 / 60 ) /60) /24 + DATE(1970, 1,1 ))</f>
        <v>41843.632523148146</v>
      </c>
      <c r="P3116" s="9">
        <f>YEAR(O3116)</f>
        <v>2014</v>
      </c>
    </row>
    <row r="3117" spans="1:16" ht="48" x14ac:dyDescent="0.2">
      <c r="A3117">
        <v>3115</v>
      </c>
      <c r="B3117" s="3" t="s">
        <v>3115</v>
      </c>
      <c r="C3117" s="3" t="s">
        <v>7225</v>
      </c>
      <c r="D3117" s="15">
        <v>10000</v>
      </c>
      <c r="E3117" s="6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0">
        <f>((( J3117 / 60 ) /60) /24 + DATE(1970, 1,1 ))</f>
        <v>42496.447071759263</v>
      </c>
      <c r="P3117" s="9">
        <f>YEAR(O3117)</f>
        <v>2016</v>
      </c>
    </row>
    <row r="3118" spans="1:16" ht="48" x14ac:dyDescent="0.2">
      <c r="A3118">
        <v>3116</v>
      </c>
      <c r="B3118" s="3" t="s">
        <v>3116</v>
      </c>
      <c r="C3118" s="3" t="s">
        <v>7226</v>
      </c>
      <c r="D3118" s="15">
        <v>750</v>
      </c>
      <c r="E3118" s="6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0">
        <f>((( J3118 / 60 ) /60) /24 + DATE(1970, 1,1 ))</f>
        <v>42081.515335648146</v>
      </c>
      <c r="P3118" s="9">
        <f>YEAR(O3118)</f>
        <v>2015</v>
      </c>
    </row>
    <row r="3119" spans="1:16" ht="48" x14ac:dyDescent="0.2">
      <c r="A3119">
        <v>3117</v>
      </c>
      <c r="B3119" s="3" t="s">
        <v>3117</v>
      </c>
      <c r="C3119" s="3" t="s">
        <v>7227</v>
      </c>
      <c r="D3119" s="15">
        <v>1000</v>
      </c>
      <c r="E3119" s="6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0">
        <f>((( J3119 / 60 ) /60) /24 + DATE(1970, 1,1 ))</f>
        <v>42509.374537037031</v>
      </c>
      <c r="P3119" s="9">
        <f>YEAR(O3119)</f>
        <v>2016</v>
      </c>
    </row>
    <row r="3120" spans="1:16" ht="32" x14ac:dyDescent="0.2">
      <c r="A3120">
        <v>3118</v>
      </c>
      <c r="B3120" s="3" t="s">
        <v>3118</v>
      </c>
      <c r="C3120" s="3" t="s">
        <v>7228</v>
      </c>
      <c r="D3120" s="15">
        <v>500000</v>
      </c>
      <c r="E3120" s="6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0">
        <f>((( J3120 / 60 ) /60) /24 + DATE(1970, 1,1 ))</f>
        <v>42534.649571759262</v>
      </c>
      <c r="P3120" s="9">
        <f>YEAR(O3120)</f>
        <v>2016</v>
      </c>
    </row>
    <row r="3121" spans="1:16" ht="48" x14ac:dyDescent="0.2">
      <c r="A3121">
        <v>3119</v>
      </c>
      <c r="B3121" s="3" t="s">
        <v>3119</v>
      </c>
      <c r="C3121" s="3" t="s">
        <v>7229</v>
      </c>
      <c r="D3121" s="15">
        <v>10000</v>
      </c>
      <c r="E3121" s="6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0">
        <f>((( J3121 / 60 ) /60) /24 + DATE(1970, 1,1 ))</f>
        <v>42060.04550925926</v>
      </c>
      <c r="P3121" s="9">
        <f>YEAR(O3121)</f>
        <v>2015</v>
      </c>
    </row>
    <row r="3122" spans="1:16" ht="48" x14ac:dyDescent="0.2">
      <c r="A3122">
        <v>3120</v>
      </c>
      <c r="B3122" s="3" t="s">
        <v>3120</v>
      </c>
      <c r="C3122" s="3" t="s">
        <v>7230</v>
      </c>
      <c r="D3122" s="15">
        <v>1300000</v>
      </c>
      <c r="E3122" s="6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0">
        <f>((( J3122 / 60 ) /60) /24 + DATE(1970, 1,1 ))</f>
        <v>42435.942083333335</v>
      </c>
      <c r="P3122" s="9">
        <f>YEAR(O3122)</f>
        <v>2016</v>
      </c>
    </row>
    <row r="3123" spans="1:16" ht="32" x14ac:dyDescent="0.2">
      <c r="A3123">
        <v>3121</v>
      </c>
      <c r="B3123" s="3" t="s">
        <v>3121</v>
      </c>
      <c r="C3123" s="3" t="s">
        <v>7231</v>
      </c>
      <c r="D3123" s="15">
        <v>1500</v>
      </c>
      <c r="E3123" s="6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0">
        <f>((( J3123 / 60 ) /60) /24 + DATE(1970, 1,1 ))</f>
        <v>41848.679803240739</v>
      </c>
      <c r="P3123" s="9">
        <f>YEAR(O3123)</f>
        <v>2014</v>
      </c>
    </row>
    <row r="3124" spans="1:16" ht="19" x14ac:dyDescent="0.2">
      <c r="A3124">
        <v>3122</v>
      </c>
      <c r="B3124" s="3" t="s">
        <v>3122</v>
      </c>
      <c r="C3124" s="3" t="s">
        <v>7232</v>
      </c>
      <c r="D3124" s="15">
        <v>199</v>
      </c>
      <c r="E3124" s="6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0">
        <f>((( J3124 / 60 ) /60) /24 + DATE(1970, 1,1 ))</f>
        <v>42678.932083333333</v>
      </c>
      <c r="P3124" s="9">
        <f>YEAR(O3124)</f>
        <v>2016</v>
      </c>
    </row>
    <row r="3125" spans="1:16" ht="48" x14ac:dyDescent="0.2">
      <c r="A3125">
        <v>3123</v>
      </c>
      <c r="B3125" s="3" t="s">
        <v>3123</v>
      </c>
      <c r="C3125" s="3" t="s">
        <v>7233</v>
      </c>
      <c r="D3125" s="15">
        <v>125000</v>
      </c>
      <c r="E3125" s="6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0">
        <f>((( J3125 / 60 ) /60) /24 + DATE(1970, 1,1 ))</f>
        <v>42530.993032407408</v>
      </c>
      <c r="P3125" s="9">
        <f>YEAR(O3125)</f>
        <v>2016</v>
      </c>
    </row>
    <row r="3126" spans="1:16" ht="32" x14ac:dyDescent="0.2">
      <c r="A3126">
        <v>3124</v>
      </c>
      <c r="B3126" s="3" t="s">
        <v>3124</v>
      </c>
      <c r="C3126" s="3" t="s">
        <v>7234</v>
      </c>
      <c r="D3126" s="15">
        <v>800000</v>
      </c>
      <c r="E3126" s="6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0">
        <f>((( J3126 / 60 ) /60) /24 + DATE(1970, 1,1 ))</f>
        <v>41977.780104166668</v>
      </c>
      <c r="P3126" s="9">
        <f>YEAR(O3126)</f>
        <v>2014</v>
      </c>
    </row>
    <row r="3127" spans="1:16" ht="19" x14ac:dyDescent="0.2">
      <c r="A3127">
        <v>3125</v>
      </c>
      <c r="B3127" s="3" t="s">
        <v>3125</v>
      </c>
      <c r="C3127" s="3" t="s">
        <v>7235</v>
      </c>
      <c r="D3127" s="15">
        <v>1500000</v>
      </c>
      <c r="E3127" s="6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0">
        <f>((( J3127 / 60 ) /60) /24 + DATE(1970, 1,1 ))</f>
        <v>42346.20685185185</v>
      </c>
      <c r="P3127" s="9">
        <f>YEAR(O3127)</f>
        <v>2015</v>
      </c>
    </row>
    <row r="3128" spans="1:16" ht="80" x14ac:dyDescent="0.2">
      <c r="A3128">
        <v>3126</v>
      </c>
      <c r="B3128" s="3" t="s">
        <v>3126</v>
      </c>
      <c r="C3128" s="3" t="s">
        <v>7236</v>
      </c>
      <c r="D3128" s="15">
        <v>25000</v>
      </c>
      <c r="E3128" s="6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0">
        <f>((( J3128 / 60 ) /60) /24 + DATE(1970, 1,1 ))</f>
        <v>42427.01807870371</v>
      </c>
      <c r="P3128" s="9">
        <f>YEAR(O3128)</f>
        <v>2016</v>
      </c>
    </row>
    <row r="3129" spans="1:16" ht="48" x14ac:dyDescent="0.2">
      <c r="A3129">
        <v>3127</v>
      </c>
      <c r="B3129" s="3" t="s">
        <v>3127</v>
      </c>
      <c r="C3129" s="3" t="s">
        <v>7237</v>
      </c>
      <c r="D3129" s="15">
        <v>100000</v>
      </c>
      <c r="E3129" s="6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0">
        <f>((( J3129 / 60 ) /60) /24 + DATE(1970, 1,1 ))</f>
        <v>42034.856817129628</v>
      </c>
      <c r="P3129" s="9">
        <f>YEAR(O3129)</f>
        <v>2015</v>
      </c>
    </row>
    <row r="3130" spans="1:16" ht="48" x14ac:dyDescent="0.2">
      <c r="A3130">
        <v>3128</v>
      </c>
      <c r="B3130" s="3" t="s">
        <v>3128</v>
      </c>
      <c r="C3130" s="3" t="s">
        <v>7238</v>
      </c>
      <c r="D3130" s="15">
        <v>15000</v>
      </c>
      <c r="E3130" s="6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0">
        <f>((( J3130 / 60 ) /60) /24 + DATE(1970, 1,1 ))</f>
        <v>42780.825706018513</v>
      </c>
      <c r="P3130" s="9">
        <f>YEAR(O3130)</f>
        <v>2017</v>
      </c>
    </row>
    <row r="3131" spans="1:16" ht="48" x14ac:dyDescent="0.2">
      <c r="A3131">
        <v>3129</v>
      </c>
      <c r="B3131" s="3" t="s">
        <v>3129</v>
      </c>
      <c r="C3131" s="3" t="s">
        <v>7239</v>
      </c>
      <c r="D3131" s="15">
        <v>1250</v>
      </c>
      <c r="E3131" s="6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0">
        <f>((( J3131 / 60 ) /60) /24 + DATE(1970, 1,1 ))</f>
        <v>42803.842812499999</v>
      </c>
      <c r="P3131" s="9">
        <f>YEAR(O3131)</f>
        <v>2017</v>
      </c>
    </row>
    <row r="3132" spans="1:16" ht="32" x14ac:dyDescent="0.2">
      <c r="A3132">
        <v>3130</v>
      </c>
      <c r="B3132" s="3" t="s">
        <v>3130</v>
      </c>
      <c r="C3132" s="3" t="s">
        <v>7240</v>
      </c>
      <c r="D3132" s="15">
        <v>10000</v>
      </c>
      <c r="E3132" s="6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0">
        <f>((( J3132 / 60 ) /60) /24 + DATE(1970, 1,1 ))</f>
        <v>42808.640231481477</v>
      </c>
      <c r="P3132" s="9">
        <f>YEAR(O3132)</f>
        <v>2017</v>
      </c>
    </row>
    <row r="3133" spans="1:16" ht="32" x14ac:dyDescent="0.2">
      <c r="A3133">
        <v>3131</v>
      </c>
      <c r="B3133" s="3" t="s">
        <v>3131</v>
      </c>
      <c r="C3133" s="3" t="s">
        <v>7241</v>
      </c>
      <c r="D3133" s="15">
        <v>4100</v>
      </c>
      <c r="E3133" s="6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0">
        <f>((( J3133 / 60 ) /60) /24 + DATE(1970, 1,1 ))</f>
        <v>42803.579224537039</v>
      </c>
      <c r="P3133" s="9">
        <f>YEAR(O3133)</f>
        <v>2017</v>
      </c>
    </row>
    <row r="3134" spans="1:16" ht="32" x14ac:dyDescent="0.2">
      <c r="A3134">
        <v>3132</v>
      </c>
      <c r="B3134" s="3" t="s">
        <v>3132</v>
      </c>
      <c r="C3134" s="3" t="s">
        <v>7242</v>
      </c>
      <c r="D3134" s="15">
        <v>30000</v>
      </c>
      <c r="E3134" s="6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0">
        <f>((( J3134 / 60 ) /60) /24 + DATE(1970, 1,1 ))</f>
        <v>42786.350231481483</v>
      </c>
      <c r="P3134" s="9">
        <f>YEAR(O3134)</f>
        <v>2017</v>
      </c>
    </row>
    <row r="3135" spans="1:16" ht="48" x14ac:dyDescent="0.2">
      <c r="A3135">
        <v>3133</v>
      </c>
      <c r="B3135" s="3" t="s">
        <v>3133</v>
      </c>
      <c r="C3135" s="3" t="s">
        <v>7243</v>
      </c>
      <c r="D3135" s="15">
        <v>500</v>
      </c>
      <c r="E3135" s="6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0">
        <f>((( J3135 / 60 ) /60) /24 + DATE(1970, 1,1 ))</f>
        <v>42788.565208333333</v>
      </c>
      <c r="P3135" s="9">
        <f>YEAR(O3135)</f>
        <v>2017</v>
      </c>
    </row>
    <row r="3136" spans="1:16" ht="48" x14ac:dyDescent="0.2">
      <c r="A3136">
        <v>3134</v>
      </c>
      <c r="B3136" s="3" t="s">
        <v>3134</v>
      </c>
      <c r="C3136" s="3" t="s">
        <v>7244</v>
      </c>
      <c r="D3136" s="15">
        <v>1000</v>
      </c>
      <c r="E3136" s="6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0">
        <f>((( J3136 / 60 ) /60) /24 + DATE(1970, 1,1 ))</f>
        <v>42800.720127314817</v>
      </c>
      <c r="P3136" s="9">
        <f>YEAR(O3136)</f>
        <v>2017</v>
      </c>
    </row>
    <row r="3137" spans="1:16" ht="48" x14ac:dyDescent="0.2">
      <c r="A3137">
        <v>3135</v>
      </c>
      <c r="B3137" s="3" t="s">
        <v>3135</v>
      </c>
      <c r="C3137" s="3" t="s">
        <v>7245</v>
      </c>
      <c r="D3137" s="15">
        <v>777</v>
      </c>
      <c r="E3137" s="6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0">
        <f>((( J3137 / 60 ) /60) /24 + DATE(1970, 1,1 ))</f>
        <v>42807.151863425926</v>
      </c>
      <c r="P3137" s="9">
        <f>YEAR(O3137)</f>
        <v>2017</v>
      </c>
    </row>
    <row r="3138" spans="1:16" ht="48" x14ac:dyDescent="0.2">
      <c r="A3138">
        <v>3136</v>
      </c>
      <c r="B3138" s="3" t="s">
        <v>3136</v>
      </c>
      <c r="C3138" s="3" t="s">
        <v>7246</v>
      </c>
      <c r="D3138" s="15">
        <v>500</v>
      </c>
      <c r="E3138" s="6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0">
        <f>((( J3138 / 60 ) /60) /24 + DATE(1970, 1,1 ))</f>
        <v>42789.462430555555</v>
      </c>
      <c r="P3138" s="9">
        <f>YEAR(O3138)</f>
        <v>2017</v>
      </c>
    </row>
    <row r="3139" spans="1:16" ht="32" x14ac:dyDescent="0.2">
      <c r="A3139">
        <v>3137</v>
      </c>
      <c r="B3139" s="3" t="s">
        <v>3137</v>
      </c>
      <c r="C3139" s="3" t="s">
        <v>7247</v>
      </c>
      <c r="D3139" s="15">
        <v>1500</v>
      </c>
      <c r="E3139" s="6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0">
        <f>((( J3139 / 60 ) /60) /24 + DATE(1970, 1,1 ))</f>
        <v>42807.885057870371</v>
      </c>
      <c r="P3139" s="9">
        <f>YEAR(O3139)</f>
        <v>2017</v>
      </c>
    </row>
    <row r="3140" spans="1:16" ht="64" x14ac:dyDescent="0.2">
      <c r="A3140">
        <v>3138</v>
      </c>
      <c r="B3140" s="3" t="s">
        <v>3138</v>
      </c>
      <c r="C3140" s="3" t="s">
        <v>7248</v>
      </c>
      <c r="D3140" s="15">
        <v>200</v>
      </c>
      <c r="E3140" s="6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0">
        <f>((( J3140 / 60 ) /60) /24 + DATE(1970, 1,1 ))</f>
        <v>42809.645914351851</v>
      </c>
      <c r="P3140" s="9">
        <f>YEAR(O3140)</f>
        <v>2017</v>
      </c>
    </row>
    <row r="3141" spans="1:16" ht="48" x14ac:dyDescent="0.2">
      <c r="A3141">
        <v>3139</v>
      </c>
      <c r="B3141" s="3" t="s">
        <v>3139</v>
      </c>
      <c r="C3141" s="3" t="s">
        <v>7249</v>
      </c>
      <c r="D3141" s="15">
        <v>50000</v>
      </c>
      <c r="E3141" s="6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0">
        <f>((( J3141 / 60 ) /60) /24 + DATE(1970, 1,1 ))</f>
        <v>42785.270370370374</v>
      </c>
      <c r="P3141" s="9">
        <f>YEAR(O3141)</f>
        <v>2017</v>
      </c>
    </row>
    <row r="3142" spans="1:16" ht="48" x14ac:dyDescent="0.2">
      <c r="A3142">
        <v>3140</v>
      </c>
      <c r="B3142" s="3" t="s">
        <v>3140</v>
      </c>
      <c r="C3142" s="3" t="s">
        <v>7250</v>
      </c>
      <c r="D3142" s="15">
        <v>10000</v>
      </c>
      <c r="E3142" s="6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0">
        <f>((( J3142 / 60 ) /60) /24 + DATE(1970, 1,1 ))</f>
        <v>42802.718784722223</v>
      </c>
      <c r="P3142" s="9">
        <f>YEAR(O3142)</f>
        <v>2017</v>
      </c>
    </row>
    <row r="3143" spans="1:16" ht="64" x14ac:dyDescent="0.2">
      <c r="A3143">
        <v>3141</v>
      </c>
      <c r="B3143" s="3" t="s">
        <v>3141</v>
      </c>
      <c r="C3143" s="3" t="s">
        <v>7251</v>
      </c>
      <c r="D3143" s="15">
        <v>500</v>
      </c>
      <c r="E3143" s="6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0">
        <f>((( J3143 / 60 ) /60) /24 + DATE(1970, 1,1 ))</f>
        <v>42800.753333333334</v>
      </c>
      <c r="P3143" s="9">
        <f>YEAR(O3143)</f>
        <v>2017</v>
      </c>
    </row>
    <row r="3144" spans="1:16" ht="48" x14ac:dyDescent="0.2">
      <c r="A3144">
        <v>3142</v>
      </c>
      <c r="B3144" s="3" t="s">
        <v>3142</v>
      </c>
      <c r="C3144" s="3" t="s">
        <v>7252</v>
      </c>
      <c r="D3144" s="15">
        <v>2750</v>
      </c>
      <c r="E3144" s="6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0">
        <f>((( J3144 / 60 ) /60) /24 + DATE(1970, 1,1 ))</f>
        <v>42783.513182870374</v>
      </c>
      <c r="P3144" s="9">
        <f>YEAR(O3144)</f>
        <v>2017</v>
      </c>
    </row>
    <row r="3145" spans="1:16" ht="64" x14ac:dyDescent="0.2">
      <c r="A3145">
        <v>3143</v>
      </c>
      <c r="B3145" s="3" t="s">
        <v>3143</v>
      </c>
      <c r="C3145" s="3" t="s">
        <v>7253</v>
      </c>
      <c r="D3145" s="15">
        <v>700</v>
      </c>
      <c r="E3145" s="6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0">
        <f>((( J3145 / 60 ) /60) /24 + DATE(1970, 1,1 ))</f>
        <v>42808.358287037037</v>
      </c>
      <c r="P3145" s="9">
        <f>YEAR(O3145)</f>
        <v>2017</v>
      </c>
    </row>
    <row r="3146" spans="1:16" ht="64" x14ac:dyDescent="0.2">
      <c r="A3146">
        <v>3144</v>
      </c>
      <c r="B3146" s="3" t="s">
        <v>3144</v>
      </c>
      <c r="C3146" s="3" t="s">
        <v>7254</v>
      </c>
      <c r="D3146" s="15">
        <v>10000</v>
      </c>
      <c r="E3146" s="6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0">
        <f>((( J3146 / 60 ) /60) /24 + DATE(1970, 1,1 ))</f>
        <v>42796.538275462968</v>
      </c>
      <c r="P3146" s="9">
        <f>YEAR(O3146)</f>
        <v>2017</v>
      </c>
    </row>
    <row r="3147" spans="1:16" ht="32" x14ac:dyDescent="0.2">
      <c r="A3147">
        <v>3145</v>
      </c>
      <c r="B3147" s="3" t="s">
        <v>3145</v>
      </c>
      <c r="C3147" s="3" t="s">
        <v>7255</v>
      </c>
      <c r="D3147" s="15">
        <v>25000</v>
      </c>
      <c r="E3147" s="6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0">
        <f>((( J3147 / 60 ) /60) /24 + DATE(1970, 1,1 ))</f>
        <v>42762.040902777779</v>
      </c>
      <c r="P3147" s="9">
        <f>YEAR(O3147)</f>
        <v>2017</v>
      </c>
    </row>
    <row r="3148" spans="1:16" ht="32" x14ac:dyDescent="0.2">
      <c r="A3148">
        <v>3146</v>
      </c>
      <c r="B3148" s="3" t="s">
        <v>3146</v>
      </c>
      <c r="C3148" s="3" t="s">
        <v>7256</v>
      </c>
      <c r="D3148" s="15">
        <v>50000</v>
      </c>
      <c r="E3148" s="6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0">
        <f>((( J3148 / 60 ) /60) /24 + DATE(1970, 1,1 ))</f>
        <v>42796.682476851856</v>
      </c>
      <c r="P3148" s="9">
        <f>YEAR(O3148)</f>
        <v>2017</v>
      </c>
    </row>
    <row r="3149" spans="1:16" ht="48" x14ac:dyDescent="0.2">
      <c r="A3149">
        <v>3147</v>
      </c>
      <c r="B3149" s="3" t="s">
        <v>3147</v>
      </c>
      <c r="C3149" s="3" t="s">
        <v>7257</v>
      </c>
      <c r="D3149" s="15">
        <v>20000</v>
      </c>
      <c r="E3149" s="6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0">
        <f>((( J3149 / 60 ) /60) /24 + DATE(1970, 1,1 ))</f>
        <v>41909.969386574077</v>
      </c>
      <c r="P3149" s="9">
        <f>YEAR(O3149)</f>
        <v>2014</v>
      </c>
    </row>
    <row r="3150" spans="1:16" ht="32" x14ac:dyDescent="0.2">
      <c r="A3150">
        <v>3148</v>
      </c>
      <c r="B3150" s="3" t="s">
        <v>3148</v>
      </c>
      <c r="C3150" s="3" t="s">
        <v>7258</v>
      </c>
      <c r="D3150" s="15">
        <v>1800</v>
      </c>
      <c r="E3150" s="6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0">
        <f>((( J3150 / 60 ) /60) /24 + DATE(1970, 1,1 ))</f>
        <v>41891.665324074071</v>
      </c>
      <c r="P3150" s="9">
        <f>YEAR(O3150)</f>
        <v>2014</v>
      </c>
    </row>
    <row r="3151" spans="1:16" ht="48" x14ac:dyDescent="0.2">
      <c r="A3151">
        <v>3149</v>
      </c>
      <c r="B3151" s="3" t="s">
        <v>3149</v>
      </c>
      <c r="C3151" s="3" t="s">
        <v>7259</v>
      </c>
      <c r="D3151" s="15">
        <v>1250</v>
      </c>
      <c r="E3151" s="6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0">
        <f>((( J3151 / 60 ) /60) /24 + DATE(1970, 1,1 ))</f>
        <v>41226.017361111109</v>
      </c>
      <c r="P3151" s="9">
        <f>YEAR(O3151)</f>
        <v>2012</v>
      </c>
    </row>
    <row r="3152" spans="1:16" ht="64" x14ac:dyDescent="0.2">
      <c r="A3152">
        <v>3150</v>
      </c>
      <c r="B3152" s="3" t="s">
        <v>3150</v>
      </c>
      <c r="C3152" s="3" t="s">
        <v>7260</v>
      </c>
      <c r="D3152" s="15">
        <v>3500</v>
      </c>
      <c r="E3152" s="6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0">
        <f>((( J3152 / 60 ) /60) /24 + DATE(1970, 1,1 ))</f>
        <v>40478.263923611114</v>
      </c>
      <c r="P3152" s="9">
        <f>YEAR(O3152)</f>
        <v>2010</v>
      </c>
    </row>
    <row r="3153" spans="1:16" ht="32" x14ac:dyDescent="0.2">
      <c r="A3153">
        <v>3151</v>
      </c>
      <c r="B3153" s="3" t="s">
        <v>3151</v>
      </c>
      <c r="C3153" s="3" t="s">
        <v>7261</v>
      </c>
      <c r="D3153" s="15">
        <v>3500</v>
      </c>
      <c r="E3153" s="6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0">
        <f>((( J3153 / 60 ) /60) /24 + DATE(1970, 1,1 ))</f>
        <v>41862.83997685185</v>
      </c>
      <c r="P3153" s="9">
        <f>YEAR(O3153)</f>
        <v>2014</v>
      </c>
    </row>
    <row r="3154" spans="1:16" ht="48" x14ac:dyDescent="0.2">
      <c r="A3154">
        <v>3152</v>
      </c>
      <c r="B3154" s="3" t="s">
        <v>3152</v>
      </c>
      <c r="C3154" s="3" t="s">
        <v>7262</v>
      </c>
      <c r="D3154" s="15">
        <v>2200</v>
      </c>
      <c r="E3154" s="6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0">
        <f>((( J3154 / 60 ) /60) /24 + DATE(1970, 1,1 ))</f>
        <v>41550.867673611108</v>
      </c>
      <c r="P3154" s="9">
        <f>YEAR(O3154)</f>
        <v>2013</v>
      </c>
    </row>
    <row r="3155" spans="1:16" ht="48" x14ac:dyDescent="0.2">
      <c r="A3155">
        <v>3153</v>
      </c>
      <c r="B3155" s="3" t="s">
        <v>3153</v>
      </c>
      <c r="C3155" s="3" t="s">
        <v>7263</v>
      </c>
      <c r="D3155" s="15">
        <v>3000</v>
      </c>
      <c r="E3155" s="6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0">
        <f>((( J3155 / 60 ) /60) /24 + DATE(1970, 1,1 ))</f>
        <v>40633.154363425929</v>
      </c>
      <c r="P3155" s="9">
        <f>YEAR(O3155)</f>
        <v>2011</v>
      </c>
    </row>
    <row r="3156" spans="1:16" ht="48" x14ac:dyDescent="0.2">
      <c r="A3156">
        <v>3154</v>
      </c>
      <c r="B3156" s="3" t="s">
        <v>3154</v>
      </c>
      <c r="C3156" s="3" t="s">
        <v>7264</v>
      </c>
      <c r="D3156" s="15">
        <v>7000</v>
      </c>
      <c r="E3156" s="6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0">
        <f>((( J3156 / 60 ) /60) /24 + DATE(1970, 1,1 ))</f>
        <v>40970.875671296293</v>
      </c>
      <c r="P3156" s="9">
        <f>YEAR(O3156)</f>
        <v>2012</v>
      </c>
    </row>
    <row r="3157" spans="1:16" ht="48" x14ac:dyDescent="0.2">
      <c r="A3157">
        <v>3155</v>
      </c>
      <c r="B3157" s="3" t="s">
        <v>3155</v>
      </c>
      <c r="C3157" s="3" t="s">
        <v>7265</v>
      </c>
      <c r="D3157" s="15">
        <v>5000</v>
      </c>
      <c r="E3157" s="6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0">
        <f>((( J3157 / 60 ) /60) /24 + DATE(1970, 1,1 ))</f>
        <v>41233.499131944445</v>
      </c>
      <c r="P3157" s="9">
        <f>YEAR(O3157)</f>
        <v>2012</v>
      </c>
    </row>
    <row r="3158" spans="1:16" ht="48" x14ac:dyDescent="0.2">
      <c r="A3158">
        <v>3156</v>
      </c>
      <c r="B3158" s="3" t="s">
        <v>3156</v>
      </c>
      <c r="C3158" s="3" t="s">
        <v>7266</v>
      </c>
      <c r="D3158" s="15">
        <v>5500</v>
      </c>
      <c r="E3158" s="6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0">
        <f>((( J3158 / 60 ) /60) /24 + DATE(1970, 1,1 ))</f>
        <v>41026.953055555554</v>
      </c>
      <c r="P3158" s="9">
        <f>YEAR(O3158)</f>
        <v>2012</v>
      </c>
    </row>
    <row r="3159" spans="1:16" ht="32" x14ac:dyDescent="0.2">
      <c r="A3159">
        <v>3157</v>
      </c>
      <c r="B3159" s="3" t="s">
        <v>3157</v>
      </c>
      <c r="C3159" s="3" t="s">
        <v>7267</v>
      </c>
      <c r="D3159" s="15">
        <v>4000</v>
      </c>
      <c r="E3159" s="6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0">
        <f>((( J3159 / 60 ) /60) /24 + DATE(1970, 1,1 ))</f>
        <v>41829.788252314815</v>
      </c>
      <c r="P3159" s="9">
        <f>YEAR(O3159)</f>
        <v>2014</v>
      </c>
    </row>
    <row r="3160" spans="1:16" ht="32" x14ac:dyDescent="0.2">
      <c r="A3160">
        <v>3158</v>
      </c>
      <c r="B3160" s="3" t="s">
        <v>3158</v>
      </c>
      <c r="C3160" s="3" t="s">
        <v>7268</v>
      </c>
      <c r="D3160" s="15">
        <v>5000</v>
      </c>
      <c r="E3160" s="6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0">
        <f>((( J3160 / 60 ) /60) /24 + DATE(1970, 1,1 ))</f>
        <v>41447.839722222219</v>
      </c>
      <c r="P3160" s="9">
        <f>YEAR(O3160)</f>
        <v>2013</v>
      </c>
    </row>
    <row r="3161" spans="1:16" ht="32" x14ac:dyDescent="0.2">
      <c r="A3161">
        <v>3159</v>
      </c>
      <c r="B3161" s="3" t="s">
        <v>3159</v>
      </c>
      <c r="C3161" s="3" t="s">
        <v>7269</v>
      </c>
      <c r="D3161" s="15">
        <v>1500</v>
      </c>
      <c r="E3161" s="6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0">
        <f>((( J3161 / 60 ) /60) /24 + DATE(1970, 1,1 ))</f>
        <v>40884.066678240742</v>
      </c>
      <c r="P3161" s="9">
        <f>YEAR(O3161)</f>
        <v>2011</v>
      </c>
    </row>
    <row r="3162" spans="1:16" ht="48" x14ac:dyDescent="0.2">
      <c r="A3162">
        <v>3160</v>
      </c>
      <c r="B3162" s="3" t="s">
        <v>3160</v>
      </c>
      <c r="C3162" s="3" t="s">
        <v>7270</v>
      </c>
      <c r="D3162" s="15">
        <v>4500</v>
      </c>
      <c r="E3162" s="6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0">
        <f>((( J3162 / 60 ) /60) /24 + DATE(1970, 1,1 ))</f>
        <v>41841.26489583333</v>
      </c>
      <c r="P3162" s="9">
        <f>YEAR(O3162)</f>
        <v>2014</v>
      </c>
    </row>
    <row r="3163" spans="1:16" ht="48" x14ac:dyDescent="0.2">
      <c r="A3163">
        <v>3161</v>
      </c>
      <c r="B3163" s="3" t="s">
        <v>3161</v>
      </c>
      <c r="C3163" s="3" t="s">
        <v>7271</v>
      </c>
      <c r="D3163" s="15">
        <v>2000</v>
      </c>
      <c r="E3163" s="6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0">
        <f>((( J3163 / 60 ) /60) /24 + DATE(1970, 1,1 ))</f>
        <v>41897.536134259259</v>
      </c>
      <c r="P3163" s="9">
        <f>YEAR(O3163)</f>
        <v>2014</v>
      </c>
    </row>
    <row r="3164" spans="1:16" ht="48" x14ac:dyDescent="0.2">
      <c r="A3164">
        <v>3162</v>
      </c>
      <c r="B3164" s="3" t="s">
        <v>3162</v>
      </c>
      <c r="C3164" s="3" t="s">
        <v>7272</v>
      </c>
      <c r="D3164" s="15">
        <v>4000</v>
      </c>
      <c r="E3164" s="6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0">
        <f>((( J3164 / 60 ) /60) /24 + DATE(1970, 1,1 ))</f>
        <v>41799.685902777775</v>
      </c>
      <c r="P3164" s="9">
        <f>YEAR(O3164)</f>
        <v>2014</v>
      </c>
    </row>
    <row r="3165" spans="1:16" ht="48" x14ac:dyDescent="0.2">
      <c r="A3165">
        <v>3163</v>
      </c>
      <c r="B3165" s="3" t="s">
        <v>3163</v>
      </c>
      <c r="C3165" s="3" t="s">
        <v>7273</v>
      </c>
      <c r="D3165" s="15">
        <v>13000</v>
      </c>
      <c r="E3165" s="6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0">
        <f>((( J3165 / 60 ) /60) /24 + DATE(1970, 1,1 ))</f>
        <v>41775.753761574073</v>
      </c>
      <c r="P3165" s="9">
        <f>YEAR(O3165)</f>
        <v>2014</v>
      </c>
    </row>
    <row r="3166" spans="1:16" ht="48" x14ac:dyDescent="0.2">
      <c r="A3166">
        <v>3164</v>
      </c>
      <c r="B3166" s="3" t="s">
        <v>3164</v>
      </c>
      <c r="C3166" s="3" t="s">
        <v>7274</v>
      </c>
      <c r="D3166" s="15">
        <v>2500</v>
      </c>
      <c r="E3166" s="6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0">
        <f>((( J3166 / 60 ) /60) /24 + DATE(1970, 1,1 ))</f>
        <v>41766.80572916667</v>
      </c>
      <c r="P3166" s="9">
        <f>YEAR(O3166)</f>
        <v>2014</v>
      </c>
    </row>
    <row r="3167" spans="1:16" ht="48" x14ac:dyDescent="0.2">
      <c r="A3167">
        <v>3165</v>
      </c>
      <c r="B3167" s="3" t="s">
        <v>3165</v>
      </c>
      <c r="C3167" s="3" t="s">
        <v>7275</v>
      </c>
      <c r="D3167" s="15">
        <v>750</v>
      </c>
      <c r="E3167" s="6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0">
        <f>((( J3167 / 60 ) /60) /24 + DATE(1970, 1,1 ))</f>
        <v>40644.159259259257</v>
      </c>
      <c r="P3167" s="9">
        <f>YEAR(O3167)</f>
        <v>2011</v>
      </c>
    </row>
    <row r="3168" spans="1:16" ht="48" x14ac:dyDescent="0.2">
      <c r="A3168">
        <v>3166</v>
      </c>
      <c r="B3168" s="3" t="s">
        <v>3166</v>
      </c>
      <c r="C3168" s="3" t="s">
        <v>7276</v>
      </c>
      <c r="D3168" s="15">
        <v>35000</v>
      </c>
      <c r="E3168" s="6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0">
        <f>((( J3168 / 60 ) /60) /24 + DATE(1970, 1,1 ))</f>
        <v>41940.69158564815</v>
      </c>
      <c r="P3168" s="9">
        <f>YEAR(O3168)</f>
        <v>2014</v>
      </c>
    </row>
    <row r="3169" spans="1:16" ht="32" x14ac:dyDescent="0.2">
      <c r="A3169">
        <v>3167</v>
      </c>
      <c r="B3169" s="3" t="s">
        <v>3167</v>
      </c>
      <c r="C3169" s="3" t="s">
        <v>7277</v>
      </c>
      <c r="D3169" s="15">
        <v>3000</v>
      </c>
      <c r="E3169" s="6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0">
        <f>((( J3169 / 60 ) /60) /24 + DATE(1970, 1,1 ))</f>
        <v>41839.175706018519</v>
      </c>
      <c r="P3169" s="9">
        <f>YEAR(O3169)</f>
        <v>2014</v>
      </c>
    </row>
    <row r="3170" spans="1:16" ht="48" x14ac:dyDescent="0.2">
      <c r="A3170">
        <v>3168</v>
      </c>
      <c r="B3170" s="3" t="s">
        <v>3168</v>
      </c>
      <c r="C3170" s="3" t="s">
        <v>7278</v>
      </c>
      <c r="D3170" s="15">
        <v>2500</v>
      </c>
      <c r="E3170" s="6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0">
        <f>((( J3170 / 60 ) /60) /24 + DATE(1970, 1,1 ))</f>
        <v>41772.105937500004</v>
      </c>
      <c r="P3170" s="9">
        <f>YEAR(O3170)</f>
        <v>2014</v>
      </c>
    </row>
    <row r="3171" spans="1:16" ht="32" x14ac:dyDescent="0.2">
      <c r="A3171">
        <v>3169</v>
      </c>
      <c r="B3171" s="3" t="s">
        <v>3169</v>
      </c>
      <c r="C3171" s="3" t="s">
        <v>7279</v>
      </c>
      <c r="D3171" s="15">
        <v>8000</v>
      </c>
      <c r="E3171" s="6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0">
        <f>((( J3171 / 60 ) /60) /24 + DATE(1970, 1,1 ))</f>
        <v>41591.737974537034</v>
      </c>
      <c r="P3171" s="9">
        <f>YEAR(O3171)</f>
        <v>2013</v>
      </c>
    </row>
    <row r="3172" spans="1:16" ht="32" x14ac:dyDescent="0.2">
      <c r="A3172">
        <v>3170</v>
      </c>
      <c r="B3172" s="3" t="s">
        <v>3170</v>
      </c>
      <c r="C3172" s="3" t="s">
        <v>7280</v>
      </c>
      <c r="D3172" s="15">
        <v>2000</v>
      </c>
      <c r="E3172" s="6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0">
        <f>((( J3172 / 60 ) /60) /24 + DATE(1970, 1,1 ))</f>
        <v>41789.080370370371</v>
      </c>
      <c r="P3172" s="9">
        <f>YEAR(O3172)</f>
        <v>2014</v>
      </c>
    </row>
    <row r="3173" spans="1:16" ht="48" x14ac:dyDescent="0.2">
      <c r="A3173">
        <v>3171</v>
      </c>
      <c r="B3173" s="3" t="s">
        <v>3171</v>
      </c>
      <c r="C3173" s="3" t="s">
        <v>7281</v>
      </c>
      <c r="D3173" s="15">
        <v>7000</v>
      </c>
      <c r="E3173" s="6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0">
        <f>((( J3173 / 60 ) /60) /24 + DATE(1970, 1,1 ))</f>
        <v>42466.608310185184</v>
      </c>
      <c r="P3173" s="9">
        <f>YEAR(O3173)</f>
        <v>2016</v>
      </c>
    </row>
    <row r="3174" spans="1:16" ht="48" x14ac:dyDescent="0.2">
      <c r="A3174">
        <v>3172</v>
      </c>
      <c r="B3174" s="3" t="s">
        <v>3172</v>
      </c>
      <c r="C3174" s="3" t="s">
        <v>7282</v>
      </c>
      <c r="D3174" s="15">
        <v>2000</v>
      </c>
      <c r="E3174" s="6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0">
        <f>((( J3174 / 60 ) /60) /24 + DATE(1970, 1,1 ))</f>
        <v>40923.729953703703</v>
      </c>
      <c r="P3174" s="9">
        <f>YEAR(O3174)</f>
        <v>2012</v>
      </c>
    </row>
    <row r="3175" spans="1:16" ht="48" x14ac:dyDescent="0.2">
      <c r="A3175">
        <v>3173</v>
      </c>
      <c r="B3175" s="3" t="s">
        <v>3173</v>
      </c>
      <c r="C3175" s="3" t="s">
        <v>7283</v>
      </c>
      <c r="D3175" s="15">
        <v>10000</v>
      </c>
      <c r="E3175" s="6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0">
        <f>((( J3175 / 60 ) /60) /24 + DATE(1970, 1,1 ))</f>
        <v>41878.878379629627</v>
      </c>
      <c r="P3175" s="9">
        <f>YEAR(O3175)</f>
        <v>2014</v>
      </c>
    </row>
    <row r="3176" spans="1:16" ht="48" x14ac:dyDescent="0.2">
      <c r="A3176">
        <v>3174</v>
      </c>
      <c r="B3176" s="3" t="s">
        <v>3174</v>
      </c>
      <c r="C3176" s="3" t="s">
        <v>7284</v>
      </c>
      <c r="D3176" s="15">
        <v>3000</v>
      </c>
      <c r="E3176" s="6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0">
        <f>((( J3176 / 60 ) /60) /24 + DATE(1970, 1,1 ))</f>
        <v>41862.864675925928</v>
      </c>
      <c r="P3176" s="9">
        <f>YEAR(O3176)</f>
        <v>2014</v>
      </c>
    </row>
    <row r="3177" spans="1:16" ht="48" x14ac:dyDescent="0.2">
      <c r="A3177">
        <v>3175</v>
      </c>
      <c r="B3177" s="3" t="s">
        <v>3175</v>
      </c>
      <c r="C3177" s="3" t="s">
        <v>7285</v>
      </c>
      <c r="D3177" s="15">
        <v>5000</v>
      </c>
      <c r="E3177" s="6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0">
        <f>((( J3177 / 60 ) /60) /24 + DATE(1970, 1,1 ))</f>
        <v>40531.886886574073</v>
      </c>
      <c r="P3177" s="9">
        <f>YEAR(O3177)</f>
        <v>2010</v>
      </c>
    </row>
    <row r="3178" spans="1:16" ht="48" x14ac:dyDescent="0.2">
      <c r="A3178">
        <v>3176</v>
      </c>
      <c r="B3178" s="3" t="s">
        <v>3176</v>
      </c>
      <c r="C3178" s="3" t="s">
        <v>7286</v>
      </c>
      <c r="D3178" s="15">
        <v>1900</v>
      </c>
      <c r="E3178" s="6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0">
        <f>((( J3178 / 60 ) /60) /24 + DATE(1970, 1,1 ))</f>
        <v>41477.930914351848</v>
      </c>
      <c r="P3178" s="9">
        <f>YEAR(O3178)</f>
        <v>2013</v>
      </c>
    </row>
    <row r="3179" spans="1:16" ht="48" x14ac:dyDescent="0.2">
      <c r="A3179">
        <v>3177</v>
      </c>
      <c r="B3179" s="3" t="s">
        <v>3177</v>
      </c>
      <c r="C3179" s="3" t="s">
        <v>7287</v>
      </c>
      <c r="D3179" s="15">
        <v>2500</v>
      </c>
      <c r="E3179" s="6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0">
        <f>((( J3179 / 60 ) /60) /24 + DATE(1970, 1,1 ))</f>
        <v>41781.666770833333</v>
      </c>
      <c r="P3179" s="9">
        <f>YEAR(O3179)</f>
        <v>2014</v>
      </c>
    </row>
    <row r="3180" spans="1:16" ht="48" x14ac:dyDescent="0.2">
      <c r="A3180">
        <v>3178</v>
      </c>
      <c r="B3180" s="3" t="s">
        <v>3178</v>
      </c>
      <c r="C3180" s="3" t="s">
        <v>7288</v>
      </c>
      <c r="D3180" s="15">
        <v>1500</v>
      </c>
      <c r="E3180" s="6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0">
        <f>((( J3180 / 60 ) /60) /24 + DATE(1970, 1,1 ))</f>
        <v>41806.605034722219</v>
      </c>
      <c r="P3180" s="9">
        <f>YEAR(O3180)</f>
        <v>2014</v>
      </c>
    </row>
    <row r="3181" spans="1:16" ht="32" x14ac:dyDescent="0.2">
      <c r="A3181">
        <v>3179</v>
      </c>
      <c r="B3181" s="3" t="s">
        <v>3179</v>
      </c>
      <c r="C3181" s="3" t="s">
        <v>7289</v>
      </c>
      <c r="D3181" s="15">
        <v>4200</v>
      </c>
      <c r="E3181" s="6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0">
        <f>((( J3181 / 60 ) /60) /24 + DATE(1970, 1,1 ))</f>
        <v>41375.702210648145</v>
      </c>
      <c r="P3181" s="9">
        <f>YEAR(O3181)</f>
        <v>2013</v>
      </c>
    </row>
    <row r="3182" spans="1:16" ht="48" x14ac:dyDescent="0.2">
      <c r="A3182">
        <v>3180</v>
      </c>
      <c r="B3182" s="3" t="s">
        <v>3180</v>
      </c>
      <c r="C3182" s="3" t="s">
        <v>7290</v>
      </c>
      <c r="D3182" s="15">
        <v>1200</v>
      </c>
      <c r="E3182" s="6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0">
        <f>((( J3182 / 60 ) /60) /24 + DATE(1970, 1,1 ))</f>
        <v>41780.412604166668</v>
      </c>
      <c r="P3182" s="9">
        <f>YEAR(O3182)</f>
        <v>2014</v>
      </c>
    </row>
    <row r="3183" spans="1:16" ht="48" x14ac:dyDescent="0.2">
      <c r="A3183">
        <v>3181</v>
      </c>
      <c r="B3183" s="3" t="s">
        <v>3181</v>
      </c>
      <c r="C3183" s="3" t="s">
        <v>7291</v>
      </c>
      <c r="D3183" s="15">
        <v>500</v>
      </c>
      <c r="E3183" s="6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0">
        <f>((( J3183 / 60 ) /60) /24 + DATE(1970, 1,1 ))</f>
        <v>41779.310034722221</v>
      </c>
      <c r="P3183" s="9">
        <f>YEAR(O3183)</f>
        <v>2014</v>
      </c>
    </row>
    <row r="3184" spans="1:16" ht="64" x14ac:dyDescent="0.2">
      <c r="A3184">
        <v>3182</v>
      </c>
      <c r="B3184" s="3" t="s">
        <v>3182</v>
      </c>
      <c r="C3184" s="3" t="s">
        <v>7292</v>
      </c>
      <c r="D3184" s="15">
        <v>7000</v>
      </c>
      <c r="E3184" s="6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0">
        <f>((( J3184 / 60 ) /60) /24 + DATE(1970, 1,1 ))</f>
        <v>40883.949317129627</v>
      </c>
      <c r="P3184" s="9">
        <f>YEAR(O3184)</f>
        <v>2011</v>
      </c>
    </row>
    <row r="3185" spans="1:16" ht="48" x14ac:dyDescent="0.2">
      <c r="A3185">
        <v>3183</v>
      </c>
      <c r="B3185" s="3" t="s">
        <v>3183</v>
      </c>
      <c r="C3185" s="3" t="s">
        <v>7293</v>
      </c>
      <c r="D3185" s="15">
        <v>2500</v>
      </c>
      <c r="E3185" s="6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0">
        <f>((( J3185 / 60 ) /60) /24 + DATE(1970, 1,1 ))</f>
        <v>41491.79478009259</v>
      </c>
      <c r="P3185" s="9">
        <f>YEAR(O3185)</f>
        <v>2013</v>
      </c>
    </row>
    <row r="3186" spans="1:16" ht="48" x14ac:dyDescent="0.2">
      <c r="A3186">
        <v>3184</v>
      </c>
      <c r="B3186" s="3" t="s">
        <v>3184</v>
      </c>
      <c r="C3186" s="3" t="s">
        <v>7294</v>
      </c>
      <c r="D3186" s="15">
        <v>4300</v>
      </c>
      <c r="E3186" s="6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0">
        <f>((( J3186 / 60 ) /60) /24 + DATE(1970, 1,1 ))</f>
        <v>41791.993414351848</v>
      </c>
      <c r="P3186" s="9">
        <f>YEAR(O3186)</f>
        <v>2014</v>
      </c>
    </row>
    <row r="3187" spans="1:16" ht="48" x14ac:dyDescent="0.2">
      <c r="A3187">
        <v>3185</v>
      </c>
      <c r="B3187" s="3" t="s">
        <v>3185</v>
      </c>
      <c r="C3187" s="3" t="s">
        <v>7295</v>
      </c>
      <c r="D3187" s="15">
        <v>1000</v>
      </c>
      <c r="E3187" s="6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0">
        <f>((( J3187 / 60 ) /60) /24 + DATE(1970, 1,1 ))</f>
        <v>41829.977326388893</v>
      </c>
      <c r="P3187" s="9">
        <f>YEAR(O3187)</f>
        <v>2014</v>
      </c>
    </row>
    <row r="3188" spans="1:16" ht="48" x14ac:dyDescent="0.2">
      <c r="A3188">
        <v>3186</v>
      </c>
      <c r="B3188" s="3" t="s">
        <v>3186</v>
      </c>
      <c r="C3188" s="3" t="s">
        <v>7296</v>
      </c>
      <c r="D3188" s="15">
        <v>3200</v>
      </c>
      <c r="E3188" s="6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0">
        <f>((( J3188 / 60 ) /60) /24 + DATE(1970, 1,1 ))</f>
        <v>41868.924050925925</v>
      </c>
      <c r="P3188" s="9">
        <f>YEAR(O3188)</f>
        <v>2014</v>
      </c>
    </row>
    <row r="3189" spans="1:16" ht="48" x14ac:dyDescent="0.2">
      <c r="A3189">
        <v>3187</v>
      </c>
      <c r="B3189" s="3" t="s">
        <v>3187</v>
      </c>
      <c r="C3189" s="3" t="s">
        <v>7297</v>
      </c>
      <c r="D3189" s="15">
        <v>15000</v>
      </c>
      <c r="E3189" s="6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0">
        <f>((( J3189 / 60 ) /60) /24 + DATE(1970, 1,1 ))</f>
        <v>41835.666354166664</v>
      </c>
      <c r="P3189" s="9">
        <f>YEAR(O3189)</f>
        <v>2014</v>
      </c>
    </row>
    <row r="3190" spans="1:16" ht="48" x14ac:dyDescent="0.2">
      <c r="A3190">
        <v>3188</v>
      </c>
      <c r="B3190" s="3" t="s">
        <v>3188</v>
      </c>
      <c r="C3190" s="3" t="s">
        <v>7298</v>
      </c>
      <c r="D3190" s="15">
        <v>200</v>
      </c>
      <c r="E3190" s="6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0">
        <f>((( J3190 / 60 ) /60) /24 + DATE(1970, 1,1 ))</f>
        <v>42144.415532407409</v>
      </c>
      <c r="P3190" s="9">
        <f>YEAR(O3190)</f>
        <v>2015</v>
      </c>
    </row>
    <row r="3191" spans="1:16" ht="48" x14ac:dyDescent="0.2">
      <c r="A3191">
        <v>3189</v>
      </c>
      <c r="B3191" s="3" t="s">
        <v>3189</v>
      </c>
      <c r="C3191" s="3" t="s">
        <v>7299</v>
      </c>
      <c r="D3191" s="15">
        <v>55000</v>
      </c>
      <c r="E3191" s="6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0">
        <f>((( J3191 / 60 ) /60) /24 + DATE(1970, 1,1 ))</f>
        <v>42118.346435185187</v>
      </c>
      <c r="P3191" s="9">
        <f>YEAR(O3191)</f>
        <v>2015</v>
      </c>
    </row>
    <row r="3192" spans="1:16" ht="48" x14ac:dyDescent="0.2">
      <c r="A3192">
        <v>3190</v>
      </c>
      <c r="B3192" s="3" t="s">
        <v>3190</v>
      </c>
      <c r="C3192" s="3" t="s">
        <v>7300</v>
      </c>
      <c r="D3192" s="15">
        <v>4000</v>
      </c>
      <c r="E3192" s="6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0">
        <f>((( J3192 / 60 ) /60) /24 + DATE(1970, 1,1 ))</f>
        <v>42683.151331018518</v>
      </c>
      <c r="P3192" s="9">
        <f>YEAR(O3192)</f>
        <v>2016</v>
      </c>
    </row>
    <row r="3193" spans="1:16" ht="48" x14ac:dyDescent="0.2">
      <c r="A3193">
        <v>3191</v>
      </c>
      <c r="B3193" s="3" t="s">
        <v>3191</v>
      </c>
      <c r="C3193" s="3" t="s">
        <v>7301</v>
      </c>
      <c r="D3193" s="15">
        <v>3750</v>
      </c>
      <c r="E3193" s="6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0">
        <f>((( J3193 / 60 ) /60) /24 + DATE(1970, 1,1 ))</f>
        <v>42538.755428240736</v>
      </c>
      <c r="P3193" s="9">
        <f>YEAR(O3193)</f>
        <v>2016</v>
      </c>
    </row>
    <row r="3194" spans="1:16" ht="48" x14ac:dyDescent="0.2">
      <c r="A3194">
        <v>3192</v>
      </c>
      <c r="B3194" s="3" t="s">
        <v>3192</v>
      </c>
      <c r="C3194" s="3" t="s">
        <v>7302</v>
      </c>
      <c r="D3194" s="15">
        <v>10000</v>
      </c>
      <c r="E3194" s="6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0">
        <f>((( J3194 / 60 ) /60) /24 + DATE(1970, 1,1 ))</f>
        <v>42018.94049768518</v>
      </c>
      <c r="P3194" s="9">
        <f>YEAR(O3194)</f>
        <v>2015</v>
      </c>
    </row>
    <row r="3195" spans="1:16" ht="48" x14ac:dyDescent="0.2">
      <c r="A3195">
        <v>3193</v>
      </c>
      <c r="B3195" s="3" t="s">
        <v>3193</v>
      </c>
      <c r="C3195" s="3" t="s">
        <v>7303</v>
      </c>
      <c r="D3195" s="15">
        <v>5000</v>
      </c>
      <c r="E3195" s="6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0">
        <f>((( J3195 / 60 ) /60) /24 + DATE(1970, 1,1 ))</f>
        <v>42010.968240740738</v>
      </c>
      <c r="P3195" s="9">
        <f>YEAR(O3195)</f>
        <v>2015</v>
      </c>
    </row>
    <row r="3196" spans="1:16" ht="48" x14ac:dyDescent="0.2">
      <c r="A3196">
        <v>3194</v>
      </c>
      <c r="B3196" s="3" t="s">
        <v>3194</v>
      </c>
      <c r="C3196" s="3" t="s">
        <v>7304</v>
      </c>
      <c r="D3196" s="15">
        <v>11000</v>
      </c>
      <c r="E3196" s="6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0">
        <f>((( J3196 / 60 ) /60) /24 + DATE(1970, 1,1 ))</f>
        <v>42182.062476851846</v>
      </c>
      <c r="P3196" s="9">
        <f>YEAR(O3196)</f>
        <v>2015</v>
      </c>
    </row>
    <row r="3197" spans="1:16" ht="48" x14ac:dyDescent="0.2">
      <c r="A3197">
        <v>3195</v>
      </c>
      <c r="B3197" s="3" t="s">
        <v>3195</v>
      </c>
      <c r="C3197" s="3" t="s">
        <v>7305</v>
      </c>
      <c r="D3197" s="15">
        <v>3500</v>
      </c>
      <c r="E3197" s="6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0">
        <f>((( J3197 / 60 ) /60) /24 + DATE(1970, 1,1 ))</f>
        <v>42017.594236111108</v>
      </c>
      <c r="P3197" s="9">
        <f>YEAR(O3197)</f>
        <v>2015</v>
      </c>
    </row>
    <row r="3198" spans="1:16" ht="48" x14ac:dyDescent="0.2">
      <c r="A3198">
        <v>3196</v>
      </c>
      <c r="B3198" s="3" t="s">
        <v>3196</v>
      </c>
      <c r="C3198" s="3" t="s">
        <v>7306</v>
      </c>
      <c r="D3198" s="15">
        <v>3000000</v>
      </c>
      <c r="E3198" s="6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0">
        <f>((( J3198 / 60 ) /60) /24 + DATE(1970, 1,1 ))</f>
        <v>42157.598090277781</v>
      </c>
      <c r="P3198" s="9">
        <f>YEAR(O3198)</f>
        <v>2015</v>
      </c>
    </row>
    <row r="3199" spans="1:16" ht="32" x14ac:dyDescent="0.2">
      <c r="A3199">
        <v>3197</v>
      </c>
      <c r="B3199" s="3" t="s">
        <v>3197</v>
      </c>
      <c r="C3199" s="3" t="s">
        <v>7307</v>
      </c>
      <c r="D3199" s="15">
        <v>10000</v>
      </c>
      <c r="E3199" s="6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0">
        <f>((( J3199 / 60 ) /60) /24 + DATE(1970, 1,1 ))</f>
        <v>42009.493263888886</v>
      </c>
      <c r="P3199" s="9">
        <f>YEAR(O3199)</f>
        <v>2015</v>
      </c>
    </row>
    <row r="3200" spans="1:16" ht="48" x14ac:dyDescent="0.2">
      <c r="A3200">
        <v>3198</v>
      </c>
      <c r="B3200" s="3" t="s">
        <v>3198</v>
      </c>
      <c r="C3200" s="3" t="s">
        <v>7308</v>
      </c>
      <c r="D3200" s="15">
        <v>30000</v>
      </c>
      <c r="E3200" s="6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0">
        <f>((( J3200 / 60 ) /60) /24 + DATE(1970, 1,1 ))</f>
        <v>42013.424502314811</v>
      </c>
      <c r="P3200" s="9">
        <f>YEAR(O3200)</f>
        <v>2015</v>
      </c>
    </row>
    <row r="3201" spans="1:16" ht="48" x14ac:dyDescent="0.2">
      <c r="A3201">
        <v>3199</v>
      </c>
      <c r="B3201" s="3" t="s">
        <v>3199</v>
      </c>
      <c r="C3201" s="3" t="s">
        <v>7309</v>
      </c>
      <c r="D3201" s="15">
        <v>5000</v>
      </c>
      <c r="E3201" s="6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0">
        <f>((( J3201 / 60 ) /60) /24 + DATE(1970, 1,1 ))</f>
        <v>41858.761782407404</v>
      </c>
      <c r="P3201" s="9">
        <f>YEAR(O3201)</f>
        <v>2014</v>
      </c>
    </row>
    <row r="3202" spans="1:16" ht="48" x14ac:dyDescent="0.2">
      <c r="A3202">
        <v>3200</v>
      </c>
      <c r="B3202" s="3" t="s">
        <v>3200</v>
      </c>
      <c r="C3202" s="3" t="s">
        <v>7310</v>
      </c>
      <c r="D3202" s="15">
        <v>50000</v>
      </c>
      <c r="E3202" s="6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0">
        <f>((( J3202 / 60 ) /60) /24 + DATE(1970, 1,1 ))</f>
        <v>42460.320613425924</v>
      </c>
      <c r="P3202" s="9">
        <f>YEAR(O3202)</f>
        <v>2016</v>
      </c>
    </row>
    <row r="3203" spans="1:16" ht="48" x14ac:dyDescent="0.2">
      <c r="A3203">
        <v>3201</v>
      </c>
      <c r="B3203" s="3" t="s">
        <v>3201</v>
      </c>
      <c r="C3203" s="3" t="s">
        <v>7311</v>
      </c>
      <c r="D3203" s="15">
        <v>2000</v>
      </c>
      <c r="E3203" s="6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0">
        <f>((( J3203 / 60 ) /60) /24 + DATE(1970, 1,1 ))</f>
        <v>41861.767094907409</v>
      </c>
      <c r="P3203" s="9">
        <f>YEAR(O3203)</f>
        <v>2014</v>
      </c>
    </row>
    <row r="3204" spans="1:16" ht="48" x14ac:dyDescent="0.2">
      <c r="A3204">
        <v>3202</v>
      </c>
      <c r="B3204" s="3" t="s">
        <v>3202</v>
      </c>
      <c r="C3204" s="3" t="s">
        <v>7312</v>
      </c>
      <c r="D3204" s="15">
        <v>5000</v>
      </c>
      <c r="E3204" s="6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0">
        <f>((( J3204 / 60 ) /60) /24 + DATE(1970, 1,1 ))</f>
        <v>42293.853541666671</v>
      </c>
      <c r="P3204" s="9">
        <f>YEAR(O3204)</f>
        <v>2015</v>
      </c>
    </row>
    <row r="3205" spans="1:16" ht="32" x14ac:dyDescent="0.2">
      <c r="A3205">
        <v>3203</v>
      </c>
      <c r="B3205" s="3" t="s">
        <v>3203</v>
      </c>
      <c r="C3205" s="3" t="s">
        <v>7313</v>
      </c>
      <c r="D3205" s="15">
        <v>1000</v>
      </c>
      <c r="E3205" s="6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0">
        <f>((( J3205 / 60 ) /60) /24 + DATE(1970, 1,1 ))</f>
        <v>42242.988680555558</v>
      </c>
      <c r="P3205" s="9">
        <f>YEAR(O3205)</f>
        <v>2015</v>
      </c>
    </row>
    <row r="3206" spans="1:16" ht="48" x14ac:dyDescent="0.2">
      <c r="A3206">
        <v>3204</v>
      </c>
      <c r="B3206" s="3" t="s">
        <v>3204</v>
      </c>
      <c r="C3206" s="3" t="s">
        <v>7314</v>
      </c>
      <c r="D3206" s="15">
        <v>500</v>
      </c>
      <c r="E3206" s="6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0">
        <f>((( J3206 / 60 ) /60) /24 + DATE(1970, 1,1 ))</f>
        <v>42172.686099537037</v>
      </c>
      <c r="P3206" s="9">
        <f>YEAR(O3206)</f>
        <v>2015</v>
      </c>
    </row>
    <row r="3207" spans="1:16" ht="48" x14ac:dyDescent="0.2">
      <c r="A3207">
        <v>3205</v>
      </c>
      <c r="B3207" s="3" t="s">
        <v>3205</v>
      </c>
      <c r="C3207" s="3" t="s">
        <v>7315</v>
      </c>
      <c r="D3207" s="15">
        <v>8000</v>
      </c>
      <c r="E3207" s="6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0">
        <f>((( J3207 / 60 ) /60) /24 + DATE(1970, 1,1 ))</f>
        <v>42095.374675925923</v>
      </c>
      <c r="P3207" s="9">
        <f>YEAR(O3207)</f>
        <v>2015</v>
      </c>
    </row>
    <row r="3208" spans="1:16" ht="48" x14ac:dyDescent="0.2">
      <c r="A3208">
        <v>3206</v>
      </c>
      <c r="B3208" s="3" t="s">
        <v>3206</v>
      </c>
      <c r="C3208" s="3" t="s">
        <v>7316</v>
      </c>
      <c r="D3208" s="15">
        <v>5000</v>
      </c>
      <c r="E3208" s="6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0">
        <f>((( J3208 / 60 ) /60) /24 + DATE(1970, 1,1 ))</f>
        <v>42236.276053240741</v>
      </c>
      <c r="P3208" s="9">
        <f>YEAR(O3208)</f>
        <v>2015</v>
      </c>
    </row>
    <row r="3209" spans="1:16" ht="48" x14ac:dyDescent="0.2">
      <c r="A3209">
        <v>3207</v>
      </c>
      <c r="B3209" s="3" t="s">
        <v>3207</v>
      </c>
      <c r="C3209" s="3" t="s">
        <v>7317</v>
      </c>
      <c r="D3209" s="15">
        <v>5500</v>
      </c>
      <c r="E3209" s="6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0">
        <f>((( J3209 / 60 ) /60) /24 + DATE(1970, 1,1 ))</f>
        <v>42057.277858796297</v>
      </c>
      <c r="P3209" s="9">
        <f>YEAR(O3209)</f>
        <v>2015</v>
      </c>
    </row>
    <row r="3210" spans="1:16" ht="48" x14ac:dyDescent="0.2">
      <c r="A3210">
        <v>3208</v>
      </c>
      <c r="B3210" s="3" t="s">
        <v>3208</v>
      </c>
      <c r="C3210" s="3" t="s">
        <v>7318</v>
      </c>
      <c r="D3210" s="15">
        <v>5000</v>
      </c>
      <c r="E3210" s="6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0">
        <f>((( J3210 / 60 ) /60) /24 + DATE(1970, 1,1 ))</f>
        <v>41827.605057870373</v>
      </c>
      <c r="P3210" s="9">
        <f>YEAR(O3210)</f>
        <v>2014</v>
      </c>
    </row>
    <row r="3211" spans="1:16" ht="48" x14ac:dyDescent="0.2">
      <c r="A3211">
        <v>3209</v>
      </c>
      <c r="B3211" s="3" t="s">
        <v>3209</v>
      </c>
      <c r="C3211" s="3" t="s">
        <v>7319</v>
      </c>
      <c r="D3211" s="15">
        <v>9500</v>
      </c>
      <c r="E3211" s="6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0">
        <f>((( J3211 / 60 ) /60) /24 + DATE(1970, 1,1 ))</f>
        <v>41778.637245370373</v>
      </c>
      <c r="P3211" s="9">
        <f>YEAR(O3211)</f>
        <v>2014</v>
      </c>
    </row>
    <row r="3212" spans="1:16" ht="48" x14ac:dyDescent="0.2">
      <c r="A3212">
        <v>3210</v>
      </c>
      <c r="B3212" s="3" t="s">
        <v>3210</v>
      </c>
      <c r="C3212" s="3" t="s">
        <v>7320</v>
      </c>
      <c r="D3212" s="15">
        <v>3000</v>
      </c>
      <c r="E3212" s="6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0">
        <f>((( J3212 / 60 ) /60) /24 + DATE(1970, 1,1 ))</f>
        <v>41013.936562499999</v>
      </c>
      <c r="P3212" s="9">
        <f>YEAR(O3212)</f>
        <v>2012</v>
      </c>
    </row>
    <row r="3213" spans="1:16" ht="48" x14ac:dyDescent="0.2">
      <c r="A3213">
        <v>3211</v>
      </c>
      <c r="B3213" s="3" t="s">
        <v>3211</v>
      </c>
      <c r="C3213" s="3" t="s">
        <v>7321</v>
      </c>
      <c r="D3213" s="15">
        <v>23000</v>
      </c>
      <c r="E3213" s="6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0">
        <f>((( J3213 / 60 ) /60) /24 + DATE(1970, 1,1 ))</f>
        <v>41834.586574074077</v>
      </c>
      <c r="P3213" s="9">
        <f>YEAR(O3213)</f>
        <v>2014</v>
      </c>
    </row>
    <row r="3214" spans="1:16" ht="32" x14ac:dyDescent="0.2">
      <c r="A3214">
        <v>3212</v>
      </c>
      <c r="B3214" s="3" t="s">
        <v>3212</v>
      </c>
      <c r="C3214" s="3" t="s">
        <v>7322</v>
      </c>
      <c r="D3214" s="15">
        <v>4000</v>
      </c>
      <c r="E3214" s="6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0">
        <f>((( J3214 / 60 ) /60) /24 + DATE(1970, 1,1 ))</f>
        <v>41829.795729166668</v>
      </c>
      <c r="P3214" s="9">
        <f>YEAR(O3214)</f>
        <v>2014</v>
      </c>
    </row>
    <row r="3215" spans="1:16" ht="48" x14ac:dyDescent="0.2">
      <c r="A3215">
        <v>3213</v>
      </c>
      <c r="B3215" s="3" t="s">
        <v>3213</v>
      </c>
      <c r="C3215" s="3" t="s">
        <v>7323</v>
      </c>
      <c r="D3215" s="15">
        <v>6000</v>
      </c>
      <c r="E3215" s="6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0">
        <f>((( J3215 / 60 ) /60) /24 + DATE(1970, 1,1 ))</f>
        <v>42171.763414351852</v>
      </c>
      <c r="P3215" s="9">
        <f>YEAR(O3215)</f>
        <v>2015</v>
      </c>
    </row>
    <row r="3216" spans="1:16" ht="48" x14ac:dyDescent="0.2">
      <c r="A3216">
        <v>3214</v>
      </c>
      <c r="B3216" s="3" t="s">
        <v>3214</v>
      </c>
      <c r="C3216" s="3" t="s">
        <v>7324</v>
      </c>
      <c r="D3216" s="15">
        <v>12000</v>
      </c>
      <c r="E3216" s="6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0">
        <f>((( J3216 / 60 ) /60) /24 + DATE(1970, 1,1 ))</f>
        <v>42337.792511574073</v>
      </c>
      <c r="P3216" s="9">
        <f>YEAR(O3216)</f>
        <v>2015</v>
      </c>
    </row>
    <row r="3217" spans="1:16" ht="64" x14ac:dyDescent="0.2">
      <c r="A3217">
        <v>3215</v>
      </c>
      <c r="B3217" s="3" t="s">
        <v>3215</v>
      </c>
      <c r="C3217" s="3" t="s">
        <v>7325</v>
      </c>
      <c r="D3217" s="15">
        <v>35000</v>
      </c>
      <c r="E3217" s="6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0">
        <f>((( J3217 / 60 ) /60) /24 + DATE(1970, 1,1 ))</f>
        <v>42219.665173611109</v>
      </c>
      <c r="P3217" s="9">
        <f>YEAR(O3217)</f>
        <v>2015</v>
      </c>
    </row>
    <row r="3218" spans="1:16" ht="48" x14ac:dyDescent="0.2">
      <c r="A3218">
        <v>3216</v>
      </c>
      <c r="B3218" s="3" t="s">
        <v>3216</v>
      </c>
      <c r="C3218" s="3" t="s">
        <v>7326</v>
      </c>
      <c r="D3218" s="15">
        <v>2000</v>
      </c>
      <c r="E3218" s="6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0">
        <f>((( J3218 / 60 ) /60) /24 + DATE(1970, 1,1 ))</f>
        <v>42165.462627314817</v>
      </c>
      <c r="P3218" s="9">
        <f>YEAR(O3218)</f>
        <v>2015</v>
      </c>
    </row>
    <row r="3219" spans="1:16" ht="32" x14ac:dyDescent="0.2">
      <c r="A3219">
        <v>3217</v>
      </c>
      <c r="B3219" s="3" t="s">
        <v>3217</v>
      </c>
      <c r="C3219" s="3" t="s">
        <v>7327</v>
      </c>
      <c r="D3219" s="15">
        <v>4500</v>
      </c>
      <c r="E3219" s="6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0">
        <f>((( J3219 / 60 ) /60) /24 + DATE(1970, 1,1 ))</f>
        <v>42648.546111111107</v>
      </c>
      <c r="P3219" s="9">
        <f>YEAR(O3219)</f>
        <v>2016</v>
      </c>
    </row>
    <row r="3220" spans="1:16" ht="48" x14ac:dyDescent="0.2">
      <c r="A3220">
        <v>3218</v>
      </c>
      <c r="B3220" s="3" t="s">
        <v>3218</v>
      </c>
      <c r="C3220" s="3" t="s">
        <v>7328</v>
      </c>
      <c r="D3220" s="15">
        <v>12000</v>
      </c>
      <c r="E3220" s="6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0">
        <f>((( J3220 / 60 ) /60) /24 + DATE(1970, 1,1 ))</f>
        <v>41971.002152777779</v>
      </c>
      <c r="P3220" s="9">
        <f>YEAR(O3220)</f>
        <v>2014</v>
      </c>
    </row>
    <row r="3221" spans="1:16" ht="32" x14ac:dyDescent="0.2">
      <c r="A3221">
        <v>3219</v>
      </c>
      <c r="B3221" s="3" t="s">
        <v>3219</v>
      </c>
      <c r="C3221" s="3" t="s">
        <v>7329</v>
      </c>
      <c r="D3221" s="15">
        <v>20000</v>
      </c>
      <c r="E3221" s="6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0">
        <f>((( J3221 / 60 ) /60) /24 + DATE(1970, 1,1 ))</f>
        <v>42050.983182870375</v>
      </c>
      <c r="P3221" s="9">
        <f>YEAR(O3221)</f>
        <v>2015</v>
      </c>
    </row>
    <row r="3222" spans="1:16" ht="32" x14ac:dyDescent="0.2">
      <c r="A3222">
        <v>3220</v>
      </c>
      <c r="B3222" s="3" t="s">
        <v>3220</v>
      </c>
      <c r="C3222" s="3" t="s">
        <v>7330</v>
      </c>
      <c r="D3222" s="15">
        <v>15000</v>
      </c>
      <c r="E3222" s="6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0">
        <f>((( J3222 / 60 ) /60) /24 + DATE(1970, 1,1 ))</f>
        <v>42772.833379629628</v>
      </c>
      <c r="P3222" s="9">
        <f>YEAR(O3222)</f>
        <v>2017</v>
      </c>
    </row>
    <row r="3223" spans="1:16" ht="48" x14ac:dyDescent="0.2">
      <c r="A3223">
        <v>3221</v>
      </c>
      <c r="B3223" s="3" t="s">
        <v>3221</v>
      </c>
      <c r="C3223" s="3" t="s">
        <v>7331</v>
      </c>
      <c r="D3223" s="15">
        <v>4000</v>
      </c>
      <c r="E3223" s="6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0">
        <f>((( J3223 / 60 ) /60) /24 + DATE(1970, 1,1 ))</f>
        <v>42155.696793981479</v>
      </c>
      <c r="P3223" s="9">
        <f>YEAR(O3223)</f>
        <v>2015</v>
      </c>
    </row>
    <row r="3224" spans="1:16" ht="32" x14ac:dyDescent="0.2">
      <c r="A3224">
        <v>3222</v>
      </c>
      <c r="B3224" s="3" t="s">
        <v>3222</v>
      </c>
      <c r="C3224" s="3" t="s">
        <v>7332</v>
      </c>
      <c r="D3224" s="15">
        <v>2500</v>
      </c>
      <c r="E3224" s="6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0">
        <f>((( J3224 / 60 ) /60) /24 + DATE(1970, 1,1 ))</f>
        <v>42270.582141203704</v>
      </c>
      <c r="P3224" s="9">
        <f>YEAR(O3224)</f>
        <v>2015</v>
      </c>
    </row>
    <row r="3225" spans="1:16" ht="32" x14ac:dyDescent="0.2">
      <c r="A3225">
        <v>3223</v>
      </c>
      <c r="B3225" s="3" t="s">
        <v>3223</v>
      </c>
      <c r="C3225" s="3" t="s">
        <v>7333</v>
      </c>
      <c r="D3225" s="15">
        <v>3100</v>
      </c>
      <c r="E3225" s="6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0">
        <f>((( J3225 / 60 ) /60) /24 + DATE(1970, 1,1 ))</f>
        <v>42206.835370370376</v>
      </c>
      <c r="P3225" s="9">
        <f>YEAR(O3225)</f>
        <v>2015</v>
      </c>
    </row>
    <row r="3226" spans="1:16" ht="48" x14ac:dyDescent="0.2">
      <c r="A3226">
        <v>3224</v>
      </c>
      <c r="B3226" s="3" t="s">
        <v>3224</v>
      </c>
      <c r="C3226" s="3" t="s">
        <v>7334</v>
      </c>
      <c r="D3226" s="15">
        <v>30000</v>
      </c>
      <c r="E3226" s="6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0">
        <f>((( J3226 / 60 ) /60) /24 + DATE(1970, 1,1 ))</f>
        <v>42697.850844907407</v>
      </c>
      <c r="P3226" s="9">
        <f>YEAR(O3226)</f>
        <v>2016</v>
      </c>
    </row>
    <row r="3227" spans="1:16" ht="48" x14ac:dyDescent="0.2">
      <c r="A3227">
        <v>3225</v>
      </c>
      <c r="B3227" s="3" t="s">
        <v>3225</v>
      </c>
      <c r="C3227" s="3" t="s">
        <v>7335</v>
      </c>
      <c r="D3227" s="15">
        <v>2000</v>
      </c>
      <c r="E3227" s="6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0">
        <f>((( J3227 / 60 ) /60) /24 + DATE(1970, 1,1 ))</f>
        <v>42503.559467592597</v>
      </c>
      <c r="P3227" s="9">
        <f>YEAR(O3227)</f>
        <v>2016</v>
      </c>
    </row>
    <row r="3228" spans="1:16" ht="48" x14ac:dyDescent="0.2">
      <c r="A3228">
        <v>3226</v>
      </c>
      <c r="B3228" s="3" t="s">
        <v>3226</v>
      </c>
      <c r="C3228" s="3" t="s">
        <v>7336</v>
      </c>
      <c r="D3228" s="15">
        <v>1200</v>
      </c>
      <c r="E3228" s="6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0">
        <f>((( J3228 / 60 ) /60) /24 + DATE(1970, 1,1 ))</f>
        <v>42277.583472222221</v>
      </c>
      <c r="P3228" s="9">
        <f>YEAR(O3228)</f>
        <v>2015</v>
      </c>
    </row>
    <row r="3229" spans="1:16" ht="48" x14ac:dyDescent="0.2">
      <c r="A3229">
        <v>3227</v>
      </c>
      <c r="B3229" s="3" t="s">
        <v>3227</v>
      </c>
      <c r="C3229" s="3" t="s">
        <v>7337</v>
      </c>
      <c r="D3229" s="15">
        <v>1200</v>
      </c>
      <c r="E3229" s="6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0">
        <f>((( J3229 / 60 ) /60) /24 + DATE(1970, 1,1 ))</f>
        <v>42722.882361111115</v>
      </c>
      <c r="P3229" s="9">
        <f>YEAR(O3229)</f>
        <v>2016</v>
      </c>
    </row>
    <row r="3230" spans="1:16" ht="19" x14ac:dyDescent="0.2">
      <c r="A3230">
        <v>3228</v>
      </c>
      <c r="B3230" s="3" t="s">
        <v>3228</v>
      </c>
      <c r="C3230" s="3" t="s">
        <v>7338</v>
      </c>
      <c r="D3230" s="15">
        <v>7000</v>
      </c>
      <c r="E3230" s="6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0">
        <f>((( J3230 / 60 ) /60) /24 + DATE(1970, 1,1 ))</f>
        <v>42323.70930555556</v>
      </c>
      <c r="P3230" s="9">
        <f>YEAR(O3230)</f>
        <v>2015</v>
      </c>
    </row>
    <row r="3231" spans="1:16" ht="48" x14ac:dyDescent="0.2">
      <c r="A3231">
        <v>3229</v>
      </c>
      <c r="B3231" s="3" t="s">
        <v>3229</v>
      </c>
      <c r="C3231" s="3" t="s">
        <v>7339</v>
      </c>
      <c r="D3231" s="15">
        <v>20000</v>
      </c>
      <c r="E3231" s="6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0">
        <f>((( J3231 / 60 ) /60) /24 + DATE(1970, 1,1 ))</f>
        <v>41933.291643518518</v>
      </c>
      <c r="P3231" s="9">
        <f>YEAR(O3231)</f>
        <v>2014</v>
      </c>
    </row>
    <row r="3232" spans="1:16" ht="48" x14ac:dyDescent="0.2">
      <c r="A3232">
        <v>3230</v>
      </c>
      <c r="B3232" s="3" t="s">
        <v>3230</v>
      </c>
      <c r="C3232" s="3" t="s">
        <v>7340</v>
      </c>
      <c r="D3232" s="15">
        <v>2600</v>
      </c>
      <c r="E3232" s="6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0">
        <f>((( J3232 / 60 ) /60) /24 + DATE(1970, 1,1 ))</f>
        <v>41898.168125000004</v>
      </c>
      <c r="P3232" s="9">
        <f>YEAR(O3232)</f>
        <v>2014</v>
      </c>
    </row>
    <row r="3233" spans="1:16" ht="48" x14ac:dyDescent="0.2">
      <c r="A3233">
        <v>3231</v>
      </c>
      <c r="B3233" s="3" t="s">
        <v>3231</v>
      </c>
      <c r="C3233" s="3" t="s">
        <v>7341</v>
      </c>
      <c r="D3233" s="15">
        <v>1000</v>
      </c>
      <c r="E3233" s="6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0">
        <f>((( J3233 / 60 ) /60) /24 + DATE(1970, 1,1 ))</f>
        <v>42446.943831018521</v>
      </c>
      <c r="P3233" s="9">
        <f>YEAR(O3233)</f>
        <v>2016</v>
      </c>
    </row>
    <row r="3234" spans="1:16" ht="48" x14ac:dyDescent="0.2">
      <c r="A3234">
        <v>3232</v>
      </c>
      <c r="B3234" s="3" t="s">
        <v>3232</v>
      </c>
      <c r="C3234" s="3" t="s">
        <v>7342</v>
      </c>
      <c r="D3234" s="15">
        <v>1000</v>
      </c>
      <c r="E3234" s="6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0">
        <f>((( J3234 / 60 ) /60) /24 + DATE(1970, 1,1 ))</f>
        <v>42463.81385416667</v>
      </c>
      <c r="P3234" s="9">
        <f>YEAR(O3234)</f>
        <v>2016</v>
      </c>
    </row>
    <row r="3235" spans="1:16" ht="48" x14ac:dyDescent="0.2">
      <c r="A3235">
        <v>3233</v>
      </c>
      <c r="B3235" s="3" t="s">
        <v>3233</v>
      </c>
      <c r="C3235" s="3" t="s">
        <v>7343</v>
      </c>
      <c r="D3235" s="15">
        <v>5000</v>
      </c>
      <c r="E3235" s="6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0">
        <f>((( J3235 / 60 ) /60) /24 + DATE(1970, 1,1 ))</f>
        <v>42766.805034722223</v>
      </c>
      <c r="P3235" s="9">
        <f>YEAR(O3235)</f>
        <v>2017</v>
      </c>
    </row>
    <row r="3236" spans="1:16" ht="48" x14ac:dyDescent="0.2">
      <c r="A3236">
        <v>3234</v>
      </c>
      <c r="B3236" s="3" t="s">
        <v>3234</v>
      </c>
      <c r="C3236" s="3" t="s">
        <v>7344</v>
      </c>
      <c r="D3236" s="15">
        <v>4000</v>
      </c>
      <c r="E3236" s="6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0">
        <f>((( J3236 / 60 ) /60) /24 + DATE(1970, 1,1 ))</f>
        <v>42734.789444444439</v>
      </c>
      <c r="P3236" s="9">
        <f>YEAR(O3236)</f>
        <v>2016</v>
      </c>
    </row>
    <row r="3237" spans="1:16" ht="48" x14ac:dyDescent="0.2">
      <c r="A3237">
        <v>3235</v>
      </c>
      <c r="B3237" s="3" t="s">
        <v>3235</v>
      </c>
      <c r="C3237" s="3" t="s">
        <v>7345</v>
      </c>
      <c r="D3237" s="15">
        <v>15000</v>
      </c>
      <c r="E3237" s="6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0">
        <f>((( J3237 / 60 ) /60) /24 + DATE(1970, 1,1 ))</f>
        <v>42522.347812499997</v>
      </c>
      <c r="P3237" s="9">
        <f>YEAR(O3237)</f>
        <v>2016</v>
      </c>
    </row>
    <row r="3238" spans="1:16" ht="48" x14ac:dyDescent="0.2">
      <c r="A3238">
        <v>3236</v>
      </c>
      <c r="B3238" s="3" t="s">
        <v>3236</v>
      </c>
      <c r="C3238" s="3" t="s">
        <v>7346</v>
      </c>
      <c r="D3238" s="15">
        <v>20000</v>
      </c>
      <c r="E3238" s="6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0">
        <f>((( J3238 / 60 ) /60) /24 + DATE(1970, 1,1 ))</f>
        <v>42702.917048611111</v>
      </c>
      <c r="P3238" s="9">
        <f>YEAR(O3238)</f>
        <v>2016</v>
      </c>
    </row>
    <row r="3239" spans="1:16" ht="32" x14ac:dyDescent="0.2">
      <c r="A3239">
        <v>3237</v>
      </c>
      <c r="B3239" s="3" t="s">
        <v>3237</v>
      </c>
      <c r="C3239" s="3" t="s">
        <v>7347</v>
      </c>
      <c r="D3239" s="15">
        <v>35000</v>
      </c>
      <c r="E3239" s="6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0">
        <f>((( J3239 / 60 ) /60) /24 + DATE(1970, 1,1 ))</f>
        <v>42252.474351851852</v>
      </c>
      <c r="P3239" s="9">
        <f>YEAR(O3239)</f>
        <v>2015</v>
      </c>
    </row>
    <row r="3240" spans="1:16" ht="48" x14ac:dyDescent="0.2">
      <c r="A3240">
        <v>3238</v>
      </c>
      <c r="B3240" s="3" t="s">
        <v>3238</v>
      </c>
      <c r="C3240" s="3" t="s">
        <v>7348</v>
      </c>
      <c r="D3240" s="15">
        <v>2800</v>
      </c>
      <c r="E3240" s="6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0">
        <f>((( J3240 / 60 ) /60) /24 + DATE(1970, 1,1 ))</f>
        <v>42156.510393518518</v>
      </c>
      <c r="P3240" s="9">
        <f>YEAR(O3240)</f>
        <v>2015</v>
      </c>
    </row>
    <row r="3241" spans="1:16" ht="48" x14ac:dyDescent="0.2">
      <c r="A3241">
        <v>3239</v>
      </c>
      <c r="B3241" s="3" t="s">
        <v>3239</v>
      </c>
      <c r="C3241" s="3" t="s">
        <v>7349</v>
      </c>
      <c r="D3241" s="15">
        <v>5862</v>
      </c>
      <c r="E3241" s="6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0">
        <f>((( J3241 / 60 ) /60) /24 + DATE(1970, 1,1 ))</f>
        <v>42278.089039351849</v>
      </c>
      <c r="P3241" s="9">
        <f>YEAR(O3241)</f>
        <v>2015</v>
      </c>
    </row>
    <row r="3242" spans="1:16" ht="48" x14ac:dyDescent="0.2">
      <c r="A3242">
        <v>3240</v>
      </c>
      <c r="B3242" s="3" t="s">
        <v>3240</v>
      </c>
      <c r="C3242" s="3" t="s">
        <v>7350</v>
      </c>
      <c r="D3242" s="15">
        <v>3000</v>
      </c>
      <c r="E3242" s="6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0">
        <f>((( J3242 / 60 ) /60) /24 + DATE(1970, 1,1 ))</f>
        <v>42754.693842592591</v>
      </c>
      <c r="P3242" s="9">
        <f>YEAR(O3242)</f>
        <v>2017</v>
      </c>
    </row>
    <row r="3243" spans="1:16" ht="64" x14ac:dyDescent="0.2">
      <c r="A3243">
        <v>3241</v>
      </c>
      <c r="B3243" s="3" t="s">
        <v>3241</v>
      </c>
      <c r="C3243" s="3" t="s">
        <v>7351</v>
      </c>
      <c r="D3243" s="15">
        <v>8500</v>
      </c>
      <c r="E3243" s="6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0">
        <f>((( J3243 / 60 ) /60) /24 + DATE(1970, 1,1 ))</f>
        <v>41893.324884259258</v>
      </c>
      <c r="P3243" s="9">
        <f>YEAR(O3243)</f>
        <v>2014</v>
      </c>
    </row>
    <row r="3244" spans="1:16" ht="32" x14ac:dyDescent="0.2">
      <c r="A3244">
        <v>3242</v>
      </c>
      <c r="B3244" s="3" t="s">
        <v>3242</v>
      </c>
      <c r="C3244" s="3" t="s">
        <v>7352</v>
      </c>
      <c r="D3244" s="15">
        <v>10000</v>
      </c>
      <c r="E3244" s="6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0">
        <f>((( J3244 / 60 ) /60) /24 + DATE(1970, 1,1 ))</f>
        <v>41871.755694444444</v>
      </c>
      <c r="P3244" s="9">
        <f>YEAR(O3244)</f>
        <v>2014</v>
      </c>
    </row>
    <row r="3245" spans="1:16" ht="48" x14ac:dyDescent="0.2">
      <c r="A3245">
        <v>3243</v>
      </c>
      <c r="B3245" s="3" t="s">
        <v>3243</v>
      </c>
      <c r="C3245" s="3" t="s">
        <v>7353</v>
      </c>
      <c r="D3245" s="15">
        <v>8000</v>
      </c>
      <c r="E3245" s="6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0">
        <f>((( J3245 / 60 ) /60) /24 + DATE(1970, 1,1 ))</f>
        <v>42262.096782407403</v>
      </c>
      <c r="P3245" s="9">
        <f>YEAR(O3245)</f>
        <v>2015</v>
      </c>
    </row>
    <row r="3246" spans="1:16" ht="48" x14ac:dyDescent="0.2">
      <c r="A3246">
        <v>3244</v>
      </c>
      <c r="B3246" s="3" t="s">
        <v>3244</v>
      </c>
      <c r="C3246" s="3" t="s">
        <v>7354</v>
      </c>
      <c r="D3246" s="15">
        <v>1600</v>
      </c>
      <c r="E3246" s="6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0">
        <f>((( J3246 / 60 ) /60) /24 + DATE(1970, 1,1 ))</f>
        <v>42675.694236111114</v>
      </c>
      <c r="P3246" s="9">
        <f>YEAR(O3246)</f>
        <v>2016</v>
      </c>
    </row>
    <row r="3247" spans="1:16" ht="48" x14ac:dyDescent="0.2">
      <c r="A3247">
        <v>3245</v>
      </c>
      <c r="B3247" s="3" t="s">
        <v>3245</v>
      </c>
      <c r="C3247" s="3" t="s">
        <v>7355</v>
      </c>
      <c r="D3247" s="15">
        <v>21000</v>
      </c>
      <c r="E3247" s="6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0">
        <f>((( J3247 / 60 ) /60) /24 + DATE(1970, 1,1 ))</f>
        <v>42135.60020833333</v>
      </c>
      <c r="P3247" s="9">
        <f>YEAR(O3247)</f>
        <v>2015</v>
      </c>
    </row>
    <row r="3248" spans="1:16" ht="48" x14ac:dyDescent="0.2">
      <c r="A3248">
        <v>3246</v>
      </c>
      <c r="B3248" s="3" t="s">
        <v>3246</v>
      </c>
      <c r="C3248" s="3" t="s">
        <v>7356</v>
      </c>
      <c r="D3248" s="15">
        <v>10000</v>
      </c>
      <c r="E3248" s="6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0">
        <f>((( J3248 / 60 ) /60) /24 + DATE(1970, 1,1 ))</f>
        <v>42230.472222222219</v>
      </c>
      <c r="P3248" s="9">
        <f>YEAR(O3248)</f>
        <v>2015</v>
      </c>
    </row>
    <row r="3249" spans="1:16" ht="48" x14ac:dyDescent="0.2">
      <c r="A3249">
        <v>3247</v>
      </c>
      <c r="B3249" s="3" t="s">
        <v>3247</v>
      </c>
      <c r="C3249" s="3" t="s">
        <v>7357</v>
      </c>
      <c r="D3249" s="15">
        <v>2500</v>
      </c>
      <c r="E3249" s="6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0">
        <f>((( J3249 / 60 ) /60) /24 + DATE(1970, 1,1 ))</f>
        <v>42167.434166666666</v>
      </c>
      <c r="P3249" s="9">
        <f>YEAR(O3249)</f>
        <v>2015</v>
      </c>
    </row>
    <row r="3250" spans="1:16" ht="32" x14ac:dyDescent="0.2">
      <c r="A3250">
        <v>3248</v>
      </c>
      <c r="B3250" s="3" t="s">
        <v>3248</v>
      </c>
      <c r="C3250" s="3" t="s">
        <v>7358</v>
      </c>
      <c r="D3250" s="15">
        <v>12000</v>
      </c>
      <c r="E3250" s="6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0">
        <f>((( J3250 / 60 ) /60) /24 + DATE(1970, 1,1 ))</f>
        <v>42068.888391203705</v>
      </c>
      <c r="P3250" s="9">
        <f>YEAR(O3250)</f>
        <v>2015</v>
      </c>
    </row>
    <row r="3251" spans="1:16" ht="48" x14ac:dyDescent="0.2">
      <c r="A3251">
        <v>3249</v>
      </c>
      <c r="B3251" s="3" t="s">
        <v>3249</v>
      </c>
      <c r="C3251" s="3" t="s">
        <v>7359</v>
      </c>
      <c r="D3251" s="15">
        <v>5500</v>
      </c>
      <c r="E3251" s="6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0">
        <f>((( J3251 / 60 ) /60) /24 + DATE(1970, 1,1 ))</f>
        <v>42145.746689814812</v>
      </c>
      <c r="P3251" s="9">
        <f>YEAR(O3251)</f>
        <v>2015</v>
      </c>
    </row>
    <row r="3252" spans="1:16" ht="48" x14ac:dyDescent="0.2">
      <c r="A3252">
        <v>3250</v>
      </c>
      <c r="B3252" s="3" t="s">
        <v>3250</v>
      </c>
      <c r="C3252" s="3" t="s">
        <v>7360</v>
      </c>
      <c r="D3252" s="15">
        <v>25000</v>
      </c>
      <c r="E3252" s="6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0">
        <f>((( J3252 / 60 ) /60) /24 + DATE(1970, 1,1 ))</f>
        <v>41918.742175925923</v>
      </c>
      <c r="P3252" s="9">
        <f>YEAR(O3252)</f>
        <v>2014</v>
      </c>
    </row>
    <row r="3253" spans="1:16" ht="48" x14ac:dyDescent="0.2">
      <c r="A3253">
        <v>3251</v>
      </c>
      <c r="B3253" s="3" t="s">
        <v>3251</v>
      </c>
      <c r="C3253" s="3" t="s">
        <v>7361</v>
      </c>
      <c r="D3253" s="15">
        <v>1500</v>
      </c>
      <c r="E3253" s="6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0">
        <f>((( J3253 / 60 ) /60) /24 + DATE(1970, 1,1 ))</f>
        <v>42146.731087962966</v>
      </c>
      <c r="P3253" s="9">
        <f>YEAR(O3253)</f>
        <v>2015</v>
      </c>
    </row>
    <row r="3254" spans="1:16" ht="32" x14ac:dyDescent="0.2">
      <c r="A3254">
        <v>3252</v>
      </c>
      <c r="B3254" s="3" t="s">
        <v>3252</v>
      </c>
      <c r="C3254" s="3" t="s">
        <v>7362</v>
      </c>
      <c r="D3254" s="15">
        <v>2250</v>
      </c>
      <c r="E3254" s="6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0">
        <f>((( J3254 / 60 ) /60) /24 + DATE(1970, 1,1 ))</f>
        <v>42590.472685185188</v>
      </c>
      <c r="P3254" s="9">
        <f>YEAR(O3254)</f>
        <v>2016</v>
      </c>
    </row>
    <row r="3255" spans="1:16" ht="48" x14ac:dyDescent="0.2">
      <c r="A3255">
        <v>3253</v>
      </c>
      <c r="B3255" s="3" t="s">
        <v>3253</v>
      </c>
      <c r="C3255" s="3" t="s">
        <v>7363</v>
      </c>
      <c r="D3255" s="15">
        <v>20000</v>
      </c>
      <c r="E3255" s="6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0">
        <f>((( J3255 / 60 ) /60) /24 + DATE(1970, 1,1 ))</f>
        <v>42602.576712962968</v>
      </c>
      <c r="P3255" s="9">
        <f>YEAR(O3255)</f>
        <v>2016</v>
      </c>
    </row>
    <row r="3256" spans="1:16" ht="48" x14ac:dyDescent="0.2">
      <c r="A3256">
        <v>3254</v>
      </c>
      <c r="B3256" s="3" t="s">
        <v>3254</v>
      </c>
      <c r="C3256" s="3" t="s">
        <v>7364</v>
      </c>
      <c r="D3256" s="15">
        <v>13000</v>
      </c>
      <c r="E3256" s="6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0">
        <f>((( J3256 / 60 ) /60) /24 + DATE(1970, 1,1 ))</f>
        <v>42059.085752314815</v>
      </c>
      <c r="P3256" s="9">
        <f>YEAR(O3256)</f>
        <v>2015</v>
      </c>
    </row>
    <row r="3257" spans="1:16" ht="48" x14ac:dyDescent="0.2">
      <c r="A3257">
        <v>3255</v>
      </c>
      <c r="B3257" s="3" t="s">
        <v>3255</v>
      </c>
      <c r="C3257" s="3" t="s">
        <v>7365</v>
      </c>
      <c r="D3257" s="15">
        <v>300</v>
      </c>
      <c r="E3257" s="6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0">
        <f>((( J3257 / 60 ) /60) /24 + DATE(1970, 1,1 ))</f>
        <v>41889.768229166664</v>
      </c>
      <c r="P3257" s="9">
        <f>YEAR(O3257)</f>
        <v>2014</v>
      </c>
    </row>
    <row r="3258" spans="1:16" ht="48" x14ac:dyDescent="0.2">
      <c r="A3258">
        <v>3256</v>
      </c>
      <c r="B3258" s="3" t="s">
        <v>3256</v>
      </c>
      <c r="C3258" s="3" t="s">
        <v>7366</v>
      </c>
      <c r="D3258" s="15">
        <v>10000</v>
      </c>
      <c r="E3258" s="6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0">
        <f>((( J3258 / 60 ) /60) /24 + DATE(1970, 1,1 ))</f>
        <v>42144.573807870373</v>
      </c>
      <c r="P3258" s="9">
        <f>YEAR(O3258)</f>
        <v>2015</v>
      </c>
    </row>
    <row r="3259" spans="1:16" ht="48" x14ac:dyDescent="0.2">
      <c r="A3259">
        <v>3257</v>
      </c>
      <c r="B3259" s="3" t="s">
        <v>3257</v>
      </c>
      <c r="C3259" s="3" t="s">
        <v>7367</v>
      </c>
      <c r="D3259" s="15">
        <v>2000</v>
      </c>
      <c r="E3259" s="6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0">
        <f>((( J3259 / 60 ) /60) /24 + DATE(1970, 1,1 ))</f>
        <v>42758.559629629628</v>
      </c>
      <c r="P3259" s="9">
        <f>YEAR(O3259)</f>
        <v>2017</v>
      </c>
    </row>
    <row r="3260" spans="1:16" ht="32" x14ac:dyDescent="0.2">
      <c r="A3260">
        <v>3258</v>
      </c>
      <c r="B3260" s="3" t="s">
        <v>3258</v>
      </c>
      <c r="C3260" s="3" t="s">
        <v>7368</v>
      </c>
      <c r="D3260" s="15">
        <v>7000</v>
      </c>
      <c r="E3260" s="6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0">
        <f>((( J3260 / 60 ) /60) /24 + DATE(1970, 1,1 ))</f>
        <v>41982.887280092589</v>
      </c>
      <c r="P3260" s="9">
        <f>YEAR(O3260)</f>
        <v>2014</v>
      </c>
    </row>
    <row r="3261" spans="1:16" ht="48" x14ac:dyDescent="0.2">
      <c r="A3261">
        <v>3259</v>
      </c>
      <c r="B3261" s="3" t="s">
        <v>3259</v>
      </c>
      <c r="C3261" s="3" t="s">
        <v>7369</v>
      </c>
      <c r="D3261" s="15">
        <v>23000</v>
      </c>
      <c r="E3261" s="6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0">
        <f>((( J3261 / 60 ) /60) /24 + DATE(1970, 1,1 ))</f>
        <v>42614.760937500003</v>
      </c>
      <c r="P3261" s="9">
        <f>YEAR(O3261)</f>
        <v>2016</v>
      </c>
    </row>
    <row r="3262" spans="1:16" ht="48" x14ac:dyDescent="0.2">
      <c r="A3262">
        <v>3260</v>
      </c>
      <c r="B3262" s="3" t="s">
        <v>3260</v>
      </c>
      <c r="C3262" s="3" t="s">
        <v>7370</v>
      </c>
      <c r="D3262" s="15">
        <v>5000</v>
      </c>
      <c r="E3262" s="6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0">
        <f>((( J3262 / 60 ) /60) /24 + DATE(1970, 1,1 ))</f>
        <v>42303.672662037032</v>
      </c>
      <c r="P3262" s="9">
        <f>YEAR(O3262)</f>
        <v>2015</v>
      </c>
    </row>
    <row r="3263" spans="1:16" ht="48" x14ac:dyDescent="0.2">
      <c r="A3263">
        <v>3261</v>
      </c>
      <c r="B3263" s="3" t="s">
        <v>3261</v>
      </c>
      <c r="C3263" s="3" t="s">
        <v>7371</v>
      </c>
      <c r="D3263" s="15">
        <v>3300</v>
      </c>
      <c r="E3263" s="6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0">
        <f>((( J3263 / 60 ) /60) /24 + DATE(1970, 1,1 ))</f>
        <v>42171.725416666668</v>
      </c>
      <c r="P3263" s="9">
        <f>YEAR(O3263)</f>
        <v>2015</v>
      </c>
    </row>
    <row r="3264" spans="1:16" ht="32" x14ac:dyDescent="0.2">
      <c r="A3264">
        <v>3262</v>
      </c>
      <c r="B3264" s="3" t="s">
        <v>3262</v>
      </c>
      <c r="C3264" s="3" t="s">
        <v>7372</v>
      </c>
      <c r="D3264" s="15">
        <v>12200</v>
      </c>
      <c r="E3264" s="6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0">
        <f>((( J3264 / 60 ) /60) /24 + DATE(1970, 1,1 ))</f>
        <v>41964.315532407403</v>
      </c>
      <c r="P3264" s="9">
        <f>YEAR(O3264)</f>
        <v>2014</v>
      </c>
    </row>
    <row r="3265" spans="1:16" ht="32" x14ac:dyDescent="0.2">
      <c r="A3265">
        <v>3263</v>
      </c>
      <c r="B3265" s="3" t="s">
        <v>3263</v>
      </c>
      <c r="C3265" s="3" t="s">
        <v>7373</v>
      </c>
      <c r="D3265" s="15">
        <v>2500</v>
      </c>
      <c r="E3265" s="6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0">
        <f>((( J3265 / 60 ) /60) /24 + DATE(1970, 1,1 ))</f>
        <v>42284.516064814816</v>
      </c>
      <c r="P3265" s="9">
        <f>YEAR(O3265)</f>
        <v>2015</v>
      </c>
    </row>
    <row r="3266" spans="1:16" ht="32" x14ac:dyDescent="0.2">
      <c r="A3266">
        <v>3264</v>
      </c>
      <c r="B3266" s="3" t="s">
        <v>3264</v>
      </c>
      <c r="C3266" s="3" t="s">
        <v>7374</v>
      </c>
      <c r="D3266" s="15">
        <v>2500</v>
      </c>
      <c r="E3266" s="6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0">
        <f>((( J3266 / 60 ) /60) /24 + DATE(1970, 1,1 ))</f>
        <v>42016.800208333334</v>
      </c>
      <c r="P3266" s="9">
        <f>YEAR(O3266)</f>
        <v>2015</v>
      </c>
    </row>
    <row r="3267" spans="1:16" ht="48" x14ac:dyDescent="0.2">
      <c r="A3267">
        <v>3265</v>
      </c>
      <c r="B3267" s="3" t="s">
        <v>3265</v>
      </c>
      <c r="C3267" s="3" t="s">
        <v>7375</v>
      </c>
      <c r="D3267" s="15">
        <v>2700</v>
      </c>
      <c r="E3267" s="6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0">
        <f>((( J3267 / 60 ) /60) /24 + DATE(1970, 1,1 ))</f>
        <v>42311.711979166663</v>
      </c>
      <c r="P3267" s="9">
        <f>YEAR(O3267)</f>
        <v>2015</v>
      </c>
    </row>
    <row r="3268" spans="1:16" ht="48" x14ac:dyDescent="0.2">
      <c r="A3268">
        <v>3266</v>
      </c>
      <c r="B3268" s="3" t="s">
        <v>3266</v>
      </c>
      <c r="C3268" s="3" t="s">
        <v>7376</v>
      </c>
      <c r="D3268" s="15">
        <v>6000</v>
      </c>
      <c r="E3268" s="6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0">
        <f>((( J3268 / 60 ) /60) /24 + DATE(1970, 1,1 ))</f>
        <v>42136.536134259266</v>
      </c>
      <c r="P3268" s="9">
        <f>YEAR(O3268)</f>
        <v>2015</v>
      </c>
    </row>
    <row r="3269" spans="1:16" ht="48" x14ac:dyDescent="0.2">
      <c r="A3269">
        <v>3267</v>
      </c>
      <c r="B3269" s="3" t="s">
        <v>3267</v>
      </c>
      <c r="C3269" s="3" t="s">
        <v>7377</v>
      </c>
      <c r="D3269" s="15">
        <v>15000</v>
      </c>
      <c r="E3269" s="6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0">
        <f>((( J3269 / 60 ) /60) /24 + DATE(1970, 1,1 ))</f>
        <v>42172.757638888885</v>
      </c>
      <c r="P3269" s="9">
        <f>YEAR(O3269)</f>
        <v>2015</v>
      </c>
    </row>
    <row r="3270" spans="1:16" ht="48" x14ac:dyDescent="0.2">
      <c r="A3270">
        <v>3268</v>
      </c>
      <c r="B3270" s="3" t="s">
        <v>3268</v>
      </c>
      <c r="C3270" s="3" t="s">
        <v>7378</v>
      </c>
      <c r="D3270" s="15">
        <v>2000</v>
      </c>
      <c r="E3270" s="6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0">
        <f>((( J3270 / 60 ) /60) /24 + DATE(1970, 1,1 ))</f>
        <v>42590.90425925926</v>
      </c>
      <c r="P3270" s="9">
        <f>YEAR(O3270)</f>
        <v>2016</v>
      </c>
    </row>
    <row r="3271" spans="1:16" ht="48" x14ac:dyDescent="0.2">
      <c r="A3271">
        <v>3269</v>
      </c>
      <c r="B3271" s="3" t="s">
        <v>3269</v>
      </c>
      <c r="C3271" s="3" t="s">
        <v>7379</v>
      </c>
      <c r="D3271" s="15">
        <v>8000</v>
      </c>
      <c r="E3271" s="6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0">
        <f>((( J3271 / 60 ) /60) /24 + DATE(1970, 1,1 ))</f>
        <v>42137.395798611105</v>
      </c>
      <c r="P3271" s="9">
        <f>YEAR(O3271)</f>
        <v>2015</v>
      </c>
    </row>
    <row r="3272" spans="1:16" ht="48" x14ac:dyDescent="0.2">
      <c r="A3272">
        <v>3270</v>
      </c>
      <c r="B3272" s="3" t="s">
        <v>3270</v>
      </c>
      <c r="C3272" s="3" t="s">
        <v>7380</v>
      </c>
      <c r="D3272" s="15">
        <v>1800</v>
      </c>
      <c r="E3272" s="6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0">
        <f>((( J3272 / 60 ) /60) /24 + DATE(1970, 1,1 ))</f>
        <v>42167.533159722225</v>
      </c>
      <c r="P3272" s="9">
        <f>YEAR(O3272)</f>
        <v>2015</v>
      </c>
    </row>
    <row r="3273" spans="1:16" ht="19" x14ac:dyDescent="0.2">
      <c r="A3273">
        <v>3271</v>
      </c>
      <c r="B3273" s="3" t="s">
        <v>3271</v>
      </c>
      <c r="C3273" s="3" t="s">
        <v>7381</v>
      </c>
      <c r="D3273" s="15">
        <v>1500</v>
      </c>
      <c r="E3273" s="6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0">
        <f>((( J3273 / 60 ) /60) /24 + DATE(1970, 1,1 ))</f>
        <v>41915.437210648146</v>
      </c>
      <c r="P3273" s="9">
        <f>YEAR(O3273)</f>
        <v>2014</v>
      </c>
    </row>
    <row r="3274" spans="1:16" ht="48" x14ac:dyDescent="0.2">
      <c r="A3274">
        <v>3272</v>
      </c>
      <c r="B3274" s="3" t="s">
        <v>3272</v>
      </c>
      <c r="C3274" s="3" t="s">
        <v>7382</v>
      </c>
      <c r="D3274" s="15">
        <v>10000</v>
      </c>
      <c r="E3274" s="6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0">
        <f>((( J3274 / 60 ) /60) /24 + DATE(1970, 1,1 ))</f>
        <v>42284.500104166669</v>
      </c>
      <c r="P3274" s="9">
        <f>YEAR(O3274)</f>
        <v>2015</v>
      </c>
    </row>
    <row r="3275" spans="1:16" ht="48" x14ac:dyDescent="0.2">
      <c r="A3275">
        <v>3273</v>
      </c>
      <c r="B3275" s="3" t="s">
        <v>3273</v>
      </c>
      <c r="C3275" s="3" t="s">
        <v>7383</v>
      </c>
      <c r="D3275" s="15">
        <v>4000</v>
      </c>
      <c r="E3275" s="6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0">
        <f>((( J3275 / 60 ) /60) /24 + DATE(1970, 1,1 ))</f>
        <v>42611.801412037035</v>
      </c>
      <c r="P3275" s="9">
        <f>YEAR(O3275)</f>
        <v>2016</v>
      </c>
    </row>
    <row r="3276" spans="1:16" ht="48" x14ac:dyDescent="0.2">
      <c r="A3276">
        <v>3274</v>
      </c>
      <c r="B3276" s="3" t="s">
        <v>3274</v>
      </c>
      <c r="C3276" s="3" t="s">
        <v>7384</v>
      </c>
      <c r="D3276" s="15">
        <v>15500</v>
      </c>
      <c r="E3276" s="6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0">
        <f>((( J3276 / 60 ) /60) /24 + DATE(1970, 1,1 ))</f>
        <v>42400.704537037032</v>
      </c>
      <c r="P3276" s="9">
        <f>YEAR(O3276)</f>
        <v>2016</v>
      </c>
    </row>
    <row r="3277" spans="1:16" ht="48" x14ac:dyDescent="0.2">
      <c r="A3277">
        <v>3275</v>
      </c>
      <c r="B3277" s="3" t="s">
        <v>3275</v>
      </c>
      <c r="C3277" s="3" t="s">
        <v>7385</v>
      </c>
      <c r="D3277" s="15">
        <v>1800</v>
      </c>
      <c r="E3277" s="6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0">
        <f>((( J3277 / 60 ) /60) /24 + DATE(1970, 1,1 ))</f>
        <v>42017.88045138889</v>
      </c>
      <c r="P3277" s="9">
        <f>YEAR(O3277)</f>
        <v>2015</v>
      </c>
    </row>
    <row r="3278" spans="1:16" ht="48" x14ac:dyDescent="0.2">
      <c r="A3278">
        <v>3276</v>
      </c>
      <c r="B3278" s="3" t="s">
        <v>3276</v>
      </c>
      <c r="C3278" s="3" t="s">
        <v>7386</v>
      </c>
      <c r="D3278" s="15">
        <v>4500</v>
      </c>
      <c r="E3278" s="6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0">
        <f>((( J3278 / 60 ) /60) /24 + DATE(1970, 1,1 ))</f>
        <v>42426.949988425928</v>
      </c>
      <c r="P3278" s="9">
        <f>YEAR(O3278)</f>
        <v>2016</v>
      </c>
    </row>
    <row r="3279" spans="1:16" ht="48" x14ac:dyDescent="0.2">
      <c r="A3279">
        <v>3277</v>
      </c>
      <c r="B3279" s="3" t="s">
        <v>3277</v>
      </c>
      <c r="C3279" s="3" t="s">
        <v>7387</v>
      </c>
      <c r="D3279" s="15">
        <v>5000</v>
      </c>
      <c r="E3279" s="6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0">
        <f>((( J3279 / 60 ) /60) /24 + DATE(1970, 1,1 ))</f>
        <v>41931.682939814818</v>
      </c>
      <c r="P3279" s="9">
        <f>YEAR(O3279)</f>
        <v>2014</v>
      </c>
    </row>
    <row r="3280" spans="1:16" ht="48" x14ac:dyDescent="0.2">
      <c r="A3280">
        <v>3278</v>
      </c>
      <c r="B3280" s="3" t="s">
        <v>3278</v>
      </c>
      <c r="C3280" s="3" t="s">
        <v>7388</v>
      </c>
      <c r="D3280" s="15">
        <v>2500</v>
      </c>
      <c r="E3280" s="6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0">
        <f>((( J3280 / 60 ) /60) /24 + DATE(1970, 1,1 ))</f>
        <v>42124.848414351851</v>
      </c>
      <c r="P3280" s="9">
        <f>YEAR(O3280)</f>
        <v>2015</v>
      </c>
    </row>
    <row r="3281" spans="1:16" ht="48" x14ac:dyDescent="0.2">
      <c r="A3281">
        <v>3279</v>
      </c>
      <c r="B3281" s="3" t="s">
        <v>3279</v>
      </c>
      <c r="C3281" s="3" t="s">
        <v>7389</v>
      </c>
      <c r="D3281" s="15">
        <v>5800</v>
      </c>
      <c r="E3281" s="6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0">
        <f>((( J3281 / 60 ) /60) /24 + DATE(1970, 1,1 ))</f>
        <v>42431.102534722217</v>
      </c>
      <c r="P3281" s="9">
        <f>YEAR(O3281)</f>
        <v>2016</v>
      </c>
    </row>
    <row r="3282" spans="1:16" ht="48" x14ac:dyDescent="0.2">
      <c r="A3282">
        <v>3280</v>
      </c>
      <c r="B3282" s="3" t="s">
        <v>3280</v>
      </c>
      <c r="C3282" s="3" t="s">
        <v>7390</v>
      </c>
      <c r="D3282" s="15">
        <v>2000</v>
      </c>
      <c r="E3282" s="6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0">
        <f>((( J3282 / 60 ) /60) /24 + DATE(1970, 1,1 ))</f>
        <v>42121.756921296299</v>
      </c>
      <c r="P3282" s="9">
        <f>YEAR(O3282)</f>
        <v>2015</v>
      </c>
    </row>
    <row r="3283" spans="1:16" ht="32" x14ac:dyDescent="0.2">
      <c r="A3283">
        <v>3281</v>
      </c>
      <c r="B3283" s="3" t="s">
        <v>3281</v>
      </c>
      <c r="C3283" s="3" t="s">
        <v>7391</v>
      </c>
      <c r="D3283" s="15">
        <v>5000</v>
      </c>
      <c r="E3283" s="6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0">
        <f>((( J3283 / 60 ) /60) /24 + DATE(1970, 1,1 ))</f>
        <v>42219.019733796296</v>
      </c>
      <c r="P3283" s="9">
        <f>YEAR(O3283)</f>
        <v>2015</v>
      </c>
    </row>
    <row r="3284" spans="1:16" ht="48" x14ac:dyDescent="0.2">
      <c r="A3284">
        <v>3282</v>
      </c>
      <c r="B3284" s="3" t="s">
        <v>3282</v>
      </c>
      <c r="C3284" s="3" t="s">
        <v>7392</v>
      </c>
      <c r="D3284" s="15">
        <v>31000</v>
      </c>
      <c r="E3284" s="6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0">
        <f>((( J3284 / 60 ) /60) /24 + DATE(1970, 1,1 ))</f>
        <v>42445.19430555556</v>
      </c>
      <c r="P3284" s="9">
        <f>YEAR(O3284)</f>
        <v>2016</v>
      </c>
    </row>
    <row r="3285" spans="1:16" ht="48" x14ac:dyDescent="0.2">
      <c r="A3285">
        <v>3283</v>
      </c>
      <c r="B3285" s="3" t="s">
        <v>3283</v>
      </c>
      <c r="C3285" s="3" t="s">
        <v>7393</v>
      </c>
      <c r="D3285" s="15">
        <v>800</v>
      </c>
      <c r="E3285" s="6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0">
        <f>((( J3285 / 60 ) /60) /24 + DATE(1970, 1,1 ))</f>
        <v>42379.74418981481</v>
      </c>
      <c r="P3285" s="9">
        <f>YEAR(O3285)</f>
        <v>2016</v>
      </c>
    </row>
    <row r="3286" spans="1:16" ht="48" x14ac:dyDescent="0.2">
      <c r="A3286">
        <v>3284</v>
      </c>
      <c r="B3286" s="3" t="s">
        <v>3284</v>
      </c>
      <c r="C3286" s="3" t="s">
        <v>7394</v>
      </c>
      <c r="D3286" s="15">
        <v>3000</v>
      </c>
      <c r="E3286" s="6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0">
        <f>((( J3286 / 60 ) /60) /24 + DATE(1970, 1,1 ))</f>
        <v>42380.884872685187</v>
      </c>
      <c r="P3286" s="9">
        <f>YEAR(O3286)</f>
        <v>2016</v>
      </c>
    </row>
    <row r="3287" spans="1:16" ht="19" x14ac:dyDescent="0.2">
      <c r="A3287">
        <v>3285</v>
      </c>
      <c r="B3287" s="3" t="s">
        <v>3285</v>
      </c>
      <c r="C3287" s="3" t="s">
        <v>7395</v>
      </c>
      <c r="D3287" s="15">
        <v>4999</v>
      </c>
      <c r="E3287" s="6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0">
        <f>((( J3287 / 60 ) /60) /24 + DATE(1970, 1,1 ))</f>
        <v>42762.942430555559</v>
      </c>
      <c r="P3287" s="9">
        <f>YEAR(O3287)</f>
        <v>2017</v>
      </c>
    </row>
    <row r="3288" spans="1:16" ht="48" x14ac:dyDescent="0.2">
      <c r="A3288">
        <v>3286</v>
      </c>
      <c r="B3288" s="3" t="s">
        <v>3286</v>
      </c>
      <c r="C3288" s="3" t="s">
        <v>7396</v>
      </c>
      <c r="D3288" s="15">
        <v>15000</v>
      </c>
      <c r="E3288" s="6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0">
        <f>((( J3288 / 60 ) /60) /24 + DATE(1970, 1,1 ))</f>
        <v>42567.840069444443</v>
      </c>
      <c r="P3288" s="9">
        <f>YEAR(O3288)</f>
        <v>2016</v>
      </c>
    </row>
    <row r="3289" spans="1:16" ht="32" x14ac:dyDescent="0.2">
      <c r="A3289">
        <v>3287</v>
      </c>
      <c r="B3289" s="3" t="s">
        <v>3287</v>
      </c>
      <c r="C3289" s="3" t="s">
        <v>7397</v>
      </c>
      <c r="D3289" s="15">
        <v>2500</v>
      </c>
      <c r="E3289" s="6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0">
        <f>((( J3289 / 60 ) /60) /24 + DATE(1970, 1,1 ))</f>
        <v>42311.750324074077</v>
      </c>
      <c r="P3289" s="9">
        <f>YEAR(O3289)</f>
        <v>2015</v>
      </c>
    </row>
    <row r="3290" spans="1:16" ht="48" x14ac:dyDescent="0.2">
      <c r="A3290">
        <v>3288</v>
      </c>
      <c r="B3290" s="3" t="s">
        <v>3288</v>
      </c>
      <c r="C3290" s="3" t="s">
        <v>7398</v>
      </c>
      <c r="D3290" s="15">
        <v>10000</v>
      </c>
      <c r="E3290" s="6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0">
        <f>((( J3290 / 60 ) /60) /24 + DATE(1970, 1,1 ))</f>
        <v>42505.774479166663</v>
      </c>
      <c r="P3290" s="9">
        <f>YEAR(O3290)</f>
        <v>2016</v>
      </c>
    </row>
    <row r="3291" spans="1:16" ht="48" x14ac:dyDescent="0.2">
      <c r="A3291">
        <v>3289</v>
      </c>
      <c r="B3291" s="3" t="s">
        <v>3289</v>
      </c>
      <c r="C3291" s="3" t="s">
        <v>7399</v>
      </c>
      <c r="D3291" s="15">
        <v>500</v>
      </c>
      <c r="E3291" s="6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0">
        <f>((( J3291 / 60 ) /60) /24 + DATE(1970, 1,1 ))</f>
        <v>42758.368078703701</v>
      </c>
      <c r="P3291" s="9">
        <f>YEAR(O3291)</f>
        <v>2017</v>
      </c>
    </row>
    <row r="3292" spans="1:16" ht="80" x14ac:dyDescent="0.2">
      <c r="A3292">
        <v>3290</v>
      </c>
      <c r="B3292" s="3" t="s">
        <v>3290</v>
      </c>
      <c r="C3292" s="3" t="s">
        <v>7400</v>
      </c>
      <c r="D3292" s="15">
        <v>2000</v>
      </c>
      <c r="E3292" s="6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0">
        <f>((( J3292 / 60 ) /60) /24 + DATE(1970, 1,1 ))</f>
        <v>42775.51494212963</v>
      </c>
      <c r="P3292" s="9">
        <f>YEAR(O3292)</f>
        <v>2017</v>
      </c>
    </row>
    <row r="3293" spans="1:16" ht="48" x14ac:dyDescent="0.2">
      <c r="A3293">
        <v>3291</v>
      </c>
      <c r="B3293" s="3" t="s">
        <v>3291</v>
      </c>
      <c r="C3293" s="3" t="s">
        <v>7401</v>
      </c>
      <c r="D3293" s="15">
        <v>500</v>
      </c>
      <c r="E3293" s="6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0">
        <f>((( J3293 / 60 ) /60) /24 + DATE(1970, 1,1 ))</f>
        <v>42232.702546296292</v>
      </c>
      <c r="P3293" s="9">
        <f>YEAR(O3293)</f>
        <v>2015</v>
      </c>
    </row>
    <row r="3294" spans="1:16" ht="48" x14ac:dyDescent="0.2">
      <c r="A3294">
        <v>3292</v>
      </c>
      <c r="B3294" s="3" t="s">
        <v>3292</v>
      </c>
      <c r="C3294" s="3" t="s">
        <v>7402</v>
      </c>
      <c r="D3294" s="15">
        <v>101</v>
      </c>
      <c r="E3294" s="6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0">
        <f>((( J3294 / 60 ) /60) /24 + DATE(1970, 1,1 ))</f>
        <v>42282.770231481481</v>
      </c>
      <c r="P3294" s="9">
        <f>YEAR(O3294)</f>
        <v>2015</v>
      </c>
    </row>
    <row r="3295" spans="1:16" ht="48" x14ac:dyDescent="0.2">
      <c r="A3295">
        <v>3293</v>
      </c>
      <c r="B3295" s="3" t="s">
        <v>3293</v>
      </c>
      <c r="C3295" s="3" t="s">
        <v>7403</v>
      </c>
      <c r="D3295" s="15">
        <v>4500</v>
      </c>
      <c r="E3295" s="6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0">
        <f>((( J3295 / 60 ) /60) /24 + DATE(1970, 1,1 ))</f>
        <v>42768.425370370373</v>
      </c>
      <c r="P3295" s="9">
        <f>YEAR(O3295)</f>
        <v>2017</v>
      </c>
    </row>
    <row r="3296" spans="1:16" ht="48" x14ac:dyDescent="0.2">
      <c r="A3296">
        <v>3294</v>
      </c>
      <c r="B3296" s="3" t="s">
        <v>3294</v>
      </c>
      <c r="C3296" s="3" t="s">
        <v>7404</v>
      </c>
      <c r="D3296" s="15">
        <v>600</v>
      </c>
      <c r="E3296" s="6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0">
        <f>((( J3296 / 60 ) /60) /24 + DATE(1970, 1,1 ))</f>
        <v>42141.541134259256</v>
      </c>
      <c r="P3296" s="9">
        <f>YEAR(O3296)</f>
        <v>2015</v>
      </c>
    </row>
    <row r="3297" spans="1:16" ht="48" x14ac:dyDescent="0.2">
      <c r="A3297">
        <v>3295</v>
      </c>
      <c r="B3297" s="3" t="s">
        <v>3295</v>
      </c>
      <c r="C3297" s="3" t="s">
        <v>7405</v>
      </c>
      <c r="D3297" s="15">
        <v>700</v>
      </c>
      <c r="E3297" s="6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0">
        <f>((( J3297 / 60 ) /60) /24 + DATE(1970, 1,1 ))</f>
        <v>42609.442465277782</v>
      </c>
      <c r="P3297" s="9">
        <f>YEAR(O3297)</f>
        <v>2016</v>
      </c>
    </row>
    <row r="3298" spans="1:16" ht="48" x14ac:dyDescent="0.2">
      <c r="A3298">
        <v>3296</v>
      </c>
      <c r="B3298" s="3" t="s">
        <v>3296</v>
      </c>
      <c r="C3298" s="3" t="s">
        <v>7406</v>
      </c>
      <c r="D3298" s="15">
        <v>1500</v>
      </c>
      <c r="E3298" s="6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0">
        <f>((( J3298 / 60 ) /60) /24 + DATE(1970, 1,1 ))</f>
        <v>42309.756620370375</v>
      </c>
      <c r="P3298" s="9">
        <f>YEAR(O3298)</f>
        <v>2015</v>
      </c>
    </row>
    <row r="3299" spans="1:16" ht="48" x14ac:dyDescent="0.2">
      <c r="A3299">
        <v>3297</v>
      </c>
      <c r="B3299" s="3" t="s">
        <v>3297</v>
      </c>
      <c r="C3299" s="3" t="s">
        <v>7407</v>
      </c>
      <c r="D3299" s="15">
        <v>5500</v>
      </c>
      <c r="E3299" s="6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0">
        <f>((( J3299 / 60 ) /60) /24 + DATE(1970, 1,1 ))</f>
        <v>42193.771481481483</v>
      </c>
      <c r="P3299" s="9">
        <f>YEAR(O3299)</f>
        <v>2015</v>
      </c>
    </row>
    <row r="3300" spans="1:16" ht="48" x14ac:dyDescent="0.2">
      <c r="A3300">
        <v>3298</v>
      </c>
      <c r="B3300" s="3" t="s">
        <v>3298</v>
      </c>
      <c r="C3300" s="3" t="s">
        <v>7408</v>
      </c>
      <c r="D3300" s="15">
        <v>10000</v>
      </c>
      <c r="E3300" s="6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0">
        <f>((( J3300 / 60 ) /60) /24 + DATE(1970, 1,1 ))</f>
        <v>42239.957962962959</v>
      </c>
      <c r="P3300" s="9">
        <f>YEAR(O3300)</f>
        <v>2015</v>
      </c>
    </row>
    <row r="3301" spans="1:16" ht="48" x14ac:dyDescent="0.2">
      <c r="A3301">
        <v>3299</v>
      </c>
      <c r="B3301" s="3" t="s">
        <v>3299</v>
      </c>
      <c r="C3301" s="3" t="s">
        <v>7409</v>
      </c>
      <c r="D3301" s="15">
        <v>3000</v>
      </c>
      <c r="E3301" s="6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0">
        <f>((( J3301 / 60 ) /60) /24 + DATE(1970, 1,1 ))</f>
        <v>42261.917395833334</v>
      </c>
      <c r="P3301" s="9">
        <f>YEAR(O3301)</f>
        <v>2015</v>
      </c>
    </row>
    <row r="3302" spans="1:16" ht="48" x14ac:dyDescent="0.2">
      <c r="A3302">
        <v>3300</v>
      </c>
      <c r="B3302" s="3" t="s">
        <v>3300</v>
      </c>
      <c r="C3302" s="3" t="s">
        <v>7410</v>
      </c>
      <c r="D3302" s="15">
        <v>3000</v>
      </c>
      <c r="E3302" s="6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0">
        <f>((( J3302 / 60 ) /60) /24 + DATE(1970, 1,1 ))</f>
        <v>42102.743773148148</v>
      </c>
      <c r="P3302" s="9">
        <f>YEAR(O3302)</f>
        <v>2015</v>
      </c>
    </row>
    <row r="3303" spans="1:16" ht="48" x14ac:dyDescent="0.2">
      <c r="A3303">
        <v>3301</v>
      </c>
      <c r="B3303" s="3" t="s">
        <v>3301</v>
      </c>
      <c r="C3303" s="3" t="s">
        <v>7411</v>
      </c>
      <c r="D3303" s="15">
        <v>3000</v>
      </c>
      <c r="E3303" s="6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0">
        <f>((( J3303 / 60 ) /60) /24 + DATE(1970, 1,1 ))</f>
        <v>42538.73583333334</v>
      </c>
      <c r="P3303" s="9">
        <f>YEAR(O3303)</f>
        <v>2016</v>
      </c>
    </row>
    <row r="3304" spans="1:16" ht="19" x14ac:dyDescent="0.2">
      <c r="A3304">
        <v>3302</v>
      </c>
      <c r="B3304" s="3" t="s">
        <v>3302</v>
      </c>
      <c r="C3304" s="3" t="s">
        <v>7412</v>
      </c>
      <c r="D3304" s="15">
        <v>8400</v>
      </c>
      <c r="E3304" s="6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0">
        <f>((( J3304 / 60 ) /60) /24 + DATE(1970, 1,1 ))</f>
        <v>42681.35157407407</v>
      </c>
      <c r="P3304" s="9">
        <f>YEAR(O3304)</f>
        <v>2016</v>
      </c>
    </row>
    <row r="3305" spans="1:16" ht="48" x14ac:dyDescent="0.2">
      <c r="A3305">
        <v>3303</v>
      </c>
      <c r="B3305" s="3" t="s">
        <v>3303</v>
      </c>
      <c r="C3305" s="3" t="s">
        <v>7413</v>
      </c>
      <c r="D3305" s="15">
        <v>1800</v>
      </c>
      <c r="E3305" s="6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0">
        <f>((( J3305 / 60 ) /60) /24 + DATE(1970, 1,1 ))</f>
        <v>42056.65143518518</v>
      </c>
      <c r="P3305" s="9">
        <f>YEAR(O3305)</f>
        <v>2015</v>
      </c>
    </row>
    <row r="3306" spans="1:16" ht="48" x14ac:dyDescent="0.2">
      <c r="A3306">
        <v>3304</v>
      </c>
      <c r="B3306" s="3" t="s">
        <v>3304</v>
      </c>
      <c r="C3306" s="3" t="s">
        <v>7414</v>
      </c>
      <c r="D3306" s="15">
        <v>15000</v>
      </c>
      <c r="E3306" s="6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0">
        <f>((( J3306 / 60 ) /60) /24 + DATE(1970, 1,1 ))</f>
        <v>42696.624444444446</v>
      </c>
      <c r="P3306" s="9">
        <f>YEAR(O3306)</f>
        <v>2016</v>
      </c>
    </row>
    <row r="3307" spans="1:16" ht="48" x14ac:dyDescent="0.2">
      <c r="A3307">
        <v>3305</v>
      </c>
      <c r="B3307" s="3" t="s">
        <v>3305</v>
      </c>
      <c r="C3307" s="3" t="s">
        <v>7415</v>
      </c>
      <c r="D3307" s="15">
        <v>4000</v>
      </c>
      <c r="E3307" s="6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0">
        <f>((( J3307 / 60 ) /60) /24 + DATE(1970, 1,1 ))</f>
        <v>42186.855879629627</v>
      </c>
      <c r="P3307" s="9">
        <f>YEAR(O3307)</f>
        <v>2015</v>
      </c>
    </row>
    <row r="3308" spans="1:16" ht="48" x14ac:dyDescent="0.2">
      <c r="A3308">
        <v>3306</v>
      </c>
      <c r="B3308" s="3" t="s">
        <v>3306</v>
      </c>
      <c r="C3308" s="3" t="s">
        <v>7416</v>
      </c>
      <c r="D3308" s="15">
        <v>1500</v>
      </c>
      <c r="E3308" s="6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0">
        <f>((( J3308 / 60 ) /60) /24 + DATE(1970, 1,1 ))</f>
        <v>42493.219236111108</v>
      </c>
      <c r="P3308" s="9">
        <f>YEAR(O3308)</f>
        <v>2016</v>
      </c>
    </row>
    <row r="3309" spans="1:16" ht="48" x14ac:dyDescent="0.2">
      <c r="A3309">
        <v>3307</v>
      </c>
      <c r="B3309" s="3" t="s">
        <v>3307</v>
      </c>
      <c r="C3309" s="3" t="s">
        <v>7417</v>
      </c>
      <c r="D3309" s="15">
        <v>1000</v>
      </c>
      <c r="E3309" s="6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0">
        <f>((( J3309 / 60 ) /60) /24 + DATE(1970, 1,1 ))</f>
        <v>42475.057164351849</v>
      </c>
      <c r="P3309" s="9">
        <f>YEAR(O3309)</f>
        <v>2016</v>
      </c>
    </row>
    <row r="3310" spans="1:16" ht="48" x14ac:dyDescent="0.2">
      <c r="A3310">
        <v>3308</v>
      </c>
      <c r="B3310" s="3" t="s">
        <v>3308</v>
      </c>
      <c r="C3310" s="3" t="s">
        <v>7418</v>
      </c>
      <c r="D3310" s="15">
        <v>3500</v>
      </c>
      <c r="E3310" s="6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0">
        <f>((( J3310 / 60 ) /60) /24 + DATE(1970, 1,1 ))</f>
        <v>42452.876909722225</v>
      </c>
      <c r="P3310" s="9">
        <f>YEAR(O3310)</f>
        <v>2016</v>
      </c>
    </row>
    <row r="3311" spans="1:16" ht="32" x14ac:dyDescent="0.2">
      <c r="A3311">
        <v>3309</v>
      </c>
      <c r="B3311" s="3" t="s">
        <v>3309</v>
      </c>
      <c r="C3311" s="3" t="s">
        <v>7419</v>
      </c>
      <c r="D3311" s="15">
        <v>350</v>
      </c>
      <c r="E3311" s="6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0">
        <f>((( J3311 / 60 ) /60) /24 + DATE(1970, 1,1 ))</f>
        <v>42628.650208333333</v>
      </c>
      <c r="P3311" s="9">
        <f>YEAR(O3311)</f>
        <v>2016</v>
      </c>
    </row>
    <row r="3312" spans="1:16" ht="32" x14ac:dyDescent="0.2">
      <c r="A3312">
        <v>3310</v>
      </c>
      <c r="B3312" s="3" t="s">
        <v>3310</v>
      </c>
      <c r="C3312" s="3" t="s">
        <v>7420</v>
      </c>
      <c r="D3312" s="15">
        <v>6500</v>
      </c>
      <c r="E3312" s="6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0">
        <f>((( J3312 / 60 ) /60) /24 + DATE(1970, 1,1 ))</f>
        <v>42253.928530092591</v>
      </c>
      <c r="P3312" s="9">
        <f>YEAR(O3312)</f>
        <v>2015</v>
      </c>
    </row>
    <row r="3313" spans="1:16" ht="48" x14ac:dyDescent="0.2">
      <c r="A3313">
        <v>3311</v>
      </c>
      <c r="B3313" s="3" t="s">
        <v>3311</v>
      </c>
      <c r="C3313" s="3" t="s">
        <v>7421</v>
      </c>
      <c r="D3313" s="15">
        <v>2500</v>
      </c>
      <c r="E3313" s="6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0">
        <f>((( J3313 / 60 ) /60) /24 + DATE(1970, 1,1 ))</f>
        <v>42264.29178240741</v>
      </c>
      <c r="P3313" s="9">
        <f>YEAR(O3313)</f>
        <v>2015</v>
      </c>
    </row>
    <row r="3314" spans="1:16" ht="48" x14ac:dyDescent="0.2">
      <c r="A3314">
        <v>3312</v>
      </c>
      <c r="B3314" s="3" t="s">
        <v>3312</v>
      </c>
      <c r="C3314" s="3" t="s">
        <v>7422</v>
      </c>
      <c r="D3314" s="15">
        <v>2500</v>
      </c>
      <c r="E3314" s="6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0">
        <f>((( J3314 / 60 ) /60) /24 + DATE(1970, 1,1 ))</f>
        <v>42664.809560185182</v>
      </c>
      <c r="P3314" s="9">
        <f>YEAR(O3314)</f>
        <v>2016</v>
      </c>
    </row>
    <row r="3315" spans="1:16" ht="48" x14ac:dyDescent="0.2">
      <c r="A3315">
        <v>3313</v>
      </c>
      <c r="B3315" s="3" t="s">
        <v>3313</v>
      </c>
      <c r="C3315" s="3" t="s">
        <v>7423</v>
      </c>
      <c r="D3315" s="15">
        <v>2000</v>
      </c>
      <c r="E3315" s="6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0">
        <f>((( J3315 / 60 ) /60) /24 + DATE(1970, 1,1 ))</f>
        <v>42382.244409722218</v>
      </c>
      <c r="P3315" s="9">
        <f>YEAR(O3315)</f>
        <v>2016</v>
      </c>
    </row>
    <row r="3316" spans="1:16" ht="48" x14ac:dyDescent="0.2">
      <c r="A3316">
        <v>3314</v>
      </c>
      <c r="B3316" s="3" t="s">
        <v>3314</v>
      </c>
      <c r="C3316" s="3" t="s">
        <v>7424</v>
      </c>
      <c r="D3316" s="15">
        <v>800</v>
      </c>
      <c r="E3316" s="6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0">
        <f>((( J3316 / 60 ) /60) /24 + DATE(1970, 1,1 ))</f>
        <v>42105.267488425925</v>
      </c>
      <c r="P3316" s="9">
        <f>YEAR(O3316)</f>
        <v>2015</v>
      </c>
    </row>
    <row r="3317" spans="1:16" ht="48" x14ac:dyDescent="0.2">
      <c r="A3317">
        <v>3315</v>
      </c>
      <c r="B3317" s="3" t="s">
        <v>3315</v>
      </c>
      <c r="C3317" s="3" t="s">
        <v>7425</v>
      </c>
      <c r="D3317" s="15">
        <v>4000</v>
      </c>
      <c r="E3317" s="6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0">
        <f>((( J3317 / 60 ) /60) /24 + DATE(1970, 1,1 ))</f>
        <v>42466.303715277783</v>
      </c>
      <c r="P3317" s="9">
        <f>YEAR(O3317)</f>
        <v>2016</v>
      </c>
    </row>
    <row r="3318" spans="1:16" ht="80" x14ac:dyDescent="0.2">
      <c r="A3318">
        <v>3316</v>
      </c>
      <c r="B3318" s="3" t="s">
        <v>3316</v>
      </c>
      <c r="C3318" s="3" t="s">
        <v>7426</v>
      </c>
      <c r="D3318" s="15">
        <v>11737</v>
      </c>
      <c r="E3318" s="6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0">
        <f>((( J3318 / 60 ) /60) /24 + DATE(1970, 1,1 ))</f>
        <v>41826.871238425927</v>
      </c>
      <c r="P3318" s="9">
        <f>YEAR(O3318)</f>
        <v>2014</v>
      </c>
    </row>
    <row r="3319" spans="1:16" ht="48" x14ac:dyDescent="0.2">
      <c r="A3319">
        <v>3317</v>
      </c>
      <c r="B3319" s="3" t="s">
        <v>3317</v>
      </c>
      <c r="C3319" s="3" t="s">
        <v>7427</v>
      </c>
      <c r="D3319" s="15">
        <v>1050</v>
      </c>
      <c r="E3319" s="6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0">
        <f>((( J3319 / 60 ) /60) /24 + DATE(1970, 1,1 ))</f>
        <v>42499.039629629624</v>
      </c>
      <c r="P3319" s="9">
        <f>YEAR(O3319)</f>
        <v>2016</v>
      </c>
    </row>
    <row r="3320" spans="1:16" ht="32" x14ac:dyDescent="0.2">
      <c r="A3320">
        <v>3318</v>
      </c>
      <c r="B3320" s="3" t="s">
        <v>3318</v>
      </c>
      <c r="C3320" s="3" t="s">
        <v>7428</v>
      </c>
      <c r="D3320" s="15">
        <v>2000</v>
      </c>
      <c r="E3320" s="6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0">
        <f>((( J3320 / 60 ) /60) /24 + DATE(1970, 1,1 ))</f>
        <v>42431.302002314813</v>
      </c>
      <c r="P3320" s="9">
        <f>YEAR(O3320)</f>
        <v>2016</v>
      </c>
    </row>
    <row r="3321" spans="1:16" ht="48" x14ac:dyDescent="0.2">
      <c r="A3321">
        <v>3319</v>
      </c>
      <c r="B3321" s="3" t="s">
        <v>3319</v>
      </c>
      <c r="C3321" s="3" t="s">
        <v>7429</v>
      </c>
      <c r="D3321" s="15">
        <v>500</v>
      </c>
      <c r="E3321" s="6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0">
        <f>((( J3321 / 60 ) /60) /24 + DATE(1970, 1,1 ))</f>
        <v>41990.585486111115</v>
      </c>
      <c r="P3321" s="9">
        <f>YEAR(O3321)</f>
        <v>2014</v>
      </c>
    </row>
    <row r="3322" spans="1:16" ht="48" x14ac:dyDescent="0.2">
      <c r="A3322">
        <v>3320</v>
      </c>
      <c r="B3322" s="3" t="s">
        <v>3320</v>
      </c>
      <c r="C3322" s="3" t="s">
        <v>7430</v>
      </c>
      <c r="D3322" s="15">
        <v>2500</v>
      </c>
      <c r="E3322" s="6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0">
        <f>((( J3322 / 60 ) /60) /24 + DATE(1970, 1,1 ))</f>
        <v>42513.045798611114</v>
      </c>
      <c r="P3322" s="9">
        <f>YEAR(O3322)</f>
        <v>2016</v>
      </c>
    </row>
    <row r="3323" spans="1:16" ht="48" x14ac:dyDescent="0.2">
      <c r="A3323">
        <v>3321</v>
      </c>
      <c r="B3323" s="3" t="s">
        <v>3321</v>
      </c>
      <c r="C3323" s="3" t="s">
        <v>7431</v>
      </c>
      <c r="D3323" s="15">
        <v>500</v>
      </c>
      <c r="E3323" s="6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0">
        <f>((( J3323 / 60 ) /60) /24 + DATE(1970, 1,1 ))</f>
        <v>41914.100289351853</v>
      </c>
      <c r="P3323" s="9">
        <f>YEAR(O3323)</f>
        <v>2014</v>
      </c>
    </row>
    <row r="3324" spans="1:16" ht="48" x14ac:dyDescent="0.2">
      <c r="A3324">
        <v>3322</v>
      </c>
      <c r="B3324" s="3" t="s">
        <v>3322</v>
      </c>
      <c r="C3324" s="3" t="s">
        <v>7432</v>
      </c>
      <c r="D3324" s="15">
        <v>3300</v>
      </c>
      <c r="E3324" s="6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0">
        <f>((( J3324 / 60 ) /60) /24 + DATE(1970, 1,1 ))</f>
        <v>42521.010370370372</v>
      </c>
      <c r="P3324" s="9">
        <f>YEAR(O3324)</f>
        <v>2016</v>
      </c>
    </row>
    <row r="3325" spans="1:16" ht="48" x14ac:dyDescent="0.2">
      <c r="A3325">
        <v>3323</v>
      </c>
      <c r="B3325" s="3" t="s">
        <v>3323</v>
      </c>
      <c r="C3325" s="3" t="s">
        <v>7433</v>
      </c>
      <c r="D3325" s="15">
        <v>1000</v>
      </c>
      <c r="E3325" s="6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0">
        <f>((( J3325 / 60 ) /60) /24 + DATE(1970, 1,1 ))</f>
        <v>42608.36583333333</v>
      </c>
      <c r="P3325" s="9">
        <f>YEAR(O3325)</f>
        <v>2016</v>
      </c>
    </row>
    <row r="3326" spans="1:16" ht="32" x14ac:dyDescent="0.2">
      <c r="A3326">
        <v>3324</v>
      </c>
      <c r="B3326" s="3" t="s">
        <v>3324</v>
      </c>
      <c r="C3326" s="3" t="s">
        <v>7434</v>
      </c>
      <c r="D3326" s="15">
        <v>1500</v>
      </c>
      <c r="E3326" s="6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0">
        <f>((( J3326 / 60 ) /60) /24 + DATE(1970, 1,1 ))</f>
        <v>42512.58321759259</v>
      </c>
      <c r="P3326" s="9">
        <f>YEAR(O3326)</f>
        <v>2016</v>
      </c>
    </row>
    <row r="3327" spans="1:16" ht="48" x14ac:dyDescent="0.2">
      <c r="A3327">
        <v>3325</v>
      </c>
      <c r="B3327" s="3" t="s">
        <v>3325</v>
      </c>
      <c r="C3327" s="3" t="s">
        <v>7435</v>
      </c>
      <c r="D3327" s="15">
        <v>400</v>
      </c>
      <c r="E3327" s="6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0">
        <f>((( J3327 / 60 ) /60) /24 + DATE(1970, 1,1 ))</f>
        <v>42064.785613425927</v>
      </c>
      <c r="P3327" s="9">
        <f>YEAR(O3327)</f>
        <v>2015</v>
      </c>
    </row>
    <row r="3328" spans="1:16" ht="48" x14ac:dyDescent="0.2">
      <c r="A3328">
        <v>3326</v>
      </c>
      <c r="B3328" s="3" t="s">
        <v>3326</v>
      </c>
      <c r="C3328" s="3" t="s">
        <v>7436</v>
      </c>
      <c r="D3328" s="15">
        <v>8000</v>
      </c>
      <c r="E3328" s="6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0">
        <f>((( J3328 / 60 ) /60) /24 + DATE(1970, 1,1 ))</f>
        <v>42041.714178240742</v>
      </c>
      <c r="P3328" s="9">
        <f>YEAR(O3328)</f>
        <v>2015</v>
      </c>
    </row>
    <row r="3329" spans="1:16" ht="48" x14ac:dyDescent="0.2">
      <c r="A3329">
        <v>3327</v>
      </c>
      <c r="B3329" s="3" t="s">
        <v>3327</v>
      </c>
      <c r="C3329" s="3" t="s">
        <v>7437</v>
      </c>
      <c r="D3329" s="15">
        <v>800</v>
      </c>
      <c r="E3329" s="6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0">
        <f>((( J3329 / 60 ) /60) /24 + DATE(1970, 1,1 ))</f>
        <v>42468.374606481477</v>
      </c>
      <c r="P3329" s="9">
        <f>YEAR(O3329)</f>
        <v>2016</v>
      </c>
    </row>
    <row r="3330" spans="1:16" ht="48" x14ac:dyDescent="0.2">
      <c r="A3330">
        <v>3328</v>
      </c>
      <c r="B3330" s="3" t="s">
        <v>3328</v>
      </c>
      <c r="C3330" s="3" t="s">
        <v>7438</v>
      </c>
      <c r="D3330" s="15">
        <v>1800</v>
      </c>
      <c r="E3330" s="6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0">
        <f>((( J3330 / 60 ) /60) /24 + DATE(1970, 1,1 ))</f>
        <v>41822.57503472222</v>
      </c>
      <c r="P3330" s="9">
        <f>YEAR(O3330)</f>
        <v>2014</v>
      </c>
    </row>
    <row r="3331" spans="1:16" ht="48" x14ac:dyDescent="0.2">
      <c r="A3331">
        <v>3329</v>
      </c>
      <c r="B3331" s="3" t="s">
        <v>3329</v>
      </c>
      <c r="C3331" s="3" t="s">
        <v>7439</v>
      </c>
      <c r="D3331" s="15">
        <v>1000</v>
      </c>
      <c r="E3331" s="6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0">
        <f>((( J3331 / 60 ) /60) /24 + DATE(1970, 1,1 ))</f>
        <v>41837.323009259257</v>
      </c>
      <c r="P3331" s="9">
        <f>YEAR(O3331)</f>
        <v>2014</v>
      </c>
    </row>
    <row r="3332" spans="1:16" ht="48" x14ac:dyDescent="0.2">
      <c r="A3332">
        <v>3330</v>
      </c>
      <c r="B3332" s="3" t="s">
        <v>3330</v>
      </c>
      <c r="C3332" s="3" t="s">
        <v>7440</v>
      </c>
      <c r="D3332" s="15">
        <v>1500</v>
      </c>
      <c r="E3332" s="6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0">
        <f>((( J3332 / 60 ) /60) /24 + DATE(1970, 1,1 ))</f>
        <v>42065.887361111112</v>
      </c>
      <c r="P3332" s="9">
        <f>YEAR(O3332)</f>
        <v>2015</v>
      </c>
    </row>
    <row r="3333" spans="1:16" ht="48" x14ac:dyDescent="0.2">
      <c r="A3333">
        <v>3331</v>
      </c>
      <c r="B3333" s="3" t="s">
        <v>3331</v>
      </c>
      <c r="C3333" s="3" t="s">
        <v>7441</v>
      </c>
      <c r="D3333" s="15">
        <v>5000</v>
      </c>
      <c r="E3333" s="6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0">
        <f>((( J3333 / 60 ) /60) /24 + DATE(1970, 1,1 ))</f>
        <v>42248.697754629626</v>
      </c>
      <c r="P3333" s="9">
        <f>YEAR(O3333)</f>
        <v>2015</v>
      </c>
    </row>
    <row r="3334" spans="1:16" ht="48" x14ac:dyDescent="0.2">
      <c r="A3334">
        <v>3332</v>
      </c>
      <c r="B3334" s="3" t="s">
        <v>3332</v>
      </c>
      <c r="C3334" s="3" t="s">
        <v>7442</v>
      </c>
      <c r="D3334" s="15">
        <v>6000</v>
      </c>
      <c r="E3334" s="6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0">
        <f>((( J3334 / 60 ) /60) /24 + DATE(1970, 1,1 ))</f>
        <v>41809.860300925924</v>
      </c>
      <c r="P3334" s="9">
        <f>YEAR(O3334)</f>
        <v>2014</v>
      </c>
    </row>
    <row r="3335" spans="1:16" ht="48" x14ac:dyDescent="0.2">
      <c r="A3335">
        <v>3333</v>
      </c>
      <c r="B3335" s="3" t="s">
        <v>3333</v>
      </c>
      <c r="C3335" s="3" t="s">
        <v>7443</v>
      </c>
      <c r="D3335" s="15">
        <v>3500</v>
      </c>
      <c r="E3335" s="6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0">
        <f>((( J3335 / 60 ) /60) /24 + DATE(1970, 1,1 ))</f>
        <v>42148.676851851851</v>
      </c>
      <c r="P3335" s="9">
        <f>YEAR(O3335)</f>
        <v>2015</v>
      </c>
    </row>
    <row r="3336" spans="1:16" ht="32" x14ac:dyDescent="0.2">
      <c r="A3336">
        <v>3334</v>
      </c>
      <c r="B3336" s="3" t="s">
        <v>3334</v>
      </c>
      <c r="C3336" s="3" t="s">
        <v>7444</v>
      </c>
      <c r="D3336" s="15">
        <v>3871</v>
      </c>
      <c r="E3336" s="6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0">
        <f>((( J3336 / 60 ) /60) /24 + DATE(1970, 1,1 ))</f>
        <v>42185.521087962959</v>
      </c>
      <c r="P3336" s="9">
        <f>YEAR(O3336)</f>
        <v>2015</v>
      </c>
    </row>
    <row r="3337" spans="1:16" ht="48" x14ac:dyDescent="0.2">
      <c r="A3337">
        <v>3335</v>
      </c>
      <c r="B3337" s="3" t="s">
        <v>3335</v>
      </c>
      <c r="C3337" s="3" t="s">
        <v>7445</v>
      </c>
      <c r="D3337" s="15">
        <v>5000</v>
      </c>
      <c r="E3337" s="6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0">
        <f>((( J3337 / 60 ) /60) /24 + DATE(1970, 1,1 ))</f>
        <v>41827.674143518518</v>
      </c>
      <c r="P3337" s="9">
        <f>YEAR(O3337)</f>
        <v>2014</v>
      </c>
    </row>
    <row r="3338" spans="1:16" ht="48" x14ac:dyDescent="0.2">
      <c r="A3338">
        <v>3336</v>
      </c>
      <c r="B3338" s="3" t="s">
        <v>3336</v>
      </c>
      <c r="C3338" s="3" t="s">
        <v>7446</v>
      </c>
      <c r="D3338" s="15">
        <v>250</v>
      </c>
      <c r="E3338" s="6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0">
        <f>((( J3338 / 60 ) /60) /24 + DATE(1970, 1,1 ))</f>
        <v>42437.398680555561</v>
      </c>
      <c r="P3338" s="9">
        <f>YEAR(O3338)</f>
        <v>2016</v>
      </c>
    </row>
    <row r="3339" spans="1:16" ht="48" x14ac:dyDescent="0.2">
      <c r="A3339">
        <v>3337</v>
      </c>
      <c r="B3339" s="3" t="s">
        <v>3337</v>
      </c>
      <c r="C3339" s="3" t="s">
        <v>7447</v>
      </c>
      <c r="D3339" s="15">
        <v>2500</v>
      </c>
      <c r="E3339" s="6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0">
        <f>((( J3339 / 60 ) /60) /24 + DATE(1970, 1,1 ))</f>
        <v>41901.282025462962</v>
      </c>
      <c r="P3339" s="9">
        <f>YEAR(O3339)</f>
        <v>2014</v>
      </c>
    </row>
    <row r="3340" spans="1:16" ht="32" x14ac:dyDescent="0.2">
      <c r="A3340">
        <v>3338</v>
      </c>
      <c r="B3340" s="3" t="s">
        <v>3338</v>
      </c>
      <c r="C3340" s="3" t="s">
        <v>7448</v>
      </c>
      <c r="D3340" s="15">
        <v>15000</v>
      </c>
      <c r="E3340" s="6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0">
        <f>((( J3340 / 60 ) /60) /24 + DATE(1970, 1,1 ))</f>
        <v>42769.574999999997</v>
      </c>
      <c r="P3340" s="9">
        <f>YEAR(O3340)</f>
        <v>2017</v>
      </c>
    </row>
    <row r="3341" spans="1:16" ht="32" x14ac:dyDescent="0.2">
      <c r="A3341">
        <v>3339</v>
      </c>
      <c r="B3341" s="3" t="s">
        <v>3339</v>
      </c>
      <c r="C3341" s="3" t="s">
        <v>7449</v>
      </c>
      <c r="D3341" s="15">
        <v>8000</v>
      </c>
      <c r="E3341" s="6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0">
        <f>((( J3341 / 60 ) /60) /24 + DATE(1970, 1,1 ))</f>
        <v>42549.665717592594</v>
      </c>
      <c r="P3341" s="9">
        <f>YEAR(O3341)</f>
        <v>2016</v>
      </c>
    </row>
    <row r="3342" spans="1:16" ht="48" x14ac:dyDescent="0.2">
      <c r="A3342">
        <v>3340</v>
      </c>
      <c r="B3342" s="3" t="s">
        <v>3340</v>
      </c>
      <c r="C3342" s="3" t="s">
        <v>7450</v>
      </c>
      <c r="D3342" s="15">
        <v>3000</v>
      </c>
      <c r="E3342" s="6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0">
        <f>((( J3342 / 60 ) /60) /24 + DATE(1970, 1,1 ))</f>
        <v>42685.974004629628</v>
      </c>
      <c r="P3342" s="9">
        <f>YEAR(O3342)</f>
        <v>2016</v>
      </c>
    </row>
    <row r="3343" spans="1:16" ht="48" x14ac:dyDescent="0.2">
      <c r="A3343">
        <v>3341</v>
      </c>
      <c r="B3343" s="3" t="s">
        <v>3341</v>
      </c>
      <c r="C3343" s="3" t="s">
        <v>7451</v>
      </c>
      <c r="D3343" s="15">
        <v>3350</v>
      </c>
      <c r="E3343" s="6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0">
        <f>((( J3343 / 60 ) /60) /24 + DATE(1970, 1,1 ))</f>
        <v>42510.798854166671</v>
      </c>
      <c r="P3343" s="9">
        <f>YEAR(O3343)</f>
        <v>2016</v>
      </c>
    </row>
    <row r="3344" spans="1:16" ht="32" x14ac:dyDescent="0.2">
      <c r="A3344">
        <v>3342</v>
      </c>
      <c r="B3344" s="3" t="s">
        <v>3342</v>
      </c>
      <c r="C3344" s="3" t="s">
        <v>7452</v>
      </c>
      <c r="D3344" s="15">
        <v>6000</v>
      </c>
      <c r="E3344" s="6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0">
        <f>((( J3344 / 60 ) /60) /24 + DATE(1970, 1,1 ))</f>
        <v>42062.296412037031</v>
      </c>
      <c r="P3344" s="9">
        <f>YEAR(O3344)</f>
        <v>2015</v>
      </c>
    </row>
    <row r="3345" spans="1:16" ht="48" x14ac:dyDescent="0.2">
      <c r="A3345">
        <v>3343</v>
      </c>
      <c r="B3345" s="3" t="s">
        <v>3343</v>
      </c>
      <c r="C3345" s="3" t="s">
        <v>7453</v>
      </c>
      <c r="D3345" s="15">
        <v>700</v>
      </c>
      <c r="E3345" s="6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0">
        <f>((( J3345 / 60 ) /60) /24 + DATE(1970, 1,1 ))</f>
        <v>42452.916481481487</v>
      </c>
      <c r="P3345" s="9">
        <f>YEAR(O3345)</f>
        <v>2016</v>
      </c>
    </row>
    <row r="3346" spans="1:16" ht="48" x14ac:dyDescent="0.2">
      <c r="A3346">
        <v>3344</v>
      </c>
      <c r="B3346" s="3" t="s">
        <v>3344</v>
      </c>
      <c r="C3346" s="3" t="s">
        <v>7454</v>
      </c>
      <c r="D3346" s="15">
        <v>4500</v>
      </c>
      <c r="E3346" s="6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0">
        <f>((( J3346 / 60 ) /60) /24 + DATE(1970, 1,1 ))</f>
        <v>41851.200150462959</v>
      </c>
      <c r="P3346" s="9">
        <f>YEAR(O3346)</f>
        <v>2014</v>
      </c>
    </row>
    <row r="3347" spans="1:16" ht="48" x14ac:dyDescent="0.2">
      <c r="A3347">
        <v>3345</v>
      </c>
      <c r="B3347" s="3" t="s">
        <v>3345</v>
      </c>
      <c r="C3347" s="3" t="s">
        <v>7455</v>
      </c>
      <c r="D3347" s="15">
        <v>500</v>
      </c>
      <c r="E3347" s="6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0">
        <f>((( J3347 / 60 ) /60) /24 + DATE(1970, 1,1 ))</f>
        <v>42053.106111111112</v>
      </c>
      <c r="P3347" s="9">
        <f>YEAR(O3347)</f>
        <v>2015</v>
      </c>
    </row>
    <row r="3348" spans="1:16" ht="48" x14ac:dyDescent="0.2">
      <c r="A3348">
        <v>3346</v>
      </c>
      <c r="B3348" s="3" t="s">
        <v>3346</v>
      </c>
      <c r="C3348" s="3" t="s">
        <v>7456</v>
      </c>
      <c r="D3348" s="15">
        <v>1500</v>
      </c>
      <c r="E3348" s="6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0">
        <f>((( J3348 / 60 ) /60) /24 + DATE(1970, 1,1 ))</f>
        <v>42054.024421296301</v>
      </c>
      <c r="P3348" s="9">
        <f>YEAR(O3348)</f>
        <v>2015</v>
      </c>
    </row>
    <row r="3349" spans="1:16" ht="48" x14ac:dyDescent="0.2">
      <c r="A3349">
        <v>3347</v>
      </c>
      <c r="B3349" s="3" t="s">
        <v>3347</v>
      </c>
      <c r="C3349" s="3" t="s">
        <v>7457</v>
      </c>
      <c r="D3349" s="15">
        <v>2000</v>
      </c>
      <c r="E3349" s="6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0">
        <f>((( J3349 / 60 ) /60) /24 + DATE(1970, 1,1 ))</f>
        <v>42484.551550925928</v>
      </c>
      <c r="P3349" s="9">
        <f>YEAR(O3349)</f>
        <v>2016</v>
      </c>
    </row>
    <row r="3350" spans="1:16" ht="48" x14ac:dyDescent="0.2">
      <c r="A3350">
        <v>3348</v>
      </c>
      <c r="B3350" s="3" t="s">
        <v>3266</v>
      </c>
      <c r="C3350" s="3" t="s">
        <v>7458</v>
      </c>
      <c r="D3350" s="15">
        <v>5500</v>
      </c>
      <c r="E3350" s="6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0">
        <f>((( J3350 / 60 ) /60) /24 + DATE(1970, 1,1 ))</f>
        <v>42466.558796296296</v>
      </c>
      <c r="P3350" s="9">
        <f>YEAR(O3350)</f>
        <v>2016</v>
      </c>
    </row>
    <row r="3351" spans="1:16" ht="48" x14ac:dyDescent="0.2">
      <c r="A3351">
        <v>3349</v>
      </c>
      <c r="B3351" s="3" t="s">
        <v>3348</v>
      </c>
      <c r="C3351" s="3" t="s">
        <v>7459</v>
      </c>
      <c r="D3351" s="15">
        <v>1000</v>
      </c>
      <c r="E3351" s="6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0">
        <f>((( J3351 / 60 ) /60) /24 + DATE(1970, 1,1 ))</f>
        <v>42513.110787037032</v>
      </c>
      <c r="P3351" s="9">
        <f>YEAR(O3351)</f>
        <v>2016</v>
      </c>
    </row>
    <row r="3352" spans="1:16" ht="48" x14ac:dyDescent="0.2">
      <c r="A3352">
        <v>3350</v>
      </c>
      <c r="B3352" s="3" t="s">
        <v>3349</v>
      </c>
      <c r="C3352" s="3" t="s">
        <v>7460</v>
      </c>
      <c r="D3352" s="15">
        <v>3500</v>
      </c>
      <c r="E3352" s="6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0">
        <f>((( J3352 / 60 ) /60) /24 + DATE(1970, 1,1 ))</f>
        <v>42302.701516203699</v>
      </c>
      <c r="P3352" s="9">
        <f>YEAR(O3352)</f>
        <v>2015</v>
      </c>
    </row>
    <row r="3353" spans="1:16" ht="48" x14ac:dyDescent="0.2">
      <c r="A3353">
        <v>3351</v>
      </c>
      <c r="B3353" s="3" t="s">
        <v>3350</v>
      </c>
      <c r="C3353" s="3" t="s">
        <v>7461</v>
      </c>
      <c r="D3353" s="15">
        <v>5000</v>
      </c>
      <c r="E3353" s="6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0">
        <f>((( J3353 / 60 ) /60) /24 + DATE(1970, 1,1 ))</f>
        <v>41806.395428240743</v>
      </c>
      <c r="P3353" s="9">
        <f>YEAR(O3353)</f>
        <v>2014</v>
      </c>
    </row>
    <row r="3354" spans="1:16" ht="48" x14ac:dyDescent="0.2">
      <c r="A3354">
        <v>3352</v>
      </c>
      <c r="B3354" s="3" t="s">
        <v>3351</v>
      </c>
      <c r="C3354" s="3" t="s">
        <v>7462</v>
      </c>
      <c r="D3354" s="15">
        <v>5000</v>
      </c>
      <c r="E3354" s="6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0">
        <f>((( J3354 / 60 ) /60) /24 + DATE(1970, 1,1 ))</f>
        <v>42495.992800925931</v>
      </c>
      <c r="P3354" s="9">
        <f>YEAR(O3354)</f>
        <v>2016</v>
      </c>
    </row>
    <row r="3355" spans="1:16" ht="48" x14ac:dyDescent="0.2">
      <c r="A3355">
        <v>3353</v>
      </c>
      <c r="B3355" s="3" t="s">
        <v>3352</v>
      </c>
      <c r="C3355" s="3" t="s">
        <v>7463</v>
      </c>
      <c r="D3355" s="15">
        <v>500</v>
      </c>
      <c r="E3355" s="6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0">
        <f>((( J3355 / 60 ) /60) /24 + DATE(1970, 1,1 ))</f>
        <v>42479.432291666672</v>
      </c>
      <c r="P3355" s="9">
        <f>YEAR(O3355)</f>
        <v>2016</v>
      </c>
    </row>
    <row r="3356" spans="1:16" ht="32" x14ac:dyDescent="0.2">
      <c r="A3356">
        <v>3354</v>
      </c>
      <c r="B3356" s="3" t="s">
        <v>3353</v>
      </c>
      <c r="C3356" s="3" t="s">
        <v>7464</v>
      </c>
      <c r="D3356" s="15">
        <v>3000</v>
      </c>
      <c r="E3356" s="6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0">
        <f>((( J3356 / 60 ) /60) /24 + DATE(1970, 1,1 ))</f>
        <v>42270.7269212963</v>
      </c>
      <c r="P3356" s="9">
        <f>YEAR(O3356)</f>
        <v>2015</v>
      </c>
    </row>
    <row r="3357" spans="1:16" ht="48" x14ac:dyDescent="0.2">
      <c r="A3357">
        <v>3355</v>
      </c>
      <c r="B3357" s="3" t="s">
        <v>3354</v>
      </c>
      <c r="C3357" s="3" t="s">
        <v>7465</v>
      </c>
      <c r="D3357" s="15">
        <v>1750</v>
      </c>
      <c r="E3357" s="6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0">
        <f>((( J3357 / 60 ) /60) /24 + DATE(1970, 1,1 ))</f>
        <v>42489.619525462964</v>
      </c>
      <c r="P3357" s="9">
        <f>YEAR(O3357)</f>
        <v>2016</v>
      </c>
    </row>
    <row r="3358" spans="1:16" ht="48" x14ac:dyDescent="0.2">
      <c r="A3358">
        <v>3356</v>
      </c>
      <c r="B3358" s="3" t="s">
        <v>3355</v>
      </c>
      <c r="C3358" s="3" t="s">
        <v>7466</v>
      </c>
      <c r="D3358" s="15">
        <v>1500</v>
      </c>
      <c r="E3358" s="6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0">
        <f>((( J3358 / 60 ) /60) /24 + DATE(1970, 1,1 ))</f>
        <v>42536.815648148149</v>
      </c>
      <c r="P3358" s="9">
        <f>YEAR(O3358)</f>
        <v>2016</v>
      </c>
    </row>
    <row r="3359" spans="1:16" ht="48" x14ac:dyDescent="0.2">
      <c r="A3359">
        <v>3357</v>
      </c>
      <c r="B3359" s="3" t="s">
        <v>3356</v>
      </c>
      <c r="C3359" s="3" t="s">
        <v>7467</v>
      </c>
      <c r="D3359" s="15">
        <v>2000</v>
      </c>
      <c r="E3359" s="6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0">
        <f>((( J3359 / 60 ) /60) /24 + DATE(1970, 1,1 ))</f>
        <v>41822.417939814812</v>
      </c>
      <c r="P3359" s="9">
        <f>YEAR(O3359)</f>
        <v>2014</v>
      </c>
    </row>
    <row r="3360" spans="1:16" ht="48" x14ac:dyDescent="0.2">
      <c r="A3360">
        <v>3358</v>
      </c>
      <c r="B3360" s="3" t="s">
        <v>3357</v>
      </c>
      <c r="C3360" s="3" t="s">
        <v>7468</v>
      </c>
      <c r="D3360" s="15">
        <v>10000</v>
      </c>
      <c r="E3360" s="6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0">
        <f>((( J3360 / 60 ) /60) /24 + DATE(1970, 1,1 ))</f>
        <v>41932.311099537037</v>
      </c>
      <c r="P3360" s="9">
        <f>YEAR(O3360)</f>
        <v>2014</v>
      </c>
    </row>
    <row r="3361" spans="1:16" ht="32" x14ac:dyDescent="0.2">
      <c r="A3361">
        <v>3359</v>
      </c>
      <c r="B3361" s="3" t="s">
        <v>3358</v>
      </c>
      <c r="C3361" s="3" t="s">
        <v>7469</v>
      </c>
      <c r="D3361" s="15">
        <v>4000</v>
      </c>
      <c r="E3361" s="6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0">
        <f>((( J3361 / 60 ) /60) /24 + DATE(1970, 1,1 ))</f>
        <v>42746.057106481487</v>
      </c>
      <c r="P3361" s="9">
        <f>YEAR(O3361)</f>
        <v>2017</v>
      </c>
    </row>
    <row r="3362" spans="1:16" ht="32" x14ac:dyDescent="0.2">
      <c r="A3362">
        <v>3360</v>
      </c>
      <c r="B3362" s="3" t="s">
        <v>3359</v>
      </c>
      <c r="C3362" s="3" t="s">
        <v>7470</v>
      </c>
      <c r="D3362" s="15">
        <v>9000</v>
      </c>
      <c r="E3362" s="6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0">
        <f>((( J3362 / 60 ) /60) /24 + DATE(1970, 1,1 ))</f>
        <v>42697.082673611112</v>
      </c>
      <c r="P3362" s="9">
        <f>YEAR(O3362)</f>
        <v>2016</v>
      </c>
    </row>
    <row r="3363" spans="1:16" ht="48" x14ac:dyDescent="0.2">
      <c r="A3363">
        <v>3361</v>
      </c>
      <c r="B3363" s="3" t="s">
        <v>3360</v>
      </c>
      <c r="C3363" s="3" t="s">
        <v>7471</v>
      </c>
      <c r="D3363" s="15">
        <v>5000</v>
      </c>
      <c r="E3363" s="6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0">
        <f>((( J3363 / 60 ) /60) /24 + DATE(1970, 1,1 ))</f>
        <v>41866.025347222225</v>
      </c>
      <c r="P3363" s="9">
        <f>YEAR(O3363)</f>
        <v>2014</v>
      </c>
    </row>
    <row r="3364" spans="1:16" ht="48" x14ac:dyDescent="0.2">
      <c r="A3364">
        <v>3362</v>
      </c>
      <c r="B3364" s="3" t="s">
        <v>3361</v>
      </c>
      <c r="C3364" s="3" t="s">
        <v>7472</v>
      </c>
      <c r="D3364" s="15">
        <v>500</v>
      </c>
      <c r="E3364" s="6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0">
        <f>((( J3364 / 60 ) /60) /24 + DATE(1970, 1,1 ))</f>
        <v>42056.091631944444</v>
      </c>
      <c r="P3364" s="9">
        <f>YEAR(O3364)</f>
        <v>2015</v>
      </c>
    </row>
    <row r="3365" spans="1:16" ht="48" x14ac:dyDescent="0.2">
      <c r="A3365">
        <v>3363</v>
      </c>
      <c r="B3365" s="3" t="s">
        <v>3362</v>
      </c>
      <c r="C3365" s="3" t="s">
        <v>7473</v>
      </c>
      <c r="D3365" s="15">
        <v>7750</v>
      </c>
      <c r="E3365" s="6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0">
        <f>((( J3365 / 60 ) /60) /24 + DATE(1970, 1,1 ))</f>
        <v>41851.771354166667</v>
      </c>
      <c r="P3365" s="9">
        <f>YEAR(O3365)</f>
        <v>2014</v>
      </c>
    </row>
    <row r="3366" spans="1:16" ht="48" x14ac:dyDescent="0.2">
      <c r="A3366">
        <v>3364</v>
      </c>
      <c r="B3366" s="3" t="s">
        <v>3363</v>
      </c>
      <c r="C3366" s="3" t="s">
        <v>7474</v>
      </c>
      <c r="D3366" s="15">
        <v>3000</v>
      </c>
      <c r="E3366" s="6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0">
        <f>((( J3366 / 60 ) /60) /24 + DATE(1970, 1,1 ))</f>
        <v>42422.977418981478</v>
      </c>
      <c r="P3366" s="9">
        <f>YEAR(O3366)</f>
        <v>2016</v>
      </c>
    </row>
    <row r="3367" spans="1:16" ht="48" x14ac:dyDescent="0.2">
      <c r="A3367">
        <v>3365</v>
      </c>
      <c r="B3367" s="3" t="s">
        <v>3364</v>
      </c>
      <c r="C3367" s="3" t="s">
        <v>7475</v>
      </c>
      <c r="D3367" s="15">
        <v>2500</v>
      </c>
      <c r="E3367" s="6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0">
        <f>((( J3367 / 60 ) /60) /24 + DATE(1970, 1,1 ))</f>
        <v>42321.101759259262</v>
      </c>
      <c r="P3367" s="9">
        <f>YEAR(O3367)</f>
        <v>2015</v>
      </c>
    </row>
    <row r="3368" spans="1:16" ht="48" x14ac:dyDescent="0.2">
      <c r="A3368">
        <v>3366</v>
      </c>
      <c r="B3368" s="3" t="s">
        <v>3365</v>
      </c>
      <c r="C3368" s="3" t="s">
        <v>7476</v>
      </c>
      <c r="D3368" s="15">
        <v>500</v>
      </c>
      <c r="E3368" s="6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0">
        <f>((( J3368 / 60 ) /60) /24 + DATE(1970, 1,1 ))</f>
        <v>42107.067557870367</v>
      </c>
      <c r="P3368" s="9">
        <f>YEAR(O3368)</f>
        <v>2015</v>
      </c>
    </row>
    <row r="3369" spans="1:16" ht="48" x14ac:dyDescent="0.2">
      <c r="A3369">
        <v>3367</v>
      </c>
      <c r="B3369" s="3" t="s">
        <v>3366</v>
      </c>
      <c r="C3369" s="3" t="s">
        <v>7477</v>
      </c>
      <c r="D3369" s="15">
        <v>750</v>
      </c>
      <c r="E3369" s="6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0">
        <f>((( J3369 / 60 ) /60) /24 + DATE(1970, 1,1 ))</f>
        <v>42192.933958333335</v>
      </c>
      <c r="P3369" s="9">
        <f>YEAR(O3369)</f>
        <v>2015</v>
      </c>
    </row>
    <row r="3370" spans="1:16" ht="48" x14ac:dyDescent="0.2">
      <c r="A3370">
        <v>3368</v>
      </c>
      <c r="B3370" s="3" t="s">
        <v>3367</v>
      </c>
      <c r="C3370" s="3" t="s">
        <v>7478</v>
      </c>
      <c r="D3370" s="15">
        <v>1000</v>
      </c>
      <c r="E3370" s="6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0">
        <f>((( J3370 / 60 ) /60) /24 + DATE(1970, 1,1 ))</f>
        <v>41969.199756944443</v>
      </c>
      <c r="P3370" s="9">
        <f>YEAR(O3370)</f>
        <v>2014</v>
      </c>
    </row>
    <row r="3371" spans="1:16" ht="48" x14ac:dyDescent="0.2">
      <c r="A3371">
        <v>3369</v>
      </c>
      <c r="B3371" s="3" t="s">
        <v>3368</v>
      </c>
      <c r="C3371" s="3" t="s">
        <v>7479</v>
      </c>
      <c r="D3371" s="15">
        <v>5000</v>
      </c>
      <c r="E3371" s="6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0">
        <f>((( J3371 / 60 ) /60) /24 + DATE(1970, 1,1 ))</f>
        <v>42690.041435185187</v>
      </c>
      <c r="P3371" s="9">
        <f>YEAR(O3371)</f>
        <v>2016</v>
      </c>
    </row>
    <row r="3372" spans="1:16" ht="32" x14ac:dyDescent="0.2">
      <c r="A3372">
        <v>3370</v>
      </c>
      <c r="B3372" s="3" t="s">
        <v>3369</v>
      </c>
      <c r="C3372" s="3" t="s">
        <v>7480</v>
      </c>
      <c r="D3372" s="15">
        <v>1500</v>
      </c>
      <c r="E3372" s="6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0">
        <f>((( J3372 / 60 ) /60) /24 + DATE(1970, 1,1 ))</f>
        <v>42690.334317129629</v>
      </c>
      <c r="P3372" s="9">
        <f>YEAR(O3372)</f>
        <v>2016</v>
      </c>
    </row>
    <row r="3373" spans="1:16" ht="32" x14ac:dyDescent="0.2">
      <c r="A3373">
        <v>3371</v>
      </c>
      <c r="B3373" s="3" t="s">
        <v>3370</v>
      </c>
      <c r="C3373" s="3" t="s">
        <v>7481</v>
      </c>
      <c r="D3373" s="15">
        <v>200</v>
      </c>
      <c r="E3373" s="6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0">
        <f>((( J3373 / 60 ) /60) /24 + DATE(1970, 1,1 ))</f>
        <v>42312.874594907407</v>
      </c>
      <c r="P3373" s="9">
        <f>YEAR(O3373)</f>
        <v>2015</v>
      </c>
    </row>
    <row r="3374" spans="1:16" ht="48" x14ac:dyDescent="0.2">
      <c r="A3374">
        <v>3372</v>
      </c>
      <c r="B3374" s="3" t="s">
        <v>3371</v>
      </c>
      <c r="C3374" s="3" t="s">
        <v>7482</v>
      </c>
      <c r="D3374" s="15">
        <v>1000</v>
      </c>
      <c r="E3374" s="6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0">
        <f>((( J3374 / 60 ) /60) /24 + DATE(1970, 1,1 ))</f>
        <v>41855.548101851848</v>
      </c>
      <c r="P3374" s="9">
        <f>YEAR(O3374)</f>
        <v>2014</v>
      </c>
    </row>
    <row r="3375" spans="1:16" ht="48" x14ac:dyDescent="0.2">
      <c r="A3375">
        <v>3373</v>
      </c>
      <c r="B3375" s="3" t="s">
        <v>3372</v>
      </c>
      <c r="C3375" s="3" t="s">
        <v>7483</v>
      </c>
      <c r="D3375" s="15">
        <v>2000</v>
      </c>
      <c r="E3375" s="6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0">
        <f>((( J3375 / 60 ) /60) /24 + DATE(1970, 1,1 ))</f>
        <v>42179.854629629626</v>
      </c>
      <c r="P3375" s="9">
        <f>YEAR(O3375)</f>
        <v>2015</v>
      </c>
    </row>
    <row r="3376" spans="1:16" ht="48" x14ac:dyDescent="0.2">
      <c r="A3376">
        <v>3374</v>
      </c>
      <c r="B3376" s="3" t="s">
        <v>3373</v>
      </c>
      <c r="C3376" s="3" t="s">
        <v>7484</v>
      </c>
      <c r="D3376" s="15">
        <v>3500</v>
      </c>
      <c r="E3376" s="6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0">
        <f>((( J3376 / 60 ) /60) /24 + DATE(1970, 1,1 ))</f>
        <v>42275.731666666667</v>
      </c>
      <c r="P3376" s="9">
        <f>YEAR(O3376)</f>
        <v>2015</v>
      </c>
    </row>
    <row r="3377" spans="1:16" ht="48" x14ac:dyDescent="0.2">
      <c r="A3377">
        <v>3375</v>
      </c>
      <c r="B3377" s="3" t="s">
        <v>3374</v>
      </c>
      <c r="C3377" s="3" t="s">
        <v>7485</v>
      </c>
      <c r="D3377" s="15">
        <v>3000</v>
      </c>
      <c r="E3377" s="6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0">
        <f>((( J3377 / 60 ) /60) /24 + DATE(1970, 1,1 ))</f>
        <v>41765.610798611109</v>
      </c>
      <c r="P3377" s="9">
        <f>YEAR(O3377)</f>
        <v>2014</v>
      </c>
    </row>
    <row r="3378" spans="1:16" ht="48" x14ac:dyDescent="0.2">
      <c r="A3378">
        <v>3376</v>
      </c>
      <c r="B3378" s="3" t="s">
        <v>3375</v>
      </c>
      <c r="C3378" s="3" t="s">
        <v>7486</v>
      </c>
      <c r="D3378" s="15">
        <v>8000</v>
      </c>
      <c r="E3378" s="6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0">
        <f>((( J3378 / 60 ) /60) /24 + DATE(1970, 1,1 ))</f>
        <v>42059.701319444444</v>
      </c>
      <c r="P3378" s="9">
        <f>YEAR(O3378)</f>
        <v>2015</v>
      </c>
    </row>
    <row r="3379" spans="1:16" ht="48" x14ac:dyDescent="0.2">
      <c r="A3379">
        <v>3377</v>
      </c>
      <c r="B3379" s="3" t="s">
        <v>3376</v>
      </c>
      <c r="C3379" s="3" t="s">
        <v>7487</v>
      </c>
      <c r="D3379" s="15">
        <v>8000</v>
      </c>
      <c r="E3379" s="6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0">
        <f>((( J3379 / 60 ) /60) /24 + DATE(1970, 1,1 ))</f>
        <v>42053.732627314821</v>
      </c>
      <c r="P3379" s="9">
        <f>YEAR(O3379)</f>
        <v>2015</v>
      </c>
    </row>
    <row r="3380" spans="1:16" ht="48" x14ac:dyDescent="0.2">
      <c r="A3380">
        <v>3378</v>
      </c>
      <c r="B3380" s="3" t="s">
        <v>3377</v>
      </c>
      <c r="C3380" s="3" t="s">
        <v>7488</v>
      </c>
      <c r="D3380" s="15">
        <v>550</v>
      </c>
      <c r="E3380" s="6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0">
        <f>((( J3380 / 60 ) /60) /24 + DATE(1970, 1,1 ))</f>
        <v>41858.355393518519</v>
      </c>
      <c r="P3380" s="9">
        <f>YEAR(O3380)</f>
        <v>2014</v>
      </c>
    </row>
    <row r="3381" spans="1:16" ht="48" x14ac:dyDescent="0.2">
      <c r="A3381">
        <v>3379</v>
      </c>
      <c r="B3381" s="3" t="s">
        <v>3378</v>
      </c>
      <c r="C3381" s="3" t="s">
        <v>7489</v>
      </c>
      <c r="D3381" s="15">
        <v>2000</v>
      </c>
      <c r="E3381" s="6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0">
        <f>((( J3381 / 60 ) /60) /24 + DATE(1970, 1,1 ))</f>
        <v>42225.513888888891</v>
      </c>
      <c r="P3381" s="9">
        <f>YEAR(O3381)</f>
        <v>2015</v>
      </c>
    </row>
    <row r="3382" spans="1:16" ht="48" x14ac:dyDescent="0.2">
      <c r="A3382">
        <v>3380</v>
      </c>
      <c r="B3382" s="3" t="s">
        <v>3379</v>
      </c>
      <c r="C3382" s="3" t="s">
        <v>7490</v>
      </c>
      <c r="D3382" s="15">
        <v>3000</v>
      </c>
      <c r="E3382" s="6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0">
        <f>((( J3382 / 60 ) /60) /24 + DATE(1970, 1,1 ))</f>
        <v>41937.95344907407</v>
      </c>
      <c r="P3382" s="9">
        <f>YEAR(O3382)</f>
        <v>2014</v>
      </c>
    </row>
    <row r="3383" spans="1:16" ht="48" x14ac:dyDescent="0.2">
      <c r="A3383">
        <v>3381</v>
      </c>
      <c r="B3383" s="3" t="s">
        <v>3380</v>
      </c>
      <c r="C3383" s="3" t="s">
        <v>7491</v>
      </c>
      <c r="D3383" s="15">
        <v>4000</v>
      </c>
      <c r="E3383" s="6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0">
        <f>((( J3383 / 60 ) /60) /24 + DATE(1970, 1,1 ))</f>
        <v>42044.184988425928</v>
      </c>
      <c r="P3383" s="9">
        <f>YEAR(O3383)</f>
        <v>2015</v>
      </c>
    </row>
    <row r="3384" spans="1:16" ht="48" x14ac:dyDescent="0.2">
      <c r="A3384">
        <v>3382</v>
      </c>
      <c r="B3384" s="3" t="s">
        <v>3381</v>
      </c>
      <c r="C3384" s="3" t="s">
        <v>7492</v>
      </c>
      <c r="D3384" s="15">
        <v>3500</v>
      </c>
      <c r="E3384" s="6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0">
        <f>((( J3384 / 60 ) /60) /24 + DATE(1970, 1,1 ))</f>
        <v>42559.431203703702</v>
      </c>
      <c r="P3384" s="9">
        <f>YEAR(O3384)</f>
        <v>2016</v>
      </c>
    </row>
    <row r="3385" spans="1:16" ht="48" x14ac:dyDescent="0.2">
      <c r="A3385">
        <v>3383</v>
      </c>
      <c r="B3385" s="3" t="s">
        <v>3382</v>
      </c>
      <c r="C3385" s="3" t="s">
        <v>7493</v>
      </c>
      <c r="D3385" s="15">
        <v>1750</v>
      </c>
      <c r="E3385" s="6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0">
        <f>((( J3385 / 60 ) /60) /24 + DATE(1970, 1,1 ))</f>
        <v>42524.782638888893</v>
      </c>
      <c r="P3385" s="9">
        <f>YEAR(O3385)</f>
        <v>2016</v>
      </c>
    </row>
    <row r="3386" spans="1:16" ht="48" x14ac:dyDescent="0.2">
      <c r="A3386">
        <v>3384</v>
      </c>
      <c r="B3386" s="3" t="s">
        <v>3383</v>
      </c>
      <c r="C3386" s="3" t="s">
        <v>7494</v>
      </c>
      <c r="D3386" s="15">
        <v>6000</v>
      </c>
      <c r="E3386" s="6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0">
        <f>((( J3386 / 60 ) /60) /24 + DATE(1970, 1,1 ))</f>
        <v>42292.087592592594</v>
      </c>
      <c r="P3386" s="9">
        <f>YEAR(O3386)</f>
        <v>2015</v>
      </c>
    </row>
    <row r="3387" spans="1:16" ht="48" x14ac:dyDescent="0.2">
      <c r="A3387">
        <v>3385</v>
      </c>
      <c r="B3387" s="3" t="s">
        <v>3384</v>
      </c>
      <c r="C3387" s="3" t="s">
        <v>7495</v>
      </c>
      <c r="D3387" s="15">
        <v>2000</v>
      </c>
      <c r="E3387" s="6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0">
        <f>((( J3387 / 60 ) /60) /24 + DATE(1970, 1,1 ))</f>
        <v>41953.8675</v>
      </c>
      <c r="P3387" s="9">
        <f>YEAR(O3387)</f>
        <v>2014</v>
      </c>
    </row>
    <row r="3388" spans="1:16" ht="48" x14ac:dyDescent="0.2">
      <c r="A3388">
        <v>3386</v>
      </c>
      <c r="B3388" s="3" t="s">
        <v>3385</v>
      </c>
      <c r="C3388" s="3" t="s">
        <v>7496</v>
      </c>
      <c r="D3388" s="15">
        <v>2000</v>
      </c>
      <c r="E3388" s="6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0">
        <f>((( J3388 / 60 ) /60) /24 + DATE(1970, 1,1 ))</f>
        <v>41946.644745370373</v>
      </c>
      <c r="P3388" s="9">
        <f>YEAR(O3388)</f>
        <v>2014</v>
      </c>
    </row>
    <row r="3389" spans="1:16" ht="48" x14ac:dyDescent="0.2">
      <c r="A3389">
        <v>3387</v>
      </c>
      <c r="B3389" s="3" t="s">
        <v>3386</v>
      </c>
      <c r="C3389" s="3" t="s">
        <v>7497</v>
      </c>
      <c r="D3389" s="15">
        <v>3000</v>
      </c>
      <c r="E3389" s="6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0">
        <f>((( J3389 / 60 ) /60) /24 + DATE(1970, 1,1 ))</f>
        <v>41947.762592592589</v>
      </c>
      <c r="P3389" s="9">
        <f>YEAR(O3389)</f>
        <v>2014</v>
      </c>
    </row>
    <row r="3390" spans="1:16" ht="48" x14ac:dyDescent="0.2">
      <c r="A3390">
        <v>3388</v>
      </c>
      <c r="B3390" s="3" t="s">
        <v>3387</v>
      </c>
      <c r="C3390" s="3" t="s">
        <v>7498</v>
      </c>
      <c r="D3390" s="15">
        <v>1500</v>
      </c>
      <c r="E3390" s="6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0">
        <f>((( J3390 / 60 ) /60) /24 + DATE(1970, 1,1 ))</f>
        <v>42143.461122685185</v>
      </c>
      <c r="P3390" s="9">
        <f>YEAR(O3390)</f>
        <v>2015</v>
      </c>
    </row>
    <row r="3391" spans="1:16" ht="48" x14ac:dyDescent="0.2">
      <c r="A3391">
        <v>3389</v>
      </c>
      <c r="B3391" s="3" t="s">
        <v>3388</v>
      </c>
      <c r="C3391" s="3" t="s">
        <v>7499</v>
      </c>
      <c r="D3391" s="15">
        <v>10000</v>
      </c>
      <c r="E3391" s="6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0">
        <f>((( J3391 / 60 ) /60) /24 + DATE(1970, 1,1 ))</f>
        <v>42494.563449074078</v>
      </c>
      <c r="P3391" s="9">
        <f>YEAR(O3391)</f>
        <v>2016</v>
      </c>
    </row>
    <row r="3392" spans="1:16" ht="48" x14ac:dyDescent="0.2">
      <c r="A3392">
        <v>3390</v>
      </c>
      <c r="B3392" s="3" t="s">
        <v>3389</v>
      </c>
      <c r="C3392" s="3" t="s">
        <v>7500</v>
      </c>
      <c r="D3392" s="15">
        <v>1500</v>
      </c>
      <c r="E3392" s="6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0">
        <f>((( J3392 / 60 ) /60) /24 + DATE(1970, 1,1 ))</f>
        <v>41815.774826388886</v>
      </c>
      <c r="P3392" s="9">
        <f>YEAR(O3392)</f>
        <v>2014</v>
      </c>
    </row>
    <row r="3393" spans="1:16" ht="48" x14ac:dyDescent="0.2">
      <c r="A3393">
        <v>3391</v>
      </c>
      <c r="B3393" s="3" t="s">
        <v>3390</v>
      </c>
      <c r="C3393" s="3" t="s">
        <v>7501</v>
      </c>
      <c r="D3393" s="15">
        <v>500</v>
      </c>
      <c r="E3393" s="6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0">
        <f>((( J3393 / 60 ) /60) /24 + DATE(1970, 1,1 ))</f>
        <v>41830.545694444445</v>
      </c>
      <c r="P3393" s="9">
        <f>YEAR(O3393)</f>
        <v>2014</v>
      </c>
    </row>
    <row r="3394" spans="1:16" ht="48" x14ac:dyDescent="0.2">
      <c r="A3394">
        <v>3392</v>
      </c>
      <c r="B3394" s="3" t="s">
        <v>3391</v>
      </c>
      <c r="C3394" s="3" t="s">
        <v>7502</v>
      </c>
      <c r="D3394" s="15">
        <v>500</v>
      </c>
      <c r="E3394" s="6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0">
        <f>((( J3394 / 60 ) /60) /24 + DATE(1970, 1,1 ))</f>
        <v>42446.845543981486</v>
      </c>
      <c r="P3394" s="9">
        <f>YEAR(O3394)</f>
        <v>2016</v>
      </c>
    </row>
    <row r="3395" spans="1:16" ht="48" x14ac:dyDescent="0.2">
      <c r="A3395">
        <v>3393</v>
      </c>
      <c r="B3395" s="3" t="s">
        <v>3392</v>
      </c>
      <c r="C3395" s="3" t="s">
        <v>7503</v>
      </c>
      <c r="D3395" s="15">
        <v>1500</v>
      </c>
      <c r="E3395" s="6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0">
        <f>((( J3395 / 60 ) /60) /24 + DATE(1970, 1,1 ))</f>
        <v>41923.921643518523</v>
      </c>
      <c r="P3395" s="9">
        <f>YEAR(O3395)</f>
        <v>2014</v>
      </c>
    </row>
    <row r="3396" spans="1:16" ht="48" x14ac:dyDescent="0.2">
      <c r="A3396">
        <v>3394</v>
      </c>
      <c r="B3396" s="3" t="s">
        <v>3393</v>
      </c>
      <c r="C3396" s="3" t="s">
        <v>7504</v>
      </c>
      <c r="D3396" s="15">
        <v>550</v>
      </c>
      <c r="E3396" s="6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0">
        <f>((( J3396 / 60 ) /60) /24 + DATE(1970, 1,1 ))</f>
        <v>41817.59542824074</v>
      </c>
      <c r="P3396" s="9">
        <f>YEAR(O3396)</f>
        <v>2014</v>
      </c>
    </row>
    <row r="3397" spans="1:16" ht="32" x14ac:dyDescent="0.2">
      <c r="A3397">
        <v>3395</v>
      </c>
      <c r="B3397" s="3" t="s">
        <v>3394</v>
      </c>
      <c r="C3397" s="3" t="s">
        <v>7505</v>
      </c>
      <c r="D3397" s="15">
        <v>500</v>
      </c>
      <c r="E3397" s="6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0">
        <f>((( J3397 / 60 ) /60) /24 + DATE(1970, 1,1 ))</f>
        <v>42140.712314814817</v>
      </c>
      <c r="P3397" s="9">
        <f>YEAR(O3397)</f>
        <v>2015</v>
      </c>
    </row>
    <row r="3398" spans="1:16" ht="48" x14ac:dyDescent="0.2">
      <c r="A3398">
        <v>3396</v>
      </c>
      <c r="B3398" s="3" t="s">
        <v>3395</v>
      </c>
      <c r="C3398" s="3" t="s">
        <v>7506</v>
      </c>
      <c r="D3398" s="15">
        <v>1500</v>
      </c>
      <c r="E3398" s="6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0">
        <f>((( J3398 / 60 ) /60) /24 + DATE(1970, 1,1 ))</f>
        <v>41764.44663194444</v>
      </c>
      <c r="P3398" s="9">
        <f>YEAR(O3398)</f>
        <v>2014</v>
      </c>
    </row>
    <row r="3399" spans="1:16" ht="32" x14ac:dyDescent="0.2">
      <c r="A3399">
        <v>3397</v>
      </c>
      <c r="B3399" s="3" t="s">
        <v>3396</v>
      </c>
      <c r="C3399" s="3" t="s">
        <v>7507</v>
      </c>
      <c r="D3399" s="15">
        <v>250</v>
      </c>
      <c r="E3399" s="6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0">
        <f>((( J3399 / 60 ) /60) /24 + DATE(1970, 1,1 ))</f>
        <v>42378.478344907402</v>
      </c>
      <c r="P3399" s="9">
        <f>YEAR(O3399)</f>
        <v>2016</v>
      </c>
    </row>
    <row r="3400" spans="1:16" ht="48" x14ac:dyDescent="0.2">
      <c r="A3400">
        <v>3398</v>
      </c>
      <c r="B3400" s="3" t="s">
        <v>3397</v>
      </c>
      <c r="C3400" s="3" t="s">
        <v>7508</v>
      </c>
      <c r="D3400" s="15">
        <v>4000</v>
      </c>
      <c r="E3400" s="6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0">
        <f>((( J3400 / 60 ) /60) /24 + DATE(1970, 1,1 ))</f>
        <v>41941.75203703704</v>
      </c>
      <c r="P3400" s="9">
        <f>YEAR(O3400)</f>
        <v>2014</v>
      </c>
    </row>
    <row r="3401" spans="1:16" ht="48" x14ac:dyDescent="0.2">
      <c r="A3401">
        <v>3399</v>
      </c>
      <c r="B3401" s="3" t="s">
        <v>3398</v>
      </c>
      <c r="C3401" s="3" t="s">
        <v>7509</v>
      </c>
      <c r="D3401" s="15">
        <v>1200</v>
      </c>
      <c r="E3401" s="6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0">
        <f>((( J3401 / 60 ) /60) /24 + DATE(1970, 1,1 ))</f>
        <v>42026.920428240745</v>
      </c>
      <c r="P3401" s="9">
        <f>YEAR(O3401)</f>
        <v>2015</v>
      </c>
    </row>
    <row r="3402" spans="1:16" ht="48" x14ac:dyDescent="0.2">
      <c r="A3402">
        <v>3400</v>
      </c>
      <c r="B3402" s="3" t="s">
        <v>3399</v>
      </c>
      <c r="C3402" s="3" t="s">
        <v>7510</v>
      </c>
      <c r="D3402" s="15">
        <v>10000</v>
      </c>
      <c r="E3402" s="6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0">
        <f>((( J3402 / 60 ) /60) /24 + DATE(1970, 1,1 ))</f>
        <v>41834.953865740739</v>
      </c>
      <c r="P3402" s="9">
        <f>YEAR(O3402)</f>
        <v>2014</v>
      </c>
    </row>
    <row r="3403" spans="1:16" ht="48" x14ac:dyDescent="0.2">
      <c r="A3403">
        <v>3401</v>
      </c>
      <c r="B3403" s="3" t="s">
        <v>3400</v>
      </c>
      <c r="C3403" s="3" t="s">
        <v>7511</v>
      </c>
      <c r="D3403" s="15">
        <v>2900</v>
      </c>
      <c r="E3403" s="6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0">
        <f>((( J3403 / 60 ) /60) /24 + DATE(1970, 1,1 ))</f>
        <v>42193.723912037036</v>
      </c>
      <c r="P3403" s="9">
        <f>YEAR(O3403)</f>
        <v>2015</v>
      </c>
    </row>
    <row r="3404" spans="1:16" ht="48" x14ac:dyDescent="0.2">
      <c r="A3404">
        <v>3402</v>
      </c>
      <c r="B3404" s="3" t="s">
        <v>3401</v>
      </c>
      <c r="C3404" s="3" t="s">
        <v>7512</v>
      </c>
      <c r="D3404" s="15">
        <v>15000</v>
      </c>
      <c r="E3404" s="6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0">
        <f>((( J3404 / 60 ) /60) /24 + DATE(1970, 1,1 ))</f>
        <v>42290.61855324074</v>
      </c>
      <c r="P3404" s="9">
        <f>YEAR(O3404)</f>
        <v>2015</v>
      </c>
    </row>
    <row r="3405" spans="1:16" ht="48" x14ac:dyDescent="0.2">
      <c r="A3405">
        <v>3403</v>
      </c>
      <c r="B3405" s="3" t="s">
        <v>3402</v>
      </c>
      <c r="C3405" s="3" t="s">
        <v>7513</v>
      </c>
      <c r="D3405" s="15">
        <v>2000</v>
      </c>
      <c r="E3405" s="6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0">
        <f>((( J3405 / 60 ) /60) /24 + DATE(1970, 1,1 ))</f>
        <v>42150.462083333332</v>
      </c>
      <c r="P3405" s="9">
        <f>YEAR(O3405)</f>
        <v>2015</v>
      </c>
    </row>
    <row r="3406" spans="1:16" ht="48" x14ac:dyDescent="0.2">
      <c r="A3406">
        <v>3404</v>
      </c>
      <c r="B3406" s="3" t="s">
        <v>3403</v>
      </c>
      <c r="C3406" s="3" t="s">
        <v>7514</v>
      </c>
      <c r="D3406" s="15">
        <v>500</v>
      </c>
      <c r="E3406" s="6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0">
        <f>((( J3406 / 60 ) /60) /24 + DATE(1970, 1,1 ))</f>
        <v>42152.503495370373</v>
      </c>
      <c r="P3406" s="9">
        <f>YEAR(O3406)</f>
        <v>2015</v>
      </c>
    </row>
    <row r="3407" spans="1:16" ht="48" x14ac:dyDescent="0.2">
      <c r="A3407">
        <v>3405</v>
      </c>
      <c r="B3407" s="3" t="s">
        <v>3404</v>
      </c>
      <c r="C3407" s="3" t="s">
        <v>7515</v>
      </c>
      <c r="D3407" s="15">
        <v>350</v>
      </c>
      <c r="E3407" s="6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0">
        <f>((( J3407 / 60 ) /60) /24 + DATE(1970, 1,1 ))</f>
        <v>42410.017199074078</v>
      </c>
      <c r="P3407" s="9">
        <f>YEAR(O3407)</f>
        <v>2016</v>
      </c>
    </row>
    <row r="3408" spans="1:16" ht="32" x14ac:dyDescent="0.2">
      <c r="A3408">
        <v>3406</v>
      </c>
      <c r="B3408" s="3" t="s">
        <v>3405</v>
      </c>
      <c r="C3408" s="3" t="s">
        <v>7516</v>
      </c>
      <c r="D3408" s="15">
        <v>10000</v>
      </c>
      <c r="E3408" s="6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0">
        <f>((( J3408 / 60 ) /60) /24 + DATE(1970, 1,1 ))</f>
        <v>41791.492777777778</v>
      </c>
      <c r="P3408" s="9">
        <f>YEAR(O3408)</f>
        <v>2014</v>
      </c>
    </row>
    <row r="3409" spans="1:16" ht="64" x14ac:dyDescent="0.2">
      <c r="A3409">
        <v>3407</v>
      </c>
      <c r="B3409" s="3" t="s">
        <v>3406</v>
      </c>
      <c r="C3409" s="3" t="s">
        <v>7517</v>
      </c>
      <c r="D3409" s="15">
        <v>2000</v>
      </c>
      <c r="E3409" s="6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0">
        <f>((( J3409 / 60 ) /60) /24 + DATE(1970, 1,1 ))</f>
        <v>41796.422326388885</v>
      </c>
      <c r="P3409" s="9">
        <f>YEAR(O3409)</f>
        <v>2014</v>
      </c>
    </row>
    <row r="3410" spans="1:16" ht="48" x14ac:dyDescent="0.2">
      <c r="A3410">
        <v>3408</v>
      </c>
      <c r="B3410" s="3" t="s">
        <v>3407</v>
      </c>
      <c r="C3410" s="3" t="s">
        <v>7518</v>
      </c>
      <c r="D3410" s="15">
        <v>500</v>
      </c>
      <c r="E3410" s="6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0">
        <f>((( J3410 / 60 ) /60) /24 + DATE(1970, 1,1 ))</f>
        <v>41808.991944444446</v>
      </c>
      <c r="P3410" s="9">
        <f>YEAR(O3410)</f>
        <v>2014</v>
      </c>
    </row>
    <row r="3411" spans="1:16" ht="48" x14ac:dyDescent="0.2">
      <c r="A3411">
        <v>3409</v>
      </c>
      <c r="B3411" s="3" t="s">
        <v>3408</v>
      </c>
      <c r="C3411" s="3" t="s">
        <v>7519</v>
      </c>
      <c r="D3411" s="15">
        <v>500</v>
      </c>
      <c r="E3411" s="6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0">
        <f>((( J3411 / 60 ) /60) /24 + DATE(1970, 1,1 ))</f>
        <v>42544.814328703709</v>
      </c>
      <c r="P3411" s="9">
        <f>YEAR(O3411)</f>
        <v>2016</v>
      </c>
    </row>
    <row r="3412" spans="1:16" ht="48" x14ac:dyDescent="0.2">
      <c r="A3412">
        <v>3410</v>
      </c>
      <c r="B3412" s="3" t="s">
        <v>3409</v>
      </c>
      <c r="C3412" s="3" t="s">
        <v>7520</v>
      </c>
      <c r="D3412" s="15">
        <v>3000</v>
      </c>
      <c r="E3412" s="6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0">
        <f>((( J3412 / 60 ) /60) /24 + DATE(1970, 1,1 ))</f>
        <v>42500.041550925926</v>
      </c>
      <c r="P3412" s="9">
        <f>YEAR(O3412)</f>
        <v>2016</v>
      </c>
    </row>
    <row r="3413" spans="1:16" ht="48" x14ac:dyDescent="0.2">
      <c r="A3413">
        <v>3411</v>
      </c>
      <c r="B3413" s="3" t="s">
        <v>3410</v>
      </c>
      <c r="C3413" s="3" t="s">
        <v>7521</v>
      </c>
      <c r="D3413" s="15">
        <v>15000</v>
      </c>
      <c r="E3413" s="6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0">
        <f>((( J3413 / 60 ) /60) /24 + DATE(1970, 1,1 ))</f>
        <v>42265.022824074069</v>
      </c>
      <c r="P3413" s="9">
        <f>YEAR(O3413)</f>
        <v>2015</v>
      </c>
    </row>
    <row r="3414" spans="1:16" ht="48" x14ac:dyDescent="0.2">
      <c r="A3414">
        <v>3412</v>
      </c>
      <c r="B3414" s="3" t="s">
        <v>3411</v>
      </c>
      <c r="C3414" s="3" t="s">
        <v>7522</v>
      </c>
      <c r="D3414" s="15">
        <v>3000</v>
      </c>
      <c r="E3414" s="6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0">
        <f>((( J3414 / 60 ) /60) /24 + DATE(1970, 1,1 ))</f>
        <v>41879.959050925929</v>
      </c>
      <c r="P3414" s="9">
        <f>YEAR(O3414)</f>
        <v>2014</v>
      </c>
    </row>
    <row r="3415" spans="1:16" ht="48" x14ac:dyDescent="0.2">
      <c r="A3415">
        <v>3413</v>
      </c>
      <c r="B3415" s="3" t="s">
        <v>3412</v>
      </c>
      <c r="C3415" s="3" t="s">
        <v>7523</v>
      </c>
      <c r="D3415" s="15">
        <v>500</v>
      </c>
      <c r="E3415" s="6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0">
        <f>((( J3415 / 60 ) /60) /24 + DATE(1970, 1,1 ))</f>
        <v>42053.733078703706</v>
      </c>
      <c r="P3415" s="9">
        <f>YEAR(O3415)</f>
        <v>2015</v>
      </c>
    </row>
    <row r="3416" spans="1:16" ht="48" x14ac:dyDescent="0.2">
      <c r="A3416">
        <v>3414</v>
      </c>
      <c r="B3416" s="3" t="s">
        <v>3413</v>
      </c>
      <c r="C3416" s="3" t="s">
        <v>7524</v>
      </c>
      <c r="D3416" s="15">
        <v>3000</v>
      </c>
      <c r="E3416" s="6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0">
        <f>((( J3416 / 60 ) /60) /24 + DATE(1970, 1,1 ))</f>
        <v>42675.832465277781</v>
      </c>
      <c r="P3416" s="9">
        <f>YEAR(O3416)</f>
        <v>2016</v>
      </c>
    </row>
    <row r="3417" spans="1:16" ht="32" x14ac:dyDescent="0.2">
      <c r="A3417">
        <v>3415</v>
      </c>
      <c r="B3417" s="3" t="s">
        <v>3414</v>
      </c>
      <c r="C3417" s="3" t="s">
        <v>7525</v>
      </c>
      <c r="D3417" s="15">
        <v>200</v>
      </c>
      <c r="E3417" s="6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0">
        <f>((( J3417 / 60 ) /60) /24 + DATE(1970, 1,1 ))</f>
        <v>42467.144166666665</v>
      </c>
      <c r="P3417" s="9">
        <f>YEAR(O3417)</f>
        <v>2016</v>
      </c>
    </row>
    <row r="3418" spans="1:16" ht="48" x14ac:dyDescent="0.2">
      <c r="A3418">
        <v>3416</v>
      </c>
      <c r="B3418" s="3" t="s">
        <v>3415</v>
      </c>
      <c r="C3418" s="3" t="s">
        <v>7526</v>
      </c>
      <c r="D3418" s="15">
        <v>4000</v>
      </c>
      <c r="E3418" s="6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0">
        <f>((( J3418 / 60 ) /60) /24 + DATE(1970, 1,1 ))</f>
        <v>42089.412557870368</v>
      </c>
      <c r="P3418" s="9">
        <f>YEAR(O3418)</f>
        <v>2015</v>
      </c>
    </row>
    <row r="3419" spans="1:16" ht="48" x14ac:dyDescent="0.2">
      <c r="A3419">
        <v>3417</v>
      </c>
      <c r="B3419" s="3" t="s">
        <v>3416</v>
      </c>
      <c r="C3419" s="3" t="s">
        <v>7527</v>
      </c>
      <c r="D3419" s="15">
        <v>1700</v>
      </c>
      <c r="E3419" s="6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0">
        <f>((( J3419 / 60 ) /60) /24 + DATE(1970, 1,1 ))</f>
        <v>41894.91375</v>
      </c>
      <c r="P3419" s="9">
        <f>YEAR(O3419)</f>
        <v>2014</v>
      </c>
    </row>
    <row r="3420" spans="1:16" ht="48" x14ac:dyDescent="0.2">
      <c r="A3420">
        <v>3418</v>
      </c>
      <c r="B3420" s="3" t="s">
        <v>3417</v>
      </c>
      <c r="C3420" s="3" t="s">
        <v>7528</v>
      </c>
      <c r="D3420" s="15">
        <v>4000</v>
      </c>
      <c r="E3420" s="6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0">
        <f>((( J3420 / 60 ) /60) /24 + DATE(1970, 1,1 ))</f>
        <v>41752.83457175926</v>
      </c>
      <c r="P3420" s="9">
        <f>YEAR(O3420)</f>
        <v>2014</v>
      </c>
    </row>
    <row r="3421" spans="1:16" ht="64" x14ac:dyDescent="0.2">
      <c r="A3421">
        <v>3419</v>
      </c>
      <c r="B3421" s="3" t="s">
        <v>3418</v>
      </c>
      <c r="C3421" s="3" t="s">
        <v>7529</v>
      </c>
      <c r="D3421" s="15">
        <v>2750</v>
      </c>
      <c r="E3421" s="6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0">
        <f>((( J3421 / 60 ) /60) /24 + DATE(1970, 1,1 ))</f>
        <v>42448.821585648147</v>
      </c>
      <c r="P3421" s="9">
        <f>YEAR(O3421)</f>
        <v>2016</v>
      </c>
    </row>
    <row r="3422" spans="1:16" ht="48" x14ac:dyDescent="0.2">
      <c r="A3422">
        <v>3420</v>
      </c>
      <c r="B3422" s="3" t="s">
        <v>3419</v>
      </c>
      <c r="C3422" s="3" t="s">
        <v>7530</v>
      </c>
      <c r="D3422" s="15">
        <v>700</v>
      </c>
      <c r="E3422" s="6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0">
        <f>((( J3422 / 60 ) /60) /24 + DATE(1970, 1,1 ))</f>
        <v>42405.090300925927</v>
      </c>
      <c r="P3422" s="9">
        <f>YEAR(O3422)</f>
        <v>2016</v>
      </c>
    </row>
    <row r="3423" spans="1:16" ht="48" x14ac:dyDescent="0.2">
      <c r="A3423">
        <v>3421</v>
      </c>
      <c r="B3423" s="3" t="s">
        <v>3420</v>
      </c>
      <c r="C3423" s="3" t="s">
        <v>7531</v>
      </c>
      <c r="D3423" s="15">
        <v>10000</v>
      </c>
      <c r="E3423" s="6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0">
        <f>((( J3423 / 60 ) /60) /24 + DATE(1970, 1,1 ))</f>
        <v>42037.791238425925</v>
      </c>
      <c r="P3423" s="9">
        <f>YEAR(O3423)</f>
        <v>2015</v>
      </c>
    </row>
    <row r="3424" spans="1:16" ht="48" x14ac:dyDescent="0.2">
      <c r="A3424">
        <v>3422</v>
      </c>
      <c r="B3424" s="3" t="s">
        <v>3421</v>
      </c>
      <c r="C3424" s="3" t="s">
        <v>7532</v>
      </c>
      <c r="D3424" s="15">
        <v>3000</v>
      </c>
      <c r="E3424" s="6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0">
        <f>((( J3424 / 60 ) /60) /24 + DATE(1970, 1,1 ))</f>
        <v>42323.562222222223</v>
      </c>
      <c r="P3424" s="9">
        <f>YEAR(O3424)</f>
        <v>2015</v>
      </c>
    </row>
    <row r="3425" spans="1:16" ht="48" x14ac:dyDescent="0.2">
      <c r="A3425">
        <v>3423</v>
      </c>
      <c r="B3425" s="3" t="s">
        <v>3422</v>
      </c>
      <c r="C3425" s="3" t="s">
        <v>7533</v>
      </c>
      <c r="D3425" s="15">
        <v>250</v>
      </c>
      <c r="E3425" s="6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0">
        <f>((( J3425 / 60 ) /60) /24 + DATE(1970, 1,1 ))</f>
        <v>42088.911354166667</v>
      </c>
      <c r="P3425" s="9">
        <f>YEAR(O3425)</f>
        <v>2015</v>
      </c>
    </row>
    <row r="3426" spans="1:16" ht="48" x14ac:dyDescent="0.2">
      <c r="A3426">
        <v>3424</v>
      </c>
      <c r="B3426" s="3" t="s">
        <v>3423</v>
      </c>
      <c r="C3426" s="3" t="s">
        <v>7534</v>
      </c>
      <c r="D3426" s="15">
        <v>6000</v>
      </c>
      <c r="E3426" s="6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0">
        <f>((( J3426 / 60 ) /60) /24 + DATE(1970, 1,1 ))</f>
        <v>42018.676898148144</v>
      </c>
      <c r="P3426" s="9">
        <f>YEAR(O3426)</f>
        <v>2015</v>
      </c>
    </row>
    <row r="3427" spans="1:16" ht="48" x14ac:dyDescent="0.2">
      <c r="A3427">
        <v>3425</v>
      </c>
      <c r="B3427" s="3" t="s">
        <v>3424</v>
      </c>
      <c r="C3427" s="3" t="s">
        <v>7535</v>
      </c>
      <c r="D3427" s="15">
        <v>30000</v>
      </c>
      <c r="E3427" s="6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0">
        <f>((( J3427 / 60 ) /60) /24 + DATE(1970, 1,1 ))</f>
        <v>41884.617314814815</v>
      </c>
      <c r="P3427" s="9">
        <f>YEAR(O3427)</f>
        <v>2014</v>
      </c>
    </row>
    <row r="3428" spans="1:16" ht="48" x14ac:dyDescent="0.2">
      <c r="A3428">
        <v>3426</v>
      </c>
      <c r="B3428" s="3" t="s">
        <v>3425</v>
      </c>
      <c r="C3428" s="3" t="s">
        <v>7536</v>
      </c>
      <c r="D3428" s="15">
        <v>3750</v>
      </c>
      <c r="E3428" s="6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0">
        <f>((( J3428 / 60 ) /60) /24 + DATE(1970, 1,1 ))</f>
        <v>41884.056747685187</v>
      </c>
      <c r="P3428" s="9">
        <f>YEAR(O3428)</f>
        <v>2014</v>
      </c>
    </row>
    <row r="3429" spans="1:16" ht="48" x14ac:dyDescent="0.2">
      <c r="A3429">
        <v>3427</v>
      </c>
      <c r="B3429" s="3" t="s">
        <v>3426</v>
      </c>
      <c r="C3429" s="3" t="s">
        <v>7537</v>
      </c>
      <c r="D3429" s="15">
        <v>1500</v>
      </c>
      <c r="E3429" s="6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0">
        <f>((( J3429 / 60 ) /60) /24 + DATE(1970, 1,1 ))</f>
        <v>41792.645277777774</v>
      </c>
      <c r="P3429" s="9">
        <f>YEAR(O3429)</f>
        <v>2014</v>
      </c>
    </row>
    <row r="3430" spans="1:16" ht="48" x14ac:dyDescent="0.2">
      <c r="A3430">
        <v>3428</v>
      </c>
      <c r="B3430" s="3" t="s">
        <v>3427</v>
      </c>
      <c r="C3430" s="3" t="s">
        <v>7538</v>
      </c>
      <c r="D3430" s="15">
        <v>2000</v>
      </c>
      <c r="E3430" s="6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0">
        <f>((( J3430 / 60 ) /60) /24 + DATE(1970, 1,1 ))</f>
        <v>42038.720451388886</v>
      </c>
      <c r="P3430" s="9">
        <f>YEAR(O3430)</f>
        <v>2015</v>
      </c>
    </row>
    <row r="3431" spans="1:16" ht="48" x14ac:dyDescent="0.2">
      <c r="A3431">
        <v>3429</v>
      </c>
      <c r="B3431" s="3" t="s">
        <v>3428</v>
      </c>
      <c r="C3431" s="3" t="s">
        <v>7539</v>
      </c>
      <c r="D3431" s="15">
        <v>150</v>
      </c>
      <c r="E3431" s="6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0">
        <f>((( J3431 / 60 ) /60) /24 + DATE(1970, 1,1 ))</f>
        <v>42662.021539351852</v>
      </c>
      <c r="P3431" s="9">
        <f>YEAR(O3431)</f>
        <v>2016</v>
      </c>
    </row>
    <row r="3432" spans="1:16" ht="48" x14ac:dyDescent="0.2">
      <c r="A3432">
        <v>3430</v>
      </c>
      <c r="B3432" s="3" t="s">
        <v>3429</v>
      </c>
      <c r="C3432" s="3" t="s">
        <v>7540</v>
      </c>
      <c r="D3432" s="15">
        <v>2000</v>
      </c>
      <c r="E3432" s="6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0">
        <f>((( J3432 / 60 ) /60) /24 + DATE(1970, 1,1 ))</f>
        <v>41820.945613425924</v>
      </c>
      <c r="P3432" s="9">
        <f>YEAR(O3432)</f>
        <v>2014</v>
      </c>
    </row>
    <row r="3433" spans="1:16" ht="48" x14ac:dyDescent="0.2">
      <c r="A3433">
        <v>3431</v>
      </c>
      <c r="B3433" s="3" t="s">
        <v>3430</v>
      </c>
      <c r="C3433" s="3" t="s">
        <v>7541</v>
      </c>
      <c r="D3433" s="15">
        <v>2000</v>
      </c>
      <c r="E3433" s="6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0">
        <f>((( J3433 / 60 ) /60) /24 + DATE(1970, 1,1 ))</f>
        <v>41839.730937500004</v>
      </c>
      <c r="P3433" s="9">
        <f>YEAR(O3433)</f>
        <v>2014</v>
      </c>
    </row>
    <row r="3434" spans="1:16" ht="48" x14ac:dyDescent="0.2">
      <c r="A3434">
        <v>3432</v>
      </c>
      <c r="B3434" s="3" t="s">
        <v>3431</v>
      </c>
      <c r="C3434" s="3" t="s">
        <v>7542</v>
      </c>
      <c r="D3434" s="15">
        <v>2000</v>
      </c>
      <c r="E3434" s="6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0">
        <f>((( J3434 / 60 ) /60) /24 + DATE(1970, 1,1 ))</f>
        <v>42380.581180555557</v>
      </c>
      <c r="P3434" s="9">
        <f>YEAR(O3434)</f>
        <v>2016</v>
      </c>
    </row>
    <row r="3435" spans="1:16" ht="48" x14ac:dyDescent="0.2">
      <c r="A3435">
        <v>3433</v>
      </c>
      <c r="B3435" s="3" t="s">
        <v>3432</v>
      </c>
      <c r="C3435" s="3" t="s">
        <v>7543</v>
      </c>
      <c r="D3435" s="15">
        <v>9500</v>
      </c>
      <c r="E3435" s="6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0">
        <f>((( J3435 / 60 ) /60) /24 + DATE(1970, 1,1 ))</f>
        <v>41776.063136574077</v>
      </c>
      <c r="P3435" s="9">
        <f>YEAR(O3435)</f>
        <v>2014</v>
      </c>
    </row>
    <row r="3436" spans="1:16" ht="48" x14ac:dyDescent="0.2">
      <c r="A3436">
        <v>3434</v>
      </c>
      <c r="B3436" s="3" t="s">
        <v>3433</v>
      </c>
      <c r="C3436" s="3" t="s">
        <v>7544</v>
      </c>
      <c r="D3436" s="15">
        <v>10000</v>
      </c>
      <c r="E3436" s="6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0">
        <f>((( J3436 / 60 ) /60) /24 + DATE(1970, 1,1 ))</f>
        <v>41800.380428240744</v>
      </c>
      <c r="P3436" s="9">
        <f>YEAR(O3436)</f>
        <v>2014</v>
      </c>
    </row>
    <row r="3437" spans="1:16" ht="48" x14ac:dyDescent="0.2">
      <c r="A3437">
        <v>3435</v>
      </c>
      <c r="B3437" s="3" t="s">
        <v>3434</v>
      </c>
      <c r="C3437" s="3" t="s">
        <v>7545</v>
      </c>
      <c r="D3437" s="15">
        <v>1000</v>
      </c>
      <c r="E3437" s="6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0">
        <f>((( J3437 / 60 ) /60) /24 + DATE(1970, 1,1 ))</f>
        <v>42572.61681712963</v>
      </c>
      <c r="P3437" s="9">
        <f>YEAR(O3437)</f>
        <v>2016</v>
      </c>
    </row>
    <row r="3438" spans="1:16" ht="48" x14ac:dyDescent="0.2">
      <c r="A3438">
        <v>3436</v>
      </c>
      <c r="B3438" s="3" t="s">
        <v>3435</v>
      </c>
      <c r="C3438" s="3" t="s">
        <v>7546</v>
      </c>
      <c r="D3438" s="15">
        <v>5000</v>
      </c>
      <c r="E3438" s="6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0">
        <f>((( J3438 / 60 ) /60) /24 + DATE(1970, 1,1 ))</f>
        <v>41851.541585648149</v>
      </c>
      <c r="P3438" s="9">
        <f>YEAR(O3438)</f>
        <v>2014</v>
      </c>
    </row>
    <row r="3439" spans="1:16" ht="48" x14ac:dyDescent="0.2">
      <c r="A3439">
        <v>3437</v>
      </c>
      <c r="B3439" s="3" t="s">
        <v>3436</v>
      </c>
      <c r="C3439" s="3" t="s">
        <v>7547</v>
      </c>
      <c r="D3439" s="15">
        <v>3000</v>
      </c>
      <c r="E3439" s="6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0">
        <f>((( J3439 / 60 ) /60) /24 + DATE(1970, 1,1 ))</f>
        <v>42205.710879629631</v>
      </c>
      <c r="P3439" s="9">
        <f>YEAR(O3439)</f>
        <v>2015</v>
      </c>
    </row>
    <row r="3440" spans="1:16" ht="48" x14ac:dyDescent="0.2">
      <c r="A3440">
        <v>3438</v>
      </c>
      <c r="B3440" s="3" t="s">
        <v>3437</v>
      </c>
      <c r="C3440" s="3" t="s">
        <v>7548</v>
      </c>
      <c r="D3440" s="15">
        <v>2500</v>
      </c>
      <c r="E3440" s="6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0">
        <f>((( J3440 / 60 ) /60) /24 + DATE(1970, 1,1 ))</f>
        <v>42100.927858796291</v>
      </c>
      <c r="P3440" s="9">
        <f>YEAR(O3440)</f>
        <v>2015</v>
      </c>
    </row>
    <row r="3441" spans="1:16" ht="32" x14ac:dyDescent="0.2">
      <c r="A3441">
        <v>3439</v>
      </c>
      <c r="B3441" s="3" t="s">
        <v>3438</v>
      </c>
      <c r="C3441" s="3" t="s">
        <v>7549</v>
      </c>
      <c r="D3441" s="15">
        <v>1200</v>
      </c>
      <c r="E3441" s="6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0">
        <f>((( J3441 / 60 ) /60) /24 + DATE(1970, 1,1 ))</f>
        <v>42374.911226851851</v>
      </c>
      <c r="P3441" s="9">
        <f>YEAR(O3441)</f>
        <v>2016</v>
      </c>
    </row>
    <row r="3442" spans="1:16" ht="48" x14ac:dyDescent="0.2">
      <c r="A3442">
        <v>3440</v>
      </c>
      <c r="B3442" s="3" t="s">
        <v>3439</v>
      </c>
      <c r="C3442" s="3" t="s">
        <v>7550</v>
      </c>
      <c r="D3442" s="15">
        <v>5000</v>
      </c>
      <c r="E3442" s="6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0">
        <f>((( J3442 / 60 ) /60) /24 + DATE(1970, 1,1 ))</f>
        <v>41809.12300925926</v>
      </c>
      <c r="P3442" s="9">
        <f>YEAR(O3442)</f>
        <v>2014</v>
      </c>
    </row>
    <row r="3443" spans="1:16" ht="48" x14ac:dyDescent="0.2">
      <c r="A3443">
        <v>3441</v>
      </c>
      <c r="B3443" s="3" t="s">
        <v>3440</v>
      </c>
      <c r="C3443" s="3" t="s">
        <v>7551</v>
      </c>
      <c r="D3443" s="15">
        <v>2500</v>
      </c>
      <c r="E3443" s="6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0">
        <f>((( J3443 / 60 ) /60) /24 + DATE(1970, 1,1 ))</f>
        <v>42294.429641203707</v>
      </c>
      <c r="P3443" s="9">
        <f>YEAR(O3443)</f>
        <v>2015</v>
      </c>
    </row>
    <row r="3444" spans="1:16" ht="48" x14ac:dyDescent="0.2">
      <c r="A3444">
        <v>3442</v>
      </c>
      <c r="B3444" s="3" t="s">
        <v>3441</v>
      </c>
      <c r="C3444" s="3" t="s">
        <v>7552</v>
      </c>
      <c r="D3444" s="15">
        <v>250</v>
      </c>
      <c r="E3444" s="6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0">
        <f>((( J3444 / 60 ) /60) /24 + DATE(1970, 1,1 ))</f>
        <v>42124.841111111105</v>
      </c>
      <c r="P3444" s="9">
        <f>YEAR(O3444)</f>
        <v>2015</v>
      </c>
    </row>
    <row r="3445" spans="1:16" ht="48" x14ac:dyDescent="0.2">
      <c r="A3445">
        <v>3443</v>
      </c>
      <c r="B3445" s="3" t="s">
        <v>3442</v>
      </c>
      <c r="C3445" s="3" t="s">
        <v>7553</v>
      </c>
      <c r="D3445" s="15">
        <v>1000</v>
      </c>
      <c r="E3445" s="6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0">
        <f>((( J3445 / 60 ) /60) /24 + DATE(1970, 1,1 ))</f>
        <v>41861.524837962963</v>
      </c>
      <c r="P3445" s="9">
        <f>YEAR(O3445)</f>
        <v>2014</v>
      </c>
    </row>
    <row r="3446" spans="1:16" ht="48" x14ac:dyDescent="0.2">
      <c r="A3446">
        <v>3444</v>
      </c>
      <c r="B3446" s="3" t="s">
        <v>3443</v>
      </c>
      <c r="C3446" s="3" t="s">
        <v>7554</v>
      </c>
      <c r="D3446" s="15">
        <v>300</v>
      </c>
      <c r="E3446" s="6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0">
        <f>((( J3446 / 60 ) /60) /24 + DATE(1970, 1,1 ))</f>
        <v>42521.291504629626</v>
      </c>
      <c r="P3446" s="9">
        <f>YEAR(O3446)</f>
        <v>2016</v>
      </c>
    </row>
    <row r="3447" spans="1:16" ht="48" x14ac:dyDescent="0.2">
      <c r="A3447">
        <v>3445</v>
      </c>
      <c r="B3447" s="3" t="s">
        <v>3444</v>
      </c>
      <c r="C3447" s="3" t="s">
        <v>7555</v>
      </c>
      <c r="D3447" s="15">
        <v>2000</v>
      </c>
      <c r="E3447" s="6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0">
        <f>((( J3447 / 60 ) /60) /24 + DATE(1970, 1,1 ))</f>
        <v>42272.530509259261</v>
      </c>
      <c r="P3447" s="9">
        <f>YEAR(O3447)</f>
        <v>2015</v>
      </c>
    </row>
    <row r="3448" spans="1:16" ht="48" x14ac:dyDescent="0.2">
      <c r="A3448">
        <v>3446</v>
      </c>
      <c r="B3448" s="3" t="s">
        <v>3445</v>
      </c>
      <c r="C3448" s="3" t="s">
        <v>7556</v>
      </c>
      <c r="D3448" s="15">
        <v>1000</v>
      </c>
      <c r="E3448" s="6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0">
        <f>((( J3448 / 60 ) /60) /24 + DATE(1970, 1,1 ))</f>
        <v>42016.832465277781</v>
      </c>
      <c r="P3448" s="9">
        <f>YEAR(O3448)</f>
        <v>2015</v>
      </c>
    </row>
    <row r="3449" spans="1:16" ht="32" x14ac:dyDescent="0.2">
      <c r="A3449">
        <v>3447</v>
      </c>
      <c r="B3449" s="3" t="s">
        <v>3446</v>
      </c>
      <c r="C3449" s="3" t="s">
        <v>7557</v>
      </c>
      <c r="D3449" s="15">
        <v>1000</v>
      </c>
      <c r="E3449" s="6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0">
        <f>((( J3449 / 60 ) /60) /24 + DATE(1970, 1,1 ))</f>
        <v>42402.889027777783</v>
      </c>
      <c r="P3449" s="9">
        <f>YEAR(O3449)</f>
        <v>2016</v>
      </c>
    </row>
    <row r="3450" spans="1:16" ht="48" x14ac:dyDescent="0.2">
      <c r="A3450">
        <v>3448</v>
      </c>
      <c r="B3450" s="3" t="s">
        <v>3447</v>
      </c>
      <c r="C3450" s="3" t="s">
        <v>7558</v>
      </c>
      <c r="D3450" s="15">
        <v>2100</v>
      </c>
      <c r="E3450" s="6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0">
        <f>((( J3450 / 60 ) /60) /24 + DATE(1970, 1,1 ))</f>
        <v>41960.119085648148</v>
      </c>
      <c r="P3450" s="9">
        <f>YEAR(O3450)</f>
        <v>2014</v>
      </c>
    </row>
    <row r="3451" spans="1:16" ht="48" x14ac:dyDescent="0.2">
      <c r="A3451">
        <v>3449</v>
      </c>
      <c r="B3451" s="3" t="s">
        <v>3448</v>
      </c>
      <c r="C3451" s="3" t="s">
        <v>7559</v>
      </c>
      <c r="D3451" s="15">
        <v>800</v>
      </c>
      <c r="E3451" s="6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0">
        <f>((( J3451 / 60 ) /60) /24 + DATE(1970, 1,1 ))</f>
        <v>42532.052523148144</v>
      </c>
      <c r="P3451" s="9">
        <f>YEAR(O3451)</f>
        <v>2016</v>
      </c>
    </row>
    <row r="3452" spans="1:16" ht="48" x14ac:dyDescent="0.2">
      <c r="A3452">
        <v>3450</v>
      </c>
      <c r="B3452" s="3" t="s">
        <v>3449</v>
      </c>
      <c r="C3452" s="3" t="s">
        <v>7560</v>
      </c>
      <c r="D3452" s="15">
        <v>500</v>
      </c>
      <c r="E3452" s="6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0">
        <f>((( J3452 / 60 ) /60) /24 + DATE(1970, 1,1 ))</f>
        <v>42036.704525462963</v>
      </c>
      <c r="P3452" s="9">
        <f>YEAR(O3452)</f>
        <v>2015</v>
      </c>
    </row>
    <row r="3453" spans="1:16" ht="48" x14ac:dyDescent="0.2">
      <c r="A3453">
        <v>3451</v>
      </c>
      <c r="B3453" s="3" t="s">
        <v>3450</v>
      </c>
      <c r="C3453" s="3" t="s">
        <v>7561</v>
      </c>
      <c r="D3453" s="15">
        <v>650</v>
      </c>
      <c r="E3453" s="6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0">
        <f>((( J3453 / 60 ) /60) /24 + DATE(1970, 1,1 ))</f>
        <v>42088.723692129628</v>
      </c>
      <c r="P3453" s="9">
        <f>YEAR(O3453)</f>
        <v>2015</v>
      </c>
    </row>
    <row r="3454" spans="1:16" ht="48" x14ac:dyDescent="0.2">
      <c r="A3454">
        <v>3452</v>
      </c>
      <c r="B3454" s="3" t="s">
        <v>3451</v>
      </c>
      <c r="C3454" s="3" t="s">
        <v>7562</v>
      </c>
      <c r="D3454" s="15">
        <v>1000</v>
      </c>
      <c r="E3454" s="6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0">
        <f>((( J3454 / 60 ) /60) /24 + DATE(1970, 1,1 ))</f>
        <v>41820.639189814814</v>
      </c>
      <c r="P3454" s="9">
        <f>YEAR(O3454)</f>
        <v>2014</v>
      </c>
    </row>
    <row r="3455" spans="1:16" ht="48" x14ac:dyDescent="0.2">
      <c r="A3455">
        <v>3453</v>
      </c>
      <c r="B3455" s="3" t="s">
        <v>3452</v>
      </c>
      <c r="C3455" s="3" t="s">
        <v>7563</v>
      </c>
      <c r="D3455" s="15">
        <v>300</v>
      </c>
      <c r="E3455" s="6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0">
        <f>((( J3455 / 60 ) /60) /24 + DATE(1970, 1,1 ))</f>
        <v>42535.97865740741</v>
      </c>
      <c r="P3455" s="9">
        <f>YEAR(O3455)</f>
        <v>2016</v>
      </c>
    </row>
    <row r="3456" spans="1:16" ht="48" x14ac:dyDescent="0.2">
      <c r="A3456">
        <v>3454</v>
      </c>
      <c r="B3456" s="3" t="s">
        <v>3453</v>
      </c>
      <c r="C3456" s="3" t="s">
        <v>7564</v>
      </c>
      <c r="D3456" s="15">
        <v>700</v>
      </c>
      <c r="E3456" s="6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0">
        <f>((( J3456 / 60 ) /60) /24 + DATE(1970, 1,1 ))</f>
        <v>41821.698599537034</v>
      </c>
      <c r="P3456" s="9">
        <f>YEAR(O3456)</f>
        <v>2014</v>
      </c>
    </row>
    <row r="3457" spans="1:16" ht="48" x14ac:dyDescent="0.2">
      <c r="A3457">
        <v>3455</v>
      </c>
      <c r="B3457" s="3" t="s">
        <v>3454</v>
      </c>
      <c r="C3457" s="3" t="s">
        <v>7565</v>
      </c>
      <c r="D3457" s="15">
        <v>10000</v>
      </c>
      <c r="E3457" s="6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0">
        <f>((( J3457 / 60 ) /60) /24 + DATE(1970, 1,1 ))</f>
        <v>42626.7503125</v>
      </c>
      <c r="P3457" s="9">
        <f>YEAR(O3457)</f>
        <v>2016</v>
      </c>
    </row>
    <row r="3458" spans="1:16" ht="48" x14ac:dyDescent="0.2">
      <c r="A3458">
        <v>3456</v>
      </c>
      <c r="B3458" s="3" t="s">
        <v>3455</v>
      </c>
      <c r="C3458" s="3" t="s">
        <v>7566</v>
      </c>
      <c r="D3458" s="15">
        <v>3000</v>
      </c>
      <c r="E3458" s="6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0">
        <f>((( J3458 / 60 ) /60) /24 + DATE(1970, 1,1 ))</f>
        <v>41821.205636574072</v>
      </c>
      <c r="P3458" s="9">
        <f>YEAR(O3458)</f>
        <v>2014</v>
      </c>
    </row>
    <row r="3459" spans="1:16" ht="32" x14ac:dyDescent="0.2">
      <c r="A3459">
        <v>3457</v>
      </c>
      <c r="B3459" s="3" t="s">
        <v>3456</v>
      </c>
      <c r="C3459" s="3" t="s">
        <v>7567</v>
      </c>
      <c r="D3459" s="15">
        <v>2000</v>
      </c>
      <c r="E3459" s="6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0">
        <f>((( J3459 / 60 ) /60) /24 + DATE(1970, 1,1 ))</f>
        <v>42016.706678240742</v>
      </c>
      <c r="P3459" s="9">
        <f>YEAR(O3459)</f>
        <v>2015</v>
      </c>
    </row>
    <row r="3460" spans="1:16" ht="48" x14ac:dyDescent="0.2">
      <c r="A3460">
        <v>3458</v>
      </c>
      <c r="B3460" s="3" t="s">
        <v>3457</v>
      </c>
      <c r="C3460" s="3" t="s">
        <v>7568</v>
      </c>
      <c r="D3460" s="15">
        <v>978</v>
      </c>
      <c r="E3460" s="6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0">
        <f>((( J3460 / 60 ) /60) /24 + DATE(1970, 1,1 ))</f>
        <v>42011.202581018515</v>
      </c>
      <c r="P3460" s="9">
        <f>YEAR(O3460)</f>
        <v>2015</v>
      </c>
    </row>
    <row r="3461" spans="1:16" ht="48" x14ac:dyDescent="0.2">
      <c r="A3461">
        <v>3459</v>
      </c>
      <c r="B3461" s="3" t="s">
        <v>3458</v>
      </c>
      <c r="C3461" s="3" t="s">
        <v>7569</v>
      </c>
      <c r="D3461" s="15">
        <v>500</v>
      </c>
      <c r="E3461" s="6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0">
        <f>((( J3461 / 60 ) /60) /24 + DATE(1970, 1,1 ))</f>
        <v>42480.479861111111</v>
      </c>
      <c r="P3461" s="9">
        <f>YEAR(O3461)</f>
        <v>2016</v>
      </c>
    </row>
    <row r="3462" spans="1:16" ht="48" x14ac:dyDescent="0.2">
      <c r="A3462">
        <v>3460</v>
      </c>
      <c r="B3462" s="3" t="s">
        <v>3459</v>
      </c>
      <c r="C3462" s="3" t="s">
        <v>7570</v>
      </c>
      <c r="D3462" s="15">
        <v>500</v>
      </c>
      <c r="E3462" s="6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0">
        <f>((( J3462 / 60 ) /60) /24 + DATE(1970, 1,1 ))</f>
        <v>41852.527222222219</v>
      </c>
      <c r="P3462" s="9">
        <f>YEAR(O3462)</f>
        <v>2014</v>
      </c>
    </row>
    <row r="3463" spans="1:16" ht="48" x14ac:dyDescent="0.2">
      <c r="A3463">
        <v>3461</v>
      </c>
      <c r="B3463" s="3" t="s">
        <v>3460</v>
      </c>
      <c r="C3463" s="3" t="s">
        <v>7571</v>
      </c>
      <c r="D3463" s="15">
        <v>500</v>
      </c>
      <c r="E3463" s="6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0">
        <f>((( J3463 / 60 ) /60) /24 + DATE(1970, 1,1 ))</f>
        <v>42643.632858796293</v>
      </c>
      <c r="P3463" s="9">
        <f>YEAR(O3463)</f>
        <v>2016</v>
      </c>
    </row>
    <row r="3464" spans="1:16" ht="48" x14ac:dyDescent="0.2">
      <c r="A3464">
        <v>3462</v>
      </c>
      <c r="B3464" s="3" t="s">
        <v>3461</v>
      </c>
      <c r="C3464" s="3" t="s">
        <v>7572</v>
      </c>
      <c r="D3464" s="15">
        <v>250</v>
      </c>
      <c r="E3464" s="6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0">
        <f>((( J3464 / 60 ) /60) /24 + DATE(1970, 1,1 ))</f>
        <v>42179.898472222223</v>
      </c>
      <c r="P3464" s="9">
        <f>YEAR(O3464)</f>
        <v>2015</v>
      </c>
    </row>
    <row r="3465" spans="1:16" ht="48" x14ac:dyDescent="0.2">
      <c r="A3465">
        <v>3463</v>
      </c>
      <c r="B3465" s="3" t="s">
        <v>3462</v>
      </c>
      <c r="C3465" s="3" t="s">
        <v>7573</v>
      </c>
      <c r="D3465" s="15">
        <v>10000</v>
      </c>
      <c r="E3465" s="6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0">
        <f>((( J3465 / 60 ) /60) /24 + DATE(1970, 1,1 ))</f>
        <v>42612.918807870374</v>
      </c>
      <c r="P3465" s="9">
        <f>YEAR(O3465)</f>
        <v>2016</v>
      </c>
    </row>
    <row r="3466" spans="1:16" ht="48" x14ac:dyDescent="0.2">
      <c r="A3466">
        <v>3464</v>
      </c>
      <c r="B3466" s="3" t="s">
        <v>3463</v>
      </c>
      <c r="C3466" s="3" t="s">
        <v>7574</v>
      </c>
      <c r="D3466" s="15">
        <v>5000</v>
      </c>
      <c r="E3466" s="6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0">
        <f>((( J3466 / 60 ) /60) /24 + DATE(1970, 1,1 ))</f>
        <v>42575.130057870367</v>
      </c>
      <c r="P3466" s="9">
        <f>YEAR(O3466)</f>
        <v>2016</v>
      </c>
    </row>
    <row r="3467" spans="1:16" ht="48" x14ac:dyDescent="0.2">
      <c r="A3467">
        <v>3465</v>
      </c>
      <c r="B3467" s="3" t="s">
        <v>3464</v>
      </c>
      <c r="C3467" s="3" t="s">
        <v>7575</v>
      </c>
      <c r="D3467" s="15">
        <v>2000</v>
      </c>
      <c r="E3467" s="6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0">
        <f>((( J3467 / 60 ) /60) /24 + DATE(1970, 1,1 ))</f>
        <v>42200.625833333332</v>
      </c>
      <c r="P3467" s="9">
        <f>YEAR(O3467)</f>
        <v>2015</v>
      </c>
    </row>
    <row r="3468" spans="1:16" ht="32" x14ac:dyDescent="0.2">
      <c r="A3468">
        <v>3466</v>
      </c>
      <c r="B3468" s="3" t="s">
        <v>3465</v>
      </c>
      <c r="C3468" s="3" t="s">
        <v>7576</v>
      </c>
      <c r="D3468" s="15">
        <v>3500</v>
      </c>
      <c r="E3468" s="6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0">
        <f>((( J3468 / 60 ) /60) /24 + DATE(1970, 1,1 ))</f>
        <v>42420.019097222219</v>
      </c>
      <c r="P3468" s="9">
        <f>YEAR(O3468)</f>
        <v>2016</v>
      </c>
    </row>
    <row r="3469" spans="1:16" ht="19" x14ac:dyDescent="0.2">
      <c r="A3469">
        <v>3467</v>
      </c>
      <c r="B3469" s="3" t="s">
        <v>3466</v>
      </c>
      <c r="C3469" s="3" t="s">
        <v>7577</v>
      </c>
      <c r="D3469" s="15">
        <v>3000</v>
      </c>
      <c r="E3469" s="6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0">
        <f>((( J3469 / 60 ) /60) /24 + DATE(1970, 1,1 ))</f>
        <v>42053.671666666662</v>
      </c>
      <c r="P3469" s="9">
        <f>YEAR(O3469)</f>
        <v>2015</v>
      </c>
    </row>
    <row r="3470" spans="1:16" ht="48" x14ac:dyDescent="0.2">
      <c r="A3470">
        <v>3468</v>
      </c>
      <c r="B3470" s="3" t="s">
        <v>3467</v>
      </c>
      <c r="C3470" s="3" t="s">
        <v>7578</v>
      </c>
      <c r="D3470" s="15">
        <v>10000</v>
      </c>
      <c r="E3470" s="6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0">
        <f>((( J3470 / 60 ) /60) /24 + DATE(1970, 1,1 ))</f>
        <v>42605.765381944439</v>
      </c>
      <c r="P3470" s="9">
        <f>YEAR(O3470)</f>
        <v>2016</v>
      </c>
    </row>
    <row r="3471" spans="1:16" ht="48" x14ac:dyDescent="0.2">
      <c r="A3471">
        <v>3469</v>
      </c>
      <c r="B3471" s="3" t="s">
        <v>3468</v>
      </c>
      <c r="C3471" s="3" t="s">
        <v>7579</v>
      </c>
      <c r="D3471" s="15">
        <v>2800</v>
      </c>
      <c r="E3471" s="6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0">
        <f>((( J3471 / 60 ) /60) /24 + DATE(1970, 1,1 ))</f>
        <v>42458.641724537039</v>
      </c>
      <c r="P3471" s="9">
        <f>YEAR(O3471)</f>
        <v>2016</v>
      </c>
    </row>
    <row r="3472" spans="1:16" ht="32" x14ac:dyDescent="0.2">
      <c r="A3472">
        <v>3470</v>
      </c>
      <c r="B3472" s="3" t="s">
        <v>3469</v>
      </c>
      <c r="C3472" s="3" t="s">
        <v>7580</v>
      </c>
      <c r="D3472" s="15">
        <v>250</v>
      </c>
      <c r="E3472" s="6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0">
        <f>((( J3472 / 60 ) /60) /24 + DATE(1970, 1,1 ))</f>
        <v>42529.022013888884</v>
      </c>
      <c r="P3472" s="9">
        <f>YEAR(O3472)</f>
        <v>2016</v>
      </c>
    </row>
    <row r="3473" spans="1:16" ht="48" x14ac:dyDescent="0.2">
      <c r="A3473">
        <v>3471</v>
      </c>
      <c r="B3473" s="3" t="s">
        <v>3470</v>
      </c>
      <c r="C3473" s="3" t="s">
        <v>7581</v>
      </c>
      <c r="D3473" s="15">
        <v>500</v>
      </c>
      <c r="E3473" s="6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0">
        <f>((( J3473 / 60 ) /60) /24 + DATE(1970, 1,1 ))</f>
        <v>41841.820486111108</v>
      </c>
      <c r="P3473" s="9">
        <f>YEAR(O3473)</f>
        <v>2014</v>
      </c>
    </row>
    <row r="3474" spans="1:16" ht="48" x14ac:dyDescent="0.2">
      <c r="A3474">
        <v>3472</v>
      </c>
      <c r="B3474" s="3" t="s">
        <v>3471</v>
      </c>
      <c r="C3474" s="3" t="s">
        <v>7582</v>
      </c>
      <c r="D3474" s="15">
        <v>2000</v>
      </c>
      <c r="E3474" s="6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0">
        <f>((( J3474 / 60 ) /60) /24 + DATE(1970, 1,1 ))</f>
        <v>41928.170497685183</v>
      </c>
      <c r="P3474" s="9">
        <f>YEAR(O3474)</f>
        <v>2014</v>
      </c>
    </row>
    <row r="3475" spans="1:16" ht="48" x14ac:dyDescent="0.2">
      <c r="A3475">
        <v>3473</v>
      </c>
      <c r="B3475" s="3" t="s">
        <v>3472</v>
      </c>
      <c r="C3475" s="3" t="s">
        <v>7583</v>
      </c>
      <c r="D3475" s="15">
        <v>4900</v>
      </c>
      <c r="E3475" s="6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0">
        <f>((( J3475 / 60 ) /60) /24 + DATE(1970, 1,1 ))</f>
        <v>42062.834444444445</v>
      </c>
      <c r="P3475" s="9">
        <f>YEAR(O3475)</f>
        <v>2015</v>
      </c>
    </row>
    <row r="3476" spans="1:16" ht="48" x14ac:dyDescent="0.2">
      <c r="A3476">
        <v>3474</v>
      </c>
      <c r="B3476" s="3" t="s">
        <v>3473</v>
      </c>
      <c r="C3476" s="3" t="s">
        <v>7584</v>
      </c>
      <c r="D3476" s="15">
        <v>2000</v>
      </c>
      <c r="E3476" s="6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0">
        <f>((( J3476 / 60 ) /60) /24 + DATE(1970, 1,1 ))</f>
        <v>42541.501516203702</v>
      </c>
      <c r="P3476" s="9">
        <f>YEAR(O3476)</f>
        <v>2016</v>
      </c>
    </row>
    <row r="3477" spans="1:16" ht="48" x14ac:dyDescent="0.2">
      <c r="A3477">
        <v>3475</v>
      </c>
      <c r="B3477" s="3" t="s">
        <v>3474</v>
      </c>
      <c r="C3477" s="3" t="s">
        <v>7585</v>
      </c>
      <c r="D3477" s="15">
        <v>300</v>
      </c>
      <c r="E3477" s="6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0">
        <f>((( J3477 / 60 ) /60) /24 + DATE(1970, 1,1 ))</f>
        <v>41918.880833333329</v>
      </c>
      <c r="P3477" s="9">
        <f>YEAR(O3477)</f>
        <v>2014</v>
      </c>
    </row>
    <row r="3478" spans="1:16" ht="48" x14ac:dyDescent="0.2">
      <c r="A3478">
        <v>3476</v>
      </c>
      <c r="B3478" s="3" t="s">
        <v>3475</v>
      </c>
      <c r="C3478" s="3" t="s">
        <v>7586</v>
      </c>
      <c r="D3478" s="15">
        <v>300</v>
      </c>
      <c r="E3478" s="6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0">
        <f>((( J3478 / 60 ) /60) /24 + DATE(1970, 1,1 ))</f>
        <v>41921.279976851853</v>
      </c>
      <c r="P3478" s="9">
        <f>YEAR(O3478)</f>
        <v>2014</v>
      </c>
    </row>
    <row r="3479" spans="1:16" ht="48" x14ac:dyDescent="0.2">
      <c r="A3479">
        <v>3477</v>
      </c>
      <c r="B3479" s="3" t="s">
        <v>3476</v>
      </c>
      <c r="C3479" s="3" t="s">
        <v>7587</v>
      </c>
      <c r="D3479" s="15">
        <v>1800</v>
      </c>
      <c r="E3479" s="6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0">
        <f>((( J3479 / 60 ) /60) /24 + DATE(1970, 1,1 ))</f>
        <v>42128.736608796295</v>
      </c>
      <c r="P3479" s="9">
        <f>YEAR(O3479)</f>
        <v>2015</v>
      </c>
    </row>
    <row r="3480" spans="1:16" ht="48" x14ac:dyDescent="0.2">
      <c r="A3480">
        <v>3478</v>
      </c>
      <c r="B3480" s="3" t="s">
        <v>3477</v>
      </c>
      <c r="C3480" s="3" t="s">
        <v>7588</v>
      </c>
      <c r="D3480" s="15">
        <v>2000</v>
      </c>
      <c r="E3480" s="6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0">
        <f>((( J3480 / 60 ) /60) /24 + DATE(1970, 1,1 ))</f>
        <v>42053.916921296302</v>
      </c>
      <c r="P3480" s="9">
        <f>YEAR(O3480)</f>
        <v>2015</v>
      </c>
    </row>
    <row r="3481" spans="1:16" ht="48" x14ac:dyDescent="0.2">
      <c r="A3481">
        <v>3479</v>
      </c>
      <c r="B3481" s="3" t="s">
        <v>3478</v>
      </c>
      <c r="C3481" s="3" t="s">
        <v>7589</v>
      </c>
      <c r="D3481" s="15">
        <v>1500</v>
      </c>
      <c r="E3481" s="6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0">
        <f>((( J3481 / 60 ) /60) /24 + DATE(1970, 1,1 ))</f>
        <v>41781.855092592588</v>
      </c>
      <c r="P3481" s="9">
        <f>YEAR(O3481)</f>
        <v>2014</v>
      </c>
    </row>
    <row r="3482" spans="1:16" ht="48" x14ac:dyDescent="0.2">
      <c r="A3482">
        <v>3480</v>
      </c>
      <c r="B3482" s="3" t="s">
        <v>3479</v>
      </c>
      <c r="C3482" s="3" t="s">
        <v>7590</v>
      </c>
      <c r="D3482" s="15">
        <v>1500</v>
      </c>
      <c r="E3482" s="6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0">
        <f>((( J3482 / 60 ) /60) /24 + DATE(1970, 1,1 ))</f>
        <v>42171.317442129628</v>
      </c>
      <c r="P3482" s="9">
        <f>YEAR(O3482)</f>
        <v>2015</v>
      </c>
    </row>
    <row r="3483" spans="1:16" ht="48" x14ac:dyDescent="0.2">
      <c r="A3483">
        <v>3481</v>
      </c>
      <c r="B3483" s="3" t="s">
        <v>3480</v>
      </c>
      <c r="C3483" s="3" t="s">
        <v>7591</v>
      </c>
      <c r="D3483" s="15">
        <v>10000</v>
      </c>
      <c r="E3483" s="6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0">
        <f>((( J3483 / 60 ) /60) /24 + DATE(1970, 1,1 ))</f>
        <v>41989.24754629629</v>
      </c>
      <c r="P3483" s="9">
        <f>YEAR(O3483)</f>
        <v>2014</v>
      </c>
    </row>
    <row r="3484" spans="1:16" ht="48" x14ac:dyDescent="0.2">
      <c r="A3484">
        <v>3482</v>
      </c>
      <c r="B3484" s="3" t="s">
        <v>3481</v>
      </c>
      <c r="C3484" s="3" t="s">
        <v>7592</v>
      </c>
      <c r="D3484" s="15">
        <v>3000</v>
      </c>
      <c r="E3484" s="6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0">
        <f>((( J3484 / 60 ) /60) /24 + DATE(1970, 1,1 ))</f>
        <v>41796.771597222221</v>
      </c>
      <c r="P3484" s="9">
        <f>YEAR(O3484)</f>
        <v>2014</v>
      </c>
    </row>
    <row r="3485" spans="1:16" ht="48" x14ac:dyDescent="0.2">
      <c r="A3485">
        <v>3483</v>
      </c>
      <c r="B3485" s="3" t="s">
        <v>3482</v>
      </c>
      <c r="C3485" s="3" t="s">
        <v>7593</v>
      </c>
      <c r="D3485" s="15">
        <v>3350</v>
      </c>
      <c r="E3485" s="6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0">
        <f>((( J3485 / 60 ) /60) /24 + DATE(1970, 1,1 ))</f>
        <v>41793.668761574074</v>
      </c>
      <c r="P3485" s="9">
        <f>YEAR(O3485)</f>
        <v>2014</v>
      </c>
    </row>
    <row r="3486" spans="1:16" ht="48" x14ac:dyDescent="0.2">
      <c r="A3486">
        <v>3484</v>
      </c>
      <c r="B3486" s="3" t="s">
        <v>3483</v>
      </c>
      <c r="C3486" s="3" t="s">
        <v>7594</v>
      </c>
      <c r="D3486" s="15">
        <v>2500</v>
      </c>
      <c r="E3486" s="6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0">
        <f>((( J3486 / 60 ) /60) /24 + DATE(1970, 1,1 ))</f>
        <v>42506.760405092587</v>
      </c>
      <c r="P3486" s="9">
        <f>YEAR(O3486)</f>
        <v>2016</v>
      </c>
    </row>
    <row r="3487" spans="1:16" ht="48" x14ac:dyDescent="0.2">
      <c r="A3487">
        <v>3485</v>
      </c>
      <c r="B3487" s="3" t="s">
        <v>3484</v>
      </c>
      <c r="C3487" s="3" t="s">
        <v>7595</v>
      </c>
      <c r="D3487" s="15">
        <v>1650</v>
      </c>
      <c r="E3487" s="6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0">
        <f>((( J3487 / 60 ) /60) /24 + DATE(1970, 1,1 ))</f>
        <v>42372.693055555559</v>
      </c>
      <c r="P3487" s="9">
        <f>YEAR(O3487)</f>
        <v>2016</v>
      </c>
    </row>
    <row r="3488" spans="1:16" ht="48" x14ac:dyDescent="0.2">
      <c r="A3488">
        <v>3486</v>
      </c>
      <c r="B3488" s="3" t="s">
        <v>3485</v>
      </c>
      <c r="C3488" s="3" t="s">
        <v>7596</v>
      </c>
      <c r="D3488" s="15">
        <v>3000</v>
      </c>
      <c r="E3488" s="6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0">
        <f>((( J3488 / 60 ) /60) /24 + DATE(1970, 1,1 ))</f>
        <v>42126.87501157407</v>
      </c>
      <c r="P3488" s="9">
        <f>YEAR(O3488)</f>
        <v>2015</v>
      </c>
    </row>
    <row r="3489" spans="1:16" ht="48" x14ac:dyDescent="0.2">
      <c r="A3489">
        <v>3487</v>
      </c>
      <c r="B3489" s="3" t="s">
        <v>3486</v>
      </c>
      <c r="C3489" s="3" t="s">
        <v>7597</v>
      </c>
      <c r="D3489" s="15">
        <v>2000</v>
      </c>
      <c r="E3489" s="6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0">
        <f>((( J3489 / 60 ) /60) /24 + DATE(1970, 1,1 ))</f>
        <v>42149.940416666665</v>
      </c>
      <c r="P3489" s="9">
        <f>YEAR(O3489)</f>
        <v>2015</v>
      </c>
    </row>
    <row r="3490" spans="1:16" ht="48" x14ac:dyDescent="0.2">
      <c r="A3490">
        <v>3488</v>
      </c>
      <c r="B3490" s="3" t="s">
        <v>3487</v>
      </c>
      <c r="C3490" s="3" t="s">
        <v>7598</v>
      </c>
      <c r="D3490" s="15">
        <v>3000</v>
      </c>
      <c r="E3490" s="6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0">
        <f>((( J3490 / 60 ) /60) /24 + DATE(1970, 1,1 ))</f>
        <v>42087.768055555556</v>
      </c>
      <c r="P3490" s="9">
        <f>YEAR(O3490)</f>
        <v>2015</v>
      </c>
    </row>
    <row r="3491" spans="1:16" ht="48" x14ac:dyDescent="0.2">
      <c r="A3491">
        <v>3489</v>
      </c>
      <c r="B3491" s="3" t="s">
        <v>3488</v>
      </c>
      <c r="C3491" s="3" t="s">
        <v>7599</v>
      </c>
      <c r="D3491" s="15">
        <v>5000</v>
      </c>
      <c r="E3491" s="6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0">
        <f>((( J3491 / 60 ) /60) /24 + DATE(1970, 1,1 ))</f>
        <v>41753.635775462964</v>
      </c>
      <c r="P3491" s="9">
        <f>YEAR(O3491)</f>
        <v>2014</v>
      </c>
    </row>
    <row r="3492" spans="1:16" ht="48" x14ac:dyDescent="0.2">
      <c r="A3492">
        <v>3490</v>
      </c>
      <c r="B3492" s="3" t="s">
        <v>3489</v>
      </c>
      <c r="C3492" s="3" t="s">
        <v>7600</v>
      </c>
      <c r="D3492" s="15">
        <v>1000</v>
      </c>
      <c r="E3492" s="6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0">
        <f>((( J3492 / 60 ) /60) /24 + DATE(1970, 1,1 ))</f>
        <v>42443.802361111113</v>
      </c>
      <c r="P3492" s="9">
        <f>YEAR(O3492)</f>
        <v>2016</v>
      </c>
    </row>
    <row r="3493" spans="1:16" ht="48" x14ac:dyDescent="0.2">
      <c r="A3493">
        <v>3491</v>
      </c>
      <c r="B3493" s="3" t="s">
        <v>3490</v>
      </c>
      <c r="C3493" s="3" t="s">
        <v>7601</v>
      </c>
      <c r="D3493" s="15">
        <v>500</v>
      </c>
      <c r="E3493" s="6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0">
        <f>((( J3493 / 60 ) /60) /24 + DATE(1970, 1,1 ))</f>
        <v>42121.249814814815</v>
      </c>
      <c r="P3493" s="9">
        <f>YEAR(O3493)</f>
        <v>2015</v>
      </c>
    </row>
    <row r="3494" spans="1:16" ht="48" x14ac:dyDescent="0.2">
      <c r="A3494">
        <v>3492</v>
      </c>
      <c r="B3494" s="3" t="s">
        <v>3491</v>
      </c>
      <c r="C3494" s="3" t="s">
        <v>7602</v>
      </c>
      <c r="D3494" s="15">
        <v>3800</v>
      </c>
      <c r="E3494" s="6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0">
        <f>((( J3494 / 60 ) /60) /24 + DATE(1970, 1,1 ))</f>
        <v>42268.009224537032</v>
      </c>
      <c r="P3494" s="9">
        <f>YEAR(O3494)</f>
        <v>2015</v>
      </c>
    </row>
    <row r="3495" spans="1:16" ht="48" x14ac:dyDescent="0.2">
      <c r="A3495">
        <v>3493</v>
      </c>
      <c r="B3495" s="3" t="s">
        <v>3492</v>
      </c>
      <c r="C3495" s="3" t="s">
        <v>7603</v>
      </c>
      <c r="D3495" s="15">
        <v>1500</v>
      </c>
      <c r="E3495" s="6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0">
        <f>((( J3495 / 60 ) /60) /24 + DATE(1970, 1,1 ))</f>
        <v>41848.866157407407</v>
      </c>
      <c r="P3495" s="9">
        <f>YEAR(O3495)</f>
        <v>2014</v>
      </c>
    </row>
    <row r="3496" spans="1:16" ht="48" x14ac:dyDescent="0.2">
      <c r="A3496">
        <v>3494</v>
      </c>
      <c r="B3496" s="3" t="s">
        <v>3493</v>
      </c>
      <c r="C3496" s="3" t="s">
        <v>7604</v>
      </c>
      <c r="D3496" s="15">
        <v>400</v>
      </c>
      <c r="E3496" s="6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0">
        <f>((( J3496 / 60 ) /60) /24 + DATE(1970, 1,1 ))</f>
        <v>42689.214988425927</v>
      </c>
      <c r="P3496" s="9">
        <f>YEAR(O3496)</f>
        <v>2016</v>
      </c>
    </row>
    <row r="3497" spans="1:16" ht="48" x14ac:dyDescent="0.2">
      <c r="A3497">
        <v>3495</v>
      </c>
      <c r="B3497" s="3" t="s">
        <v>3494</v>
      </c>
      <c r="C3497" s="3" t="s">
        <v>7605</v>
      </c>
      <c r="D3497" s="15">
        <v>5000</v>
      </c>
      <c r="E3497" s="6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0">
        <f>((( J3497 / 60 ) /60) /24 + DATE(1970, 1,1 ))</f>
        <v>41915.762835648151</v>
      </c>
      <c r="P3497" s="9">
        <f>YEAR(O3497)</f>
        <v>2014</v>
      </c>
    </row>
    <row r="3498" spans="1:16" ht="48" x14ac:dyDescent="0.2">
      <c r="A3498">
        <v>3496</v>
      </c>
      <c r="B3498" s="3" t="s">
        <v>3495</v>
      </c>
      <c r="C3498" s="3" t="s">
        <v>7606</v>
      </c>
      <c r="D3498" s="15">
        <v>3000</v>
      </c>
      <c r="E3498" s="6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0">
        <f>((( J3498 / 60 ) /60) /24 + DATE(1970, 1,1 ))</f>
        <v>42584.846828703703</v>
      </c>
      <c r="P3498" s="9">
        <f>YEAR(O3498)</f>
        <v>2016</v>
      </c>
    </row>
    <row r="3499" spans="1:16" ht="48" x14ac:dyDescent="0.2">
      <c r="A3499">
        <v>3497</v>
      </c>
      <c r="B3499" s="3" t="s">
        <v>3496</v>
      </c>
      <c r="C3499" s="3" t="s">
        <v>7607</v>
      </c>
      <c r="D3499" s="15">
        <v>1551</v>
      </c>
      <c r="E3499" s="6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0">
        <f>((( J3499 / 60 ) /60) /24 + DATE(1970, 1,1 ))</f>
        <v>42511.741944444439</v>
      </c>
      <c r="P3499" s="9">
        <f>YEAR(O3499)</f>
        <v>2016</v>
      </c>
    </row>
    <row r="3500" spans="1:16" ht="48" x14ac:dyDescent="0.2">
      <c r="A3500">
        <v>3498</v>
      </c>
      <c r="B3500" s="3" t="s">
        <v>3497</v>
      </c>
      <c r="C3500" s="3" t="s">
        <v>7608</v>
      </c>
      <c r="D3500" s="15">
        <v>1650</v>
      </c>
      <c r="E3500" s="6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0">
        <f>((( J3500 / 60 ) /60) /24 + DATE(1970, 1,1 ))</f>
        <v>42459.15861111111</v>
      </c>
      <c r="P3500" s="9">
        <f>YEAR(O3500)</f>
        <v>2016</v>
      </c>
    </row>
    <row r="3501" spans="1:16" ht="48" x14ac:dyDescent="0.2">
      <c r="A3501">
        <v>3499</v>
      </c>
      <c r="B3501" s="3" t="s">
        <v>3498</v>
      </c>
      <c r="C3501" s="3" t="s">
        <v>7609</v>
      </c>
      <c r="D3501" s="15">
        <v>2000</v>
      </c>
      <c r="E3501" s="6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0">
        <f>((( J3501 / 60 ) /60) /24 + DATE(1970, 1,1 ))</f>
        <v>42132.036168981482</v>
      </c>
      <c r="P3501" s="9">
        <f>YEAR(O3501)</f>
        <v>2015</v>
      </c>
    </row>
    <row r="3502" spans="1:16" ht="48" x14ac:dyDescent="0.2">
      <c r="A3502">
        <v>3500</v>
      </c>
      <c r="B3502" s="3" t="s">
        <v>3499</v>
      </c>
      <c r="C3502" s="3" t="s">
        <v>7610</v>
      </c>
      <c r="D3502" s="15">
        <v>1000</v>
      </c>
      <c r="E3502" s="6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0">
        <f>((( J3502 / 60 ) /60) /24 + DATE(1970, 1,1 ))</f>
        <v>42419.91942129629</v>
      </c>
      <c r="P3502" s="9">
        <f>YEAR(O3502)</f>
        <v>2016</v>
      </c>
    </row>
    <row r="3503" spans="1:16" ht="48" x14ac:dyDescent="0.2">
      <c r="A3503">
        <v>3501</v>
      </c>
      <c r="B3503" s="3" t="s">
        <v>3500</v>
      </c>
      <c r="C3503" s="3" t="s">
        <v>7611</v>
      </c>
      <c r="D3503" s="15">
        <v>1500</v>
      </c>
      <c r="E3503" s="6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0">
        <f>((( J3503 / 60 ) /60) /24 + DATE(1970, 1,1 ))</f>
        <v>42233.763831018514</v>
      </c>
      <c r="P3503" s="9">
        <f>YEAR(O3503)</f>
        <v>2015</v>
      </c>
    </row>
    <row r="3504" spans="1:16" ht="48" x14ac:dyDescent="0.2">
      <c r="A3504">
        <v>3502</v>
      </c>
      <c r="B3504" s="3" t="s">
        <v>3501</v>
      </c>
      <c r="C3504" s="3" t="s">
        <v>7612</v>
      </c>
      <c r="D3504" s="15">
        <v>4000</v>
      </c>
      <c r="E3504" s="6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0">
        <f>((( J3504 / 60 ) /60) /24 + DATE(1970, 1,1 ))</f>
        <v>42430.839398148149</v>
      </c>
      <c r="P3504" s="9">
        <f>YEAR(O3504)</f>
        <v>2016</v>
      </c>
    </row>
    <row r="3505" spans="1:16" ht="48" x14ac:dyDescent="0.2">
      <c r="A3505">
        <v>3503</v>
      </c>
      <c r="B3505" s="3" t="s">
        <v>3502</v>
      </c>
      <c r="C3505" s="3" t="s">
        <v>7613</v>
      </c>
      <c r="D3505" s="15">
        <v>2500</v>
      </c>
      <c r="E3505" s="6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0">
        <f>((( J3505 / 60 ) /60) /24 + DATE(1970, 1,1 ))</f>
        <v>42545.478333333333</v>
      </c>
      <c r="P3505" s="9">
        <f>YEAR(O3505)</f>
        <v>2016</v>
      </c>
    </row>
    <row r="3506" spans="1:16" ht="48" x14ac:dyDescent="0.2">
      <c r="A3506">
        <v>3504</v>
      </c>
      <c r="B3506" s="3" t="s">
        <v>3503</v>
      </c>
      <c r="C3506" s="3" t="s">
        <v>7614</v>
      </c>
      <c r="D3506" s="15">
        <v>1000</v>
      </c>
      <c r="E3506" s="6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0">
        <f>((( J3506 / 60 ) /60) /24 + DATE(1970, 1,1 ))</f>
        <v>42297.748738425929</v>
      </c>
      <c r="P3506" s="9">
        <f>YEAR(O3506)</f>
        <v>2015</v>
      </c>
    </row>
    <row r="3507" spans="1:16" ht="96" x14ac:dyDescent="0.2">
      <c r="A3507">
        <v>3505</v>
      </c>
      <c r="B3507" s="3" t="s">
        <v>3504</v>
      </c>
      <c r="C3507" s="3" t="s">
        <v>7615</v>
      </c>
      <c r="D3507" s="15">
        <v>2500</v>
      </c>
      <c r="E3507" s="6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0">
        <f>((( J3507 / 60 ) /60) /24 + DATE(1970, 1,1 ))</f>
        <v>41760.935706018521</v>
      </c>
      <c r="P3507" s="9">
        <f>YEAR(O3507)</f>
        <v>2014</v>
      </c>
    </row>
    <row r="3508" spans="1:16" ht="48" x14ac:dyDescent="0.2">
      <c r="A3508">
        <v>3506</v>
      </c>
      <c r="B3508" s="3" t="s">
        <v>3505</v>
      </c>
      <c r="C3508" s="3" t="s">
        <v>7616</v>
      </c>
      <c r="D3508" s="15">
        <v>3000</v>
      </c>
      <c r="E3508" s="6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0">
        <f>((( J3508 / 60 ) /60) /24 + DATE(1970, 1,1 ))</f>
        <v>41829.734259259261</v>
      </c>
      <c r="P3508" s="9">
        <f>YEAR(O3508)</f>
        <v>2014</v>
      </c>
    </row>
    <row r="3509" spans="1:16" ht="32" x14ac:dyDescent="0.2">
      <c r="A3509">
        <v>3507</v>
      </c>
      <c r="B3509" s="3" t="s">
        <v>3506</v>
      </c>
      <c r="C3509" s="3" t="s">
        <v>7617</v>
      </c>
      <c r="D3509" s="15">
        <v>10000</v>
      </c>
      <c r="E3509" s="6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0">
        <f>((( J3509 / 60 ) /60) /24 + DATE(1970, 1,1 ))</f>
        <v>42491.92288194444</v>
      </c>
      <c r="P3509" s="9">
        <f>YEAR(O3509)</f>
        <v>2016</v>
      </c>
    </row>
    <row r="3510" spans="1:16" ht="48" x14ac:dyDescent="0.2">
      <c r="A3510">
        <v>3508</v>
      </c>
      <c r="B3510" s="3" t="s">
        <v>3507</v>
      </c>
      <c r="C3510" s="3" t="s">
        <v>7618</v>
      </c>
      <c r="D3510" s="15">
        <v>100</v>
      </c>
      <c r="E3510" s="6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0">
        <f>((( J3510 / 60 ) /60) /24 + DATE(1970, 1,1 ))</f>
        <v>42477.729780092588</v>
      </c>
      <c r="P3510" s="9">
        <f>YEAR(O3510)</f>
        <v>2016</v>
      </c>
    </row>
    <row r="3511" spans="1:16" ht="48" x14ac:dyDescent="0.2">
      <c r="A3511">
        <v>3509</v>
      </c>
      <c r="B3511" s="3" t="s">
        <v>3508</v>
      </c>
      <c r="C3511" s="3" t="s">
        <v>7619</v>
      </c>
      <c r="D3511" s="15">
        <v>3000</v>
      </c>
      <c r="E3511" s="6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0">
        <f>((( J3511 / 60 ) /60) /24 + DATE(1970, 1,1 ))</f>
        <v>41950.859560185185</v>
      </c>
      <c r="P3511" s="9">
        <f>YEAR(O3511)</f>
        <v>2014</v>
      </c>
    </row>
    <row r="3512" spans="1:16" ht="48" x14ac:dyDescent="0.2">
      <c r="A3512">
        <v>3510</v>
      </c>
      <c r="B3512" s="3" t="s">
        <v>3509</v>
      </c>
      <c r="C3512" s="3" t="s">
        <v>7620</v>
      </c>
      <c r="D3512" s="15">
        <v>900</v>
      </c>
      <c r="E3512" s="6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0">
        <f>((( J3512 / 60 ) /60) /24 + DATE(1970, 1,1 ))</f>
        <v>41802.62090277778</v>
      </c>
      <c r="P3512" s="9">
        <f>YEAR(O3512)</f>
        <v>2014</v>
      </c>
    </row>
    <row r="3513" spans="1:16" ht="48" x14ac:dyDescent="0.2">
      <c r="A3513">
        <v>3511</v>
      </c>
      <c r="B3513" s="3" t="s">
        <v>3510</v>
      </c>
      <c r="C3513" s="3" t="s">
        <v>7621</v>
      </c>
      <c r="D3513" s="15">
        <v>1500</v>
      </c>
      <c r="E3513" s="6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0">
        <f>((( J3513 / 60 ) /60) /24 + DATE(1970, 1,1 ))</f>
        <v>41927.873784722222</v>
      </c>
      <c r="P3513" s="9">
        <f>YEAR(O3513)</f>
        <v>2014</v>
      </c>
    </row>
    <row r="3514" spans="1:16" ht="48" x14ac:dyDescent="0.2">
      <c r="A3514">
        <v>3512</v>
      </c>
      <c r="B3514" s="3" t="s">
        <v>3511</v>
      </c>
      <c r="C3514" s="3" t="s">
        <v>7622</v>
      </c>
      <c r="D3514" s="15">
        <v>1000</v>
      </c>
      <c r="E3514" s="6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0">
        <f>((( J3514 / 60 ) /60) /24 + DATE(1970, 1,1 ))</f>
        <v>42057.536944444444</v>
      </c>
      <c r="P3514" s="9">
        <f>YEAR(O3514)</f>
        <v>2015</v>
      </c>
    </row>
    <row r="3515" spans="1:16" ht="48" x14ac:dyDescent="0.2">
      <c r="A3515">
        <v>3513</v>
      </c>
      <c r="B3515" s="3" t="s">
        <v>3512</v>
      </c>
      <c r="C3515" s="3" t="s">
        <v>7623</v>
      </c>
      <c r="D3515" s="15">
        <v>2800</v>
      </c>
      <c r="E3515" s="6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0">
        <f>((( J3515 / 60 ) /60) /24 + DATE(1970, 1,1 ))</f>
        <v>41781.096203703702</v>
      </c>
      <c r="P3515" s="9">
        <f>YEAR(O3515)</f>
        <v>2014</v>
      </c>
    </row>
    <row r="3516" spans="1:16" ht="48" x14ac:dyDescent="0.2">
      <c r="A3516">
        <v>3514</v>
      </c>
      <c r="B3516" s="3" t="s">
        <v>3513</v>
      </c>
      <c r="C3516" s="3" t="s">
        <v>7624</v>
      </c>
      <c r="D3516" s="15">
        <v>500</v>
      </c>
      <c r="E3516" s="6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0">
        <f>((( J3516 / 60 ) /60) /24 + DATE(1970, 1,1 ))</f>
        <v>42020.846666666665</v>
      </c>
      <c r="P3516" s="9">
        <f>YEAR(O3516)</f>
        <v>2015</v>
      </c>
    </row>
    <row r="3517" spans="1:16" ht="48" x14ac:dyDescent="0.2">
      <c r="A3517">
        <v>3515</v>
      </c>
      <c r="B3517" s="3" t="s">
        <v>3514</v>
      </c>
      <c r="C3517" s="3" t="s">
        <v>7625</v>
      </c>
      <c r="D3517" s="15">
        <v>3000</v>
      </c>
      <c r="E3517" s="6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0">
        <f>((( J3517 / 60 ) /60) /24 + DATE(1970, 1,1 ))</f>
        <v>42125.772812499999</v>
      </c>
      <c r="P3517" s="9">
        <f>YEAR(O3517)</f>
        <v>2015</v>
      </c>
    </row>
    <row r="3518" spans="1:16" ht="48" x14ac:dyDescent="0.2">
      <c r="A3518">
        <v>3516</v>
      </c>
      <c r="B3518" s="3" t="s">
        <v>3515</v>
      </c>
      <c r="C3518" s="3" t="s">
        <v>7626</v>
      </c>
      <c r="D3518" s="15">
        <v>2500</v>
      </c>
      <c r="E3518" s="6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0">
        <f>((( J3518 / 60 ) /60) /24 + DATE(1970, 1,1 ))</f>
        <v>41856.010069444441</v>
      </c>
      <c r="P3518" s="9">
        <f>YEAR(O3518)</f>
        <v>2014</v>
      </c>
    </row>
    <row r="3519" spans="1:16" ht="48" x14ac:dyDescent="0.2">
      <c r="A3519">
        <v>3517</v>
      </c>
      <c r="B3519" s="3" t="s">
        <v>3516</v>
      </c>
      <c r="C3519" s="3" t="s">
        <v>7627</v>
      </c>
      <c r="D3519" s="15">
        <v>4000</v>
      </c>
      <c r="E3519" s="6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0">
        <f>((( J3519 / 60 ) /60) /24 + DATE(1970, 1,1 ))</f>
        <v>41794.817523148151</v>
      </c>
      <c r="P3519" s="9">
        <f>YEAR(O3519)</f>
        <v>2014</v>
      </c>
    </row>
    <row r="3520" spans="1:16" ht="48" x14ac:dyDescent="0.2">
      <c r="A3520">
        <v>3518</v>
      </c>
      <c r="B3520" s="3" t="s">
        <v>3517</v>
      </c>
      <c r="C3520" s="3" t="s">
        <v>7628</v>
      </c>
      <c r="D3520" s="15">
        <v>1500</v>
      </c>
      <c r="E3520" s="6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0">
        <f>((( J3520 / 60 ) /60) /24 + DATE(1970, 1,1 ))</f>
        <v>41893.783553240741</v>
      </c>
      <c r="P3520" s="9">
        <f>YEAR(O3520)</f>
        <v>2014</v>
      </c>
    </row>
    <row r="3521" spans="1:16" ht="48" x14ac:dyDescent="0.2">
      <c r="A3521">
        <v>3519</v>
      </c>
      <c r="B3521" s="3" t="s">
        <v>3518</v>
      </c>
      <c r="C3521" s="3" t="s">
        <v>7629</v>
      </c>
      <c r="D3521" s="15">
        <v>2000</v>
      </c>
      <c r="E3521" s="6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0">
        <f>((( J3521 / 60 ) /60) /24 + DATE(1970, 1,1 ))</f>
        <v>42037.598958333328</v>
      </c>
      <c r="P3521" s="9">
        <f>YEAR(O3521)</f>
        <v>2015</v>
      </c>
    </row>
    <row r="3522" spans="1:16" ht="32" x14ac:dyDescent="0.2">
      <c r="A3522">
        <v>3520</v>
      </c>
      <c r="B3522" s="3" t="s">
        <v>3519</v>
      </c>
      <c r="C3522" s="3" t="s">
        <v>7630</v>
      </c>
      <c r="D3522" s="15">
        <v>2000</v>
      </c>
      <c r="E3522" s="6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0">
        <f>((( J3522 / 60 ) /60) /24 + DATE(1970, 1,1 ))</f>
        <v>42227.824212962965</v>
      </c>
      <c r="P3522" s="9">
        <f>YEAR(O3522)</f>
        <v>2015</v>
      </c>
    </row>
    <row r="3523" spans="1:16" ht="48" x14ac:dyDescent="0.2">
      <c r="A3523">
        <v>3521</v>
      </c>
      <c r="B3523" s="3" t="s">
        <v>3520</v>
      </c>
      <c r="C3523" s="3" t="s">
        <v>7631</v>
      </c>
      <c r="D3523" s="15">
        <v>350</v>
      </c>
      <c r="E3523" s="6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0">
        <f>((( J3523 / 60 ) /60) /24 + DATE(1970, 1,1 ))</f>
        <v>41881.361342592594</v>
      </c>
      <c r="P3523" s="9">
        <f>YEAR(O3523)</f>
        <v>2014</v>
      </c>
    </row>
    <row r="3524" spans="1:16" ht="48" x14ac:dyDescent="0.2">
      <c r="A3524">
        <v>3522</v>
      </c>
      <c r="B3524" s="3" t="s">
        <v>3521</v>
      </c>
      <c r="C3524" s="3" t="s">
        <v>7632</v>
      </c>
      <c r="D3524" s="15">
        <v>1395</v>
      </c>
      <c r="E3524" s="6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0">
        <f>((( J3524 / 60 ) /60) /24 + DATE(1970, 1,1 ))</f>
        <v>42234.789884259255</v>
      </c>
      <c r="P3524" s="9">
        <f>YEAR(O3524)</f>
        <v>2015</v>
      </c>
    </row>
    <row r="3525" spans="1:16" ht="48" x14ac:dyDescent="0.2">
      <c r="A3525">
        <v>3523</v>
      </c>
      <c r="B3525" s="3" t="s">
        <v>3522</v>
      </c>
      <c r="C3525" s="3" t="s">
        <v>7633</v>
      </c>
      <c r="D3525" s="15">
        <v>4000</v>
      </c>
      <c r="E3525" s="6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0">
        <f>((( J3525 / 60 ) /60) /24 + DATE(1970, 1,1 ))</f>
        <v>42581.397546296299</v>
      </c>
      <c r="P3525" s="9">
        <f>YEAR(O3525)</f>
        <v>2016</v>
      </c>
    </row>
    <row r="3526" spans="1:16" ht="48" x14ac:dyDescent="0.2">
      <c r="A3526">
        <v>3524</v>
      </c>
      <c r="B3526" s="3" t="s">
        <v>3523</v>
      </c>
      <c r="C3526" s="3" t="s">
        <v>7634</v>
      </c>
      <c r="D3526" s="15">
        <v>10000</v>
      </c>
      <c r="E3526" s="6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0">
        <f>((( J3526 / 60 ) /60) /24 + DATE(1970, 1,1 ))</f>
        <v>41880.76357638889</v>
      </c>
      <c r="P3526" s="9">
        <f>YEAR(O3526)</f>
        <v>2014</v>
      </c>
    </row>
    <row r="3527" spans="1:16" ht="48" x14ac:dyDescent="0.2">
      <c r="A3527">
        <v>3525</v>
      </c>
      <c r="B3527" s="3" t="s">
        <v>3524</v>
      </c>
      <c r="C3527" s="3" t="s">
        <v>7635</v>
      </c>
      <c r="D3527" s="15">
        <v>500</v>
      </c>
      <c r="E3527" s="6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0">
        <f>((( J3527 / 60 ) /60) /24 + DATE(1970, 1,1 ))</f>
        <v>42214.6956712963</v>
      </c>
      <c r="P3527" s="9">
        <f>YEAR(O3527)</f>
        <v>2015</v>
      </c>
    </row>
    <row r="3528" spans="1:16" ht="48" x14ac:dyDescent="0.2">
      <c r="A3528">
        <v>3526</v>
      </c>
      <c r="B3528" s="3" t="s">
        <v>3525</v>
      </c>
      <c r="C3528" s="3" t="s">
        <v>7636</v>
      </c>
      <c r="D3528" s="15">
        <v>3300</v>
      </c>
      <c r="E3528" s="6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0">
        <f>((( J3528 / 60 ) /60) /24 + DATE(1970, 1,1 ))</f>
        <v>42460.335312499999</v>
      </c>
      <c r="P3528" s="9">
        <f>YEAR(O3528)</f>
        <v>2016</v>
      </c>
    </row>
    <row r="3529" spans="1:16" ht="48" x14ac:dyDescent="0.2">
      <c r="A3529">
        <v>3527</v>
      </c>
      <c r="B3529" s="3" t="s">
        <v>3526</v>
      </c>
      <c r="C3529" s="3" t="s">
        <v>7637</v>
      </c>
      <c r="D3529" s="15">
        <v>6000</v>
      </c>
      <c r="E3529" s="6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0">
        <f>((( J3529 / 60 ) /60) /24 + DATE(1970, 1,1 ))</f>
        <v>42167.023206018523</v>
      </c>
      <c r="P3529" s="9">
        <f>YEAR(O3529)</f>
        <v>2015</v>
      </c>
    </row>
    <row r="3530" spans="1:16" ht="48" x14ac:dyDescent="0.2">
      <c r="A3530">
        <v>3528</v>
      </c>
      <c r="B3530" s="3" t="s">
        <v>3527</v>
      </c>
      <c r="C3530" s="3" t="s">
        <v>7638</v>
      </c>
      <c r="D3530" s="15">
        <v>1650</v>
      </c>
      <c r="E3530" s="6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0">
        <f>((( J3530 / 60 ) /60) /24 + DATE(1970, 1,1 ))</f>
        <v>42733.50136574074</v>
      </c>
      <c r="P3530" s="9">
        <f>YEAR(O3530)</f>
        <v>2016</v>
      </c>
    </row>
    <row r="3531" spans="1:16" ht="48" x14ac:dyDescent="0.2">
      <c r="A3531">
        <v>3529</v>
      </c>
      <c r="B3531" s="3" t="s">
        <v>3528</v>
      </c>
      <c r="C3531" s="3" t="s">
        <v>7639</v>
      </c>
      <c r="D3531" s="15">
        <v>500</v>
      </c>
      <c r="E3531" s="6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0">
        <f>((( J3531 / 60 ) /60) /24 + DATE(1970, 1,1 ))</f>
        <v>42177.761782407411</v>
      </c>
      <c r="P3531" s="9">
        <f>YEAR(O3531)</f>
        <v>2015</v>
      </c>
    </row>
    <row r="3532" spans="1:16" ht="48" x14ac:dyDescent="0.2">
      <c r="A3532">
        <v>3530</v>
      </c>
      <c r="B3532" s="3" t="s">
        <v>3529</v>
      </c>
      <c r="C3532" s="3" t="s">
        <v>7640</v>
      </c>
      <c r="D3532" s="15">
        <v>2750</v>
      </c>
      <c r="E3532" s="6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0">
        <f>((( J3532 / 60 ) /60) /24 + DATE(1970, 1,1 ))</f>
        <v>42442.623344907406</v>
      </c>
      <c r="P3532" s="9">
        <f>YEAR(O3532)</f>
        <v>2016</v>
      </c>
    </row>
    <row r="3533" spans="1:16" ht="19" x14ac:dyDescent="0.2">
      <c r="A3533">
        <v>3531</v>
      </c>
      <c r="B3533" s="3" t="s">
        <v>3530</v>
      </c>
      <c r="C3533" s="3" t="s">
        <v>7641</v>
      </c>
      <c r="D3533" s="15">
        <v>1000</v>
      </c>
      <c r="E3533" s="6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0">
        <f>((( J3533 / 60 ) /60) /24 + DATE(1970, 1,1 ))</f>
        <v>42521.654328703706</v>
      </c>
      <c r="P3533" s="9">
        <f>YEAR(O3533)</f>
        <v>2016</v>
      </c>
    </row>
    <row r="3534" spans="1:16" ht="48" x14ac:dyDescent="0.2">
      <c r="A3534">
        <v>3532</v>
      </c>
      <c r="B3534" s="3" t="s">
        <v>3531</v>
      </c>
      <c r="C3534" s="3" t="s">
        <v>7642</v>
      </c>
      <c r="D3534" s="15">
        <v>960</v>
      </c>
      <c r="E3534" s="6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0">
        <f>((( J3534 / 60 ) /60) /24 + DATE(1970, 1,1 ))</f>
        <v>41884.599849537037</v>
      </c>
      <c r="P3534" s="9">
        <f>YEAR(O3534)</f>
        <v>2014</v>
      </c>
    </row>
    <row r="3535" spans="1:16" ht="48" x14ac:dyDescent="0.2">
      <c r="A3535">
        <v>3533</v>
      </c>
      <c r="B3535" s="3" t="s">
        <v>3532</v>
      </c>
      <c r="C3535" s="3" t="s">
        <v>7643</v>
      </c>
      <c r="D3535" s="15">
        <v>500</v>
      </c>
      <c r="E3535" s="6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0">
        <f>((( J3535 / 60 ) /60) /24 + DATE(1970, 1,1 ))</f>
        <v>42289.761192129634</v>
      </c>
      <c r="P3535" s="9">
        <f>YEAR(O3535)</f>
        <v>2015</v>
      </c>
    </row>
    <row r="3536" spans="1:16" ht="32" x14ac:dyDescent="0.2">
      <c r="A3536">
        <v>3534</v>
      </c>
      <c r="B3536" s="3" t="s">
        <v>3533</v>
      </c>
      <c r="C3536" s="3" t="s">
        <v>7644</v>
      </c>
      <c r="D3536" s="15">
        <v>5000</v>
      </c>
      <c r="E3536" s="6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0">
        <f>((( J3536 / 60 ) /60) /24 + DATE(1970, 1,1 ))</f>
        <v>42243.6252662037</v>
      </c>
      <c r="P3536" s="9">
        <f>YEAR(O3536)</f>
        <v>2015</v>
      </c>
    </row>
    <row r="3537" spans="1:16" ht="48" x14ac:dyDescent="0.2">
      <c r="A3537">
        <v>3535</v>
      </c>
      <c r="B3537" s="3" t="s">
        <v>3534</v>
      </c>
      <c r="C3537" s="3" t="s">
        <v>7645</v>
      </c>
      <c r="D3537" s="15">
        <v>2000</v>
      </c>
      <c r="E3537" s="6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0">
        <f>((( J3537 / 60 ) /60) /24 + DATE(1970, 1,1 ))</f>
        <v>42248.640162037031</v>
      </c>
      <c r="P3537" s="9">
        <f>YEAR(O3537)</f>
        <v>2015</v>
      </c>
    </row>
    <row r="3538" spans="1:16" ht="48" x14ac:dyDescent="0.2">
      <c r="A3538">
        <v>3536</v>
      </c>
      <c r="B3538" s="3" t="s">
        <v>3535</v>
      </c>
      <c r="C3538" s="3" t="s">
        <v>7646</v>
      </c>
      <c r="D3538" s="15">
        <v>150</v>
      </c>
      <c r="E3538" s="6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0">
        <f>((( J3538 / 60 ) /60) /24 + DATE(1970, 1,1 ))</f>
        <v>42328.727141203708</v>
      </c>
      <c r="P3538" s="9">
        <f>YEAR(O3538)</f>
        <v>2015</v>
      </c>
    </row>
    <row r="3539" spans="1:16" ht="48" x14ac:dyDescent="0.2">
      <c r="A3539">
        <v>3537</v>
      </c>
      <c r="B3539" s="3" t="s">
        <v>3536</v>
      </c>
      <c r="C3539" s="3" t="s">
        <v>7647</v>
      </c>
      <c r="D3539" s="15">
        <v>675</v>
      </c>
      <c r="E3539" s="6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0">
        <f>((( J3539 / 60 ) /60) /24 + DATE(1970, 1,1 ))</f>
        <v>41923.354351851849</v>
      </c>
      <c r="P3539" s="9">
        <f>YEAR(O3539)</f>
        <v>2014</v>
      </c>
    </row>
    <row r="3540" spans="1:16" ht="48" x14ac:dyDescent="0.2">
      <c r="A3540">
        <v>3538</v>
      </c>
      <c r="B3540" s="3" t="s">
        <v>3537</v>
      </c>
      <c r="C3540" s="3" t="s">
        <v>7648</v>
      </c>
      <c r="D3540" s="15">
        <v>2000</v>
      </c>
      <c r="E3540" s="6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0">
        <f>((( J3540 / 60 ) /60) /24 + DATE(1970, 1,1 ))</f>
        <v>42571.420601851853</v>
      </c>
      <c r="P3540" s="9">
        <f>YEAR(O3540)</f>
        <v>2016</v>
      </c>
    </row>
    <row r="3541" spans="1:16" ht="48" x14ac:dyDescent="0.2">
      <c r="A3541">
        <v>3539</v>
      </c>
      <c r="B3541" s="3" t="s">
        <v>3538</v>
      </c>
      <c r="C3541" s="3" t="s">
        <v>7649</v>
      </c>
      <c r="D3541" s="15">
        <v>600</v>
      </c>
      <c r="E3541" s="6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0">
        <f>((( J3541 / 60 ) /60) /24 + DATE(1970, 1,1 ))</f>
        <v>42600.756041666667</v>
      </c>
      <c r="P3541" s="9">
        <f>YEAR(O3541)</f>
        <v>2016</v>
      </c>
    </row>
    <row r="3542" spans="1:16" ht="48" x14ac:dyDescent="0.2">
      <c r="A3542">
        <v>3540</v>
      </c>
      <c r="B3542" s="3" t="s">
        <v>3539</v>
      </c>
      <c r="C3542" s="3" t="s">
        <v>7650</v>
      </c>
      <c r="D3542" s="15">
        <v>300</v>
      </c>
      <c r="E3542" s="6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0">
        <f>((( J3542 / 60 ) /60) /24 + DATE(1970, 1,1 ))</f>
        <v>42517.003368055557</v>
      </c>
      <c r="P3542" s="9">
        <f>YEAR(O3542)</f>
        <v>2016</v>
      </c>
    </row>
    <row r="3543" spans="1:16" ht="48" x14ac:dyDescent="0.2">
      <c r="A3543">
        <v>3541</v>
      </c>
      <c r="B3543" s="3" t="s">
        <v>3540</v>
      </c>
      <c r="C3543" s="3" t="s">
        <v>7651</v>
      </c>
      <c r="D3543" s="15">
        <v>1200</v>
      </c>
      <c r="E3543" s="6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0">
        <f>((( J3543 / 60 ) /60) /24 + DATE(1970, 1,1 ))</f>
        <v>42222.730034722219</v>
      </c>
      <c r="P3543" s="9">
        <f>YEAR(O3543)</f>
        <v>2015</v>
      </c>
    </row>
    <row r="3544" spans="1:16" ht="48" x14ac:dyDescent="0.2">
      <c r="A3544">
        <v>3542</v>
      </c>
      <c r="B3544" s="3" t="s">
        <v>3541</v>
      </c>
      <c r="C3544" s="3" t="s">
        <v>7652</v>
      </c>
      <c r="D3544" s="15">
        <v>5500</v>
      </c>
      <c r="E3544" s="6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0">
        <f>((( J3544 / 60 ) /60) /24 + DATE(1970, 1,1 ))</f>
        <v>41829.599791666667</v>
      </c>
      <c r="P3544" s="9">
        <f>YEAR(O3544)</f>
        <v>2014</v>
      </c>
    </row>
    <row r="3545" spans="1:16" ht="48" x14ac:dyDescent="0.2">
      <c r="A3545">
        <v>3543</v>
      </c>
      <c r="B3545" s="3" t="s">
        <v>3542</v>
      </c>
      <c r="C3545" s="3" t="s">
        <v>7653</v>
      </c>
      <c r="D3545" s="15">
        <v>1500</v>
      </c>
      <c r="E3545" s="6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0">
        <f>((( J3545 / 60 ) /60) /24 + DATE(1970, 1,1 ))</f>
        <v>42150.755312499998</v>
      </c>
      <c r="P3545" s="9">
        <f>YEAR(O3545)</f>
        <v>2015</v>
      </c>
    </row>
    <row r="3546" spans="1:16" ht="32" x14ac:dyDescent="0.2">
      <c r="A3546">
        <v>3544</v>
      </c>
      <c r="B3546" s="3" t="s">
        <v>3543</v>
      </c>
      <c r="C3546" s="3" t="s">
        <v>7654</v>
      </c>
      <c r="D3546" s="15">
        <v>2500</v>
      </c>
      <c r="E3546" s="6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0">
        <f>((( J3546 / 60 ) /60) /24 + DATE(1970, 1,1 ))</f>
        <v>42040.831678240742</v>
      </c>
      <c r="P3546" s="9">
        <f>YEAR(O3546)</f>
        <v>2015</v>
      </c>
    </row>
    <row r="3547" spans="1:16" ht="48" x14ac:dyDescent="0.2">
      <c r="A3547">
        <v>3545</v>
      </c>
      <c r="B3547" s="3" t="s">
        <v>3544</v>
      </c>
      <c r="C3547" s="3" t="s">
        <v>7655</v>
      </c>
      <c r="D3547" s="15">
        <v>250</v>
      </c>
      <c r="E3547" s="6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0">
        <f>((( J3547 / 60 ) /60) /24 + DATE(1970, 1,1 ))</f>
        <v>42075.807395833333</v>
      </c>
      <c r="P3547" s="9">
        <f>YEAR(O3547)</f>
        <v>2015</v>
      </c>
    </row>
    <row r="3548" spans="1:16" ht="48" x14ac:dyDescent="0.2">
      <c r="A3548">
        <v>3546</v>
      </c>
      <c r="B3548" s="3" t="s">
        <v>3545</v>
      </c>
      <c r="C3548" s="3" t="s">
        <v>7656</v>
      </c>
      <c r="D3548" s="15">
        <v>1100</v>
      </c>
      <c r="E3548" s="6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0">
        <f>((( J3548 / 60 ) /60) /24 + DATE(1970, 1,1 ))</f>
        <v>42073.660694444443</v>
      </c>
      <c r="P3548" s="9">
        <f>YEAR(O3548)</f>
        <v>2015</v>
      </c>
    </row>
    <row r="3549" spans="1:16" ht="48" x14ac:dyDescent="0.2">
      <c r="A3549">
        <v>3547</v>
      </c>
      <c r="B3549" s="3" t="s">
        <v>3546</v>
      </c>
      <c r="C3549" s="3" t="s">
        <v>7657</v>
      </c>
      <c r="D3549" s="15">
        <v>35000</v>
      </c>
      <c r="E3549" s="6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0">
        <f>((( J3549 / 60 ) /60) /24 + DATE(1970, 1,1 ))</f>
        <v>42480.078715277778</v>
      </c>
      <c r="P3549" s="9">
        <f>YEAR(O3549)</f>
        <v>2016</v>
      </c>
    </row>
    <row r="3550" spans="1:16" ht="48" x14ac:dyDescent="0.2">
      <c r="A3550">
        <v>3548</v>
      </c>
      <c r="B3550" s="3" t="s">
        <v>3547</v>
      </c>
      <c r="C3550" s="3" t="s">
        <v>7658</v>
      </c>
      <c r="D3550" s="15">
        <v>2100</v>
      </c>
      <c r="E3550" s="6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0">
        <f>((( J3550 / 60 ) /60) /24 + DATE(1970, 1,1 ))</f>
        <v>42411.942291666666</v>
      </c>
      <c r="P3550" s="9">
        <f>YEAR(O3550)</f>
        <v>2016</v>
      </c>
    </row>
    <row r="3551" spans="1:16" ht="48" x14ac:dyDescent="0.2">
      <c r="A3551">
        <v>3549</v>
      </c>
      <c r="B3551" s="3" t="s">
        <v>3548</v>
      </c>
      <c r="C3551" s="3" t="s">
        <v>7659</v>
      </c>
      <c r="D3551" s="15">
        <v>1000</v>
      </c>
      <c r="E3551" s="6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0">
        <f>((( J3551 / 60 ) /60) /24 + DATE(1970, 1,1 ))</f>
        <v>42223.394363425927</v>
      </c>
      <c r="P3551" s="9">
        <f>YEAR(O3551)</f>
        <v>2015</v>
      </c>
    </row>
    <row r="3552" spans="1:16" ht="48" x14ac:dyDescent="0.2">
      <c r="A3552">
        <v>3550</v>
      </c>
      <c r="B3552" s="3" t="s">
        <v>3549</v>
      </c>
      <c r="C3552" s="3" t="s">
        <v>7660</v>
      </c>
      <c r="D3552" s="15">
        <v>2500</v>
      </c>
      <c r="E3552" s="6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0">
        <f>((( J3552 / 60 ) /60) /24 + DATE(1970, 1,1 ))</f>
        <v>42462.893495370372</v>
      </c>
      <c r="P3552" s="9">
        <f>YEAR(O3552)</f>
        <v>2016</v>
      </c>
    </row>
    <row r="3553" spans="1:16" ht="48" x14ac:dyDescent="0.2">
      <c r="A3553">
        <v>3551</v>
      </c>
      <c r="B3553" s="3" t="s">
        <v>3550</v>
      </c>
      <c r="C3553" s="3" t="s">
        <v>7661</v>
      </c>
      <c r="D3553" s="15">
        <v>1500</v>
      </c>
      <c r="E3553" s="6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0">
        <f>((( J3553 / 60 ) /60) /24 + DATE(1970, 1,1 ))</f>
        <v>41753.515856481477</v>
      </c>
      <c r="P3553" s="9">
        <f>YEAR(O3553)</f>
        <v>2014</v>
      </c>
    </row>
    <row r="3554" spans="1:16" ht="48" x14ac:dyDescent="0.2">
      <c r="A3554">
        <v>3552</v>
      </c>
      <c r="B3554" s="3" t="s">
        <v>3551</v>
      </c>
      <c r="C3554" s="3" t="s">
        <v>7662</v>
      </c>
      <c r="D3554" s="15">
        <v>773</v>
      </c>
      <c r="E3554" s="6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0">
        <f>((( J3554 / 60 ) /60) /24 + DATE(1970, 1,1 ))</f>
        <v>41788.587083333332</v>
      </c>
      <c r="P3554" s="9">
        <f>YEAR(O3554)</f>
        <v>2014</v>
      </c>
    </row>
    <row r="3555" spans="1:16" ht="48" x14ac:dyDescent="0.2">
      <c r="A3555">
        <v>3553</v>
      </c>
      <c r="B3555" s="3" t="s">
        <v>3552</v>
      </c>
      <c r="C3555" s="3" t="s">
        <v>7663</v>
      </c>
      <c r="D3555" s="15">
        <v>5500</v>
      </c>
      <c r="E3555" s="6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0">
        <f>((( J3555 / 60 ) /60) /24 + DATE(1970, 1,1 ))</f>
        <v>42196.028703703705</v>
      </c>
      <c r="P3555" s="9">
        <f>YEAR(O3555)</f>
        <v>2015</v>
      </c>
    </row>
    <row r="3556" spans="1:16" ht="48" x14ac:dyDescent="0.2">
      <c r="A3556">
        <v>3554</v>
      </c>
      <c r="B3556" s="3" t="s">
        <v>3553</v>
      </c>
      <c r="C3556" s="3" t="s">
        <v>7664</v>
      </c>
      <c r="D3556" s="15">
        <v>5000</v>
      </c>
      <c r="E3556" s="6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0">
        <f>((( J3556 / 60 ) /60) /24 + DATE(1970, 1,1 ))</f>
        <v>42016.050451388888</v>
      </c>
      <c r="P3556" s="9">
        <f>YEAR(O3556)</f>
        <v>2015</v>
      </c>
    </row>
    <row r="3557" spans="1:16" ht="48" x14ac:dyDescent="0.2">
      <c r="A3557">
        <v>3555</v>
      </c>
      <c r="B3557" s="3" t="s">
        <v>3554</v>
      </c>
      <c r="C3557" s="3" t="s">
        <v>7665</v>
      </c>
      <c r="D3557" s="15">
        <v>2400</v>
      </c>
      <c r="E3557" s="6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0">
        <f>((( J3557 / 60 ) /60) /24 + DATE(1970, 1,1 ))</f>
        <v>42661.442060185189</v>
      </c>
      <c r="P3557" s="9">
        <f>YEAR(O3557)</f>
        <v>2016</v>
      </c>
    </row>
    <row r="3558" spans="1:16" ht="48" x14ac:dyDescent="0.2">
      <c r="A3558">
        <v>3556</v>
      </c>
      <c r="B3558" s="3" t="s">
        <v>3555</v>
      </c>
      <c r="C3558" s="3" t="s">
        <v>7666</v>
      </c>
      <c r="D3558" s="15">
        <v>2200</v>
      </c>
      <c r="E3558" s="6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0">
        <f>((( J3558 / 60 ) /60) /24 + DATE(1970, 1,1 ))</f>
        <v>41808.649583333332</v>
      </c>
      <c r="P3558" s="9">
        <f>YEAR(O3558)</f>
        <v>2014</v>
      </c>
    </row>
    <row r="3559" spans="1:16" ht="48" x14ac:dyDescent="0.2">
      <c r="A3559">
        <v>3557</v>
      </c>
      <c r="B3559" s="3" t="s">
        <v>3556</v>
      </c>
      <c r="C3559" s="3" t="s">
        <v>7667</v>
      </c>
      <c r="D3559" s="15">
        <v>100000</v>
      </c>
      <c r="E3559" s="6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0">
        <f>((( J3559 / 60 ) /60) /24 + DATE(1970, 1,1 ))</f>
        <v>41730.276747685188</v>
      </c>
      <c r="P3559" s="9">
        <f>YEAR(O3559)</f>
        <v>2014</v>
      </c>
    </row>
    <row r="3560" spans="1:16" ht="48" x14ac:dyDescent="0.2">
      <c r="A3560">
        <v>3558</v>
      </c>
      <c r="B3560" s="3" t="s">
        <v>3557</v>
      </c>
      <c r="C3560" s="3" t="s">
        <v>7668</v>
      </c>
      <c r="D3560" s="15">
        <v>350</v>
      </c>
      <c r="E3560" s="6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0">
        <f>((( J3560 / 60 ) /60) /24 + DATE(1970, 1,1 ))</f>
        <v>42139.816840277781</v>
      </c>
      <c r="P3560" s="9">
        <f>YEAR(O3560)</f>
        <v>2015</v>
      </c>
    </row>
    <row r="3561" spans="1:16" ht="48" x14ac:dyDescent="0.2">
      <c r="A3561">
        <v>3559</v>
      </c>
      <c r="B3561" s="3" t="s">
        <v>3558</v>
      </c>
      <c r="C3561" s="3" t="s">
        <v>7669</v>
      </c>
      <c r="D3561" s="15">
        <v>1000</v>
      </c>
      <c r="E3561" s="6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0">
        <f>((( J3561 / 60 ) /60) /24 + DATE(1970, 1,1 ))</f>
        <v>42194.096157407403</v>
      </c>
      <c r="P3561" s="9">
        <f>YEAR(O3561)</f>
        <v>2015</v>
      </c>
    </row>
    <row r="3562" spans="1:16" ht="48" x14ac:dyDescent="0.2">
      <c r="A3562">
        <v>3560</v>
      </c>
      <c r="B3562" s="3" t="s">
        <v>3559</v>
      </c>
      <c r="C3562" s="3" t="s">
        <v>7670</v>
      </c>
      <c r="D3562" s="15">
        <v>3200</v>
      </c>
      <c r="E3562" s="6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0">
        <f>((( J3562 / 60 ) /60) /24 + DATE(1970, 1,1 ))</f>
        <v>42115.889652777783</v>
      </c>
      <c r="P3562" s="9">
        <f>YEAR(O3562)</f>
        <v>2015</v>
      </c>
    </row>
    <row r="3563" spans="1:16" ht="112" x14ac:dyDescent="0.2">
      <c r="A3563">
        <v>3561</v>
      </c>
      <c r="B3563" s="3" t="s">
        <v>3560</v>
      </c>
      <c r="C3563" s="3" t="s">
        <v>7671</v>
      </c>
      <c r="D3563" s="15">
        <v>2500</v>
      </c>
      <c r="E3563" s="6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0">
        <f>((( J3563 / 60 ) /60) /24 + DATE(1970, 1,1 ))</f>
        <v>42203.680300925931</v>
      </c>
      <c r="P3563" s="9">
        <f>YEAR(O3563)</f>
        <v>2015</v>
      </c>
    </row>
    <row r="3564" spans="1:16" ht="48" x14ac:dyDescent="0.2">
      <c r="A3564">
        <v>3562</v>
      </c>
      <c r="B3564" s="3" t="s">
        <v>3561</v>
      </c>
      <c r="C3564" s="3" t="s">
        <v>7672</v>
      </c>
      <c r="D3564" s="15">
        <v>315</v>
      </c>
      <c r="E3564" s="6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0">
        <f>((( J3564 / 60 ) /60) /24 + DATE(1970, 1,1 ))</f>
        <v>42433.761886574073</v>
      </c>
      <c r="P3564" s="9">
        <f>YEAR(O3564)</f>
        <v>2016</v>
      </c>
    </row>
    <row r="3565" spans="1:16" ht="48" x14ac:dyDescent="0.2">
      <c r="A3565">
        <v>3563</v>
      </c>
      <c r="B3565" s="3" t="s">
        <v>3562</v>
      </c>
      <c r="C3565" s="3" t="s">
        <v>7673</v>
      </c>
      <c r="D3565" s="15">
        <v>500</v>
      </c>
      <c r="E3565" s="6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0">
        <f>((( J3565 / 60 ) /60) /24 + DATE(1970, 1,1 ))</f>
        <v>42555.671944444446</v>
      </c>
      <c r="P3565" s="9">
        <f>YEAR(O3565)</f>
        <v>2016</v>
      </c>
    </row>
    <row r="3566" spans="1:16" ht="32" x14ac:dyDescent="0.2">
      <c r="A3566">
        <v>3564</v>
      </c>
      <c r="B3566" s="3" t="s">
        <v>3563</v>
      </c>
      <c r="C3566" s="3" t="s">
        <v>7674</v>
      </c>
      <c r="D3566" s="15">
        <v>1000</v>
      </c>
      <c r="E3566" s="6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0">
        <f>((( J3566 / 60 ) /60) /24 + DATE(1970, 1,1 ))</f>
        <v>42236.623252314821</v>
      </c>
      <c r="P3566" s="9">
        <f>YEAR(O3566)</f>
        <v>2015</v>
      </c>
    </row>
    <row r="3567" spans="1:16" ht="48" x14ac:dyDescent="0.2">
      <c r="A3567">
        <v>3565</v>
      </c>
      <c r="B3567" s="3" t="s">
        <v>3564</v>
      </c>
      <c r="C3567" s="3" t="s">
        <v>7675</v>
      </c>
      <c r="D3567" s="15">
        <v>900</v>
      </c>
      <c r="E3567" s="6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0">
        <f>((( J3567 / 60 ) /60) /24 + DATE(1970, 1,1 ))</f>
        <v>41974.743148148147</v>
      </c>
      <c r="P3567" s="9">
        <f>YEAR(O3567)</f>
        <v>2014</v>
      </c>
    </row>
    <row r="3568" spans="1:16" ht="48" x14ac:dyDescent="0.2">
      <c r="A3568">
        <v>3566</v>
      </c>
      <c r="B3568" s="3" t="s">
        <v>3565</v>
      </c>
      <c r="C3568" s="3" t="s">
        <v>7676</v>
      </c>
      <c r="D3568" s="15">
        <v>2000</v>
      </c>
      <c r="E3568" s="6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0">
        <f>((( J3568 / 60 ) /60) /24 + DATE(1970, 1,1 ))</f>
        <v>41997.507905092592</v>
      </c>
      <c r="P3568" s="9">
        <f>YEAR(O3568)</f>
        <v>2014</v>
      </c>
    </row>
    <row r="3569" spans="1:16" ht="48" x14ac:dyDescent="0.2">
      <c r="A3569">
        <v>3567</v>
      </c>
      <c r="B3569" s="3" t="s">
        <v>3566</v>
      </c>
      <c r="C3569" s="3" t="s">
        <v>7677</v>
      </c>
      <c r="D3569" s="15">
        <v>1000</v>
      </c>
      <c r="E3569" s="6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0">
        <f>((( J3569 / 60 ) /60) /24 + DATE(1970, 1,1 ))</f>
        <v>42135.810694444444</v>
      </c>
      <c r="P3569" s="9">
        <f>YEAR(O3569)</f>
        <v>2015</v>
      </c>
    </row>
    <row r="3570" spans="1:16" ht="48" x14ac:dyDescent="0.2">
      <c r="A3570">
        <v>3568</v>
      </c>
      <c r="B3570" s="3" t="s">
        <v>3567</v>
      </c>
      <c r="C3570" s="3" t="s">
        <v>7678</v>
      </c>
      <c r="D3570" s="15">
        <v>1000</v>
      </c>
      <c r="E3570" s="6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0">
        <f>((( J3570 / 60 ) /60) /24 + DATE(1970, 1,1 ))</f>
        <v>41869.740671296298</v>
      </c>
      <c r="P3570" s="9">
        <f>YEAR(O3570)</f>
        <v>2014</v>
      </c>
    </row>
    <row r="3571" spans="1:16" ht="48" x14ac:dyDescent="0.2">
      <c r="A3571">
        <v>3569</v>
      </c>
      <c r="B3571" s="3" t="s">
        <v>3568</v>
      </c>
      <c r="C3571" s="3" t="s">
        <v>7679</v>
      </c>
      <c r="D3571" s="15">
        <v>5000</v>
      </c>
      <c r="E3571" s="6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0">
        <f>((( J3571 / 60 ) /60) /24 + DATE(1970, 1,1 ))</f>
        <v>41982.688611111109</v>
      </c>
      <c r="P3571" s="9">
        <f>YEAR(O3571)</f>
        <v>2014</v>
      </c>
    </row>
    <row r="3572" spans="1:16" ht="48" x14ac:dyDescent="0.2">
      <c r="A3572">
        <v>3570</v>
      </c>
      <c r="B3572" s="3" t="s">
        <v>3569</v>
      </c>
      <c r="C3572" s="3" t="s">
        <v>7680</v>
      </c>
      <c r="D3572" s="15">
        <v>2000</v>
      </c>
      <c r="E3572" s="6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0">
        <f>((( J3572 / 60 ) /60) /24 + DATE(1970, 1,1 ))</f>
        <v>41976.331979166673</v>
      </c>
      <c r="P3572" s="9">
        <f>YEAR(O3572)</f>
        <v>2014</v>
      </c>
    </row>
    <row r="3573" spans="1:16" ht="48" x14ac:dyDescent="0.2">
      <c r="A3573">
        <v>3571</v>
      </c>
      <c r="B3573" s="3" t="s">
        <v>3570</v>
      </c>
      <c r="C3573" s="3" t="s">
        <v>7681</v>
      </c>
      <c r="D3573" s="15">
        <v>1500</v>
      </c>
      <c r="E3573" s="6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0">
        <f>((( J3573 / 60 ) /60) /24 + DATE(1970, 1,1 ))</f>
        <v>41912.858946759261</v>
      </c>
      <c r="P3573" s="9">
        <f>YEAR(O3573)</f>
        <v>2014</v>
      </c>
    </row>
    <row r="3574" spans="1:16" ht="32" x14ac:dyDescent="0.2">
      <c r="A3574">
        <v>3572</v>
      </c>
      <c r="B3574" s="3" t="s">
        <v>3571</v>
      </c>
      <c r="C3574" s="3" t="s">
        <v>7682</v>
      </c>
      <c r="D3574" s="15">
        <v>500</v>
      </c>
      <c r="E3574" s="6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0">
        <f>((( J3574 / 60 ) /60) /24 + DATE(1970, 1,1 ))</f>
        <v>42146.570393518516</v>
      </c>
      <c r="P3574" s="9">
        <f>YEAR(O3574)</f>
        <v>2015</v>
      </c>
    </row>
    <row r="3575" spans="1:16" ht="32" x14ac:dyDescent="0.2">
      <c r="A3575">
        <v>3573</v>
      </c>
      <c r="B3575" s="3" t="s">
        <v>3572</v>
      </c>
      <c r="C3575" s="3" t="s">
        <v>7683</v>
      </c>
      <c r="D3575" s="15">
        <v>3000</v>
      </c>
      <c r="E3575" s="6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0">
        <f>((( J3575 / 60 ) /60) /24 + DATE(1970, 1,1 ))</f>
        <v>41921.375532407408</v>
      </c>
      <c r="P3575" s="9">
        <f>YEAR(O3575)</f>
        <v>2014</v>
      </c>
    </row>
    <row r="3576" spans="1:16" ht="48" x14ac:dyDescent="0.2">
      <c r="A3576">
        <v>3574</v>
      </c>
      <c r="B3576" s="3" t="s">
        <v>3573</v>
      </c>
      <c r="C3576" s="3" t="s">
        <v>7684</v>
      </c>
      <c r="D3576" s="15">
        <v>5800</v>
      </c>
      <c r="E3576" s="6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0">
        <f>((( J3576 / 60 ) /60) /24 + DATE(1970, 1,1 ))</f>
        <v>41926.942685185182</v>
      </c>
      <c r="P3576" s="9">
        <f>YEAR(O3576)</f>
        <v>2014</v>
      </c>
    </row>
    <row r="3577" spans="1:16" ht="48" x14ac:dyDescent="0.2">
      <c r="A3577">
        <v>3575</v>
      </c>
      <c r="B3577" s="3" t="s">
        <v>3574</v>
      </c>
      <c r="C3577" s="3" t="s">
        <v>7685</v>
      </c>
      <c r="D3577" s="15">
        <v>10000</v>
      </c>
      <c r="E3577" s="6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0">
        <f>((( J3577 / 60 ) /60) /24 + DATE(1970, 1,1 ))</f>
        <v>42561.783877314811</v>
      </c>
      <c r="P3577" s="9">
        <f>YEAR(O3577)</f>
        <v>2016</v>
      </c>
    </row>
    <row r="3578" spans="1:16" ht="48" x14ac:dyDescent="0.2">
      <c r="A3578">
        <v>3576</v>
      </c>
      <c r="B3578" s="3" t="s">
        <v>3575</v>
      </c>
      <c r="C3578" s="3" t="s">
        <v>7686</v>
      </c>
      <c r="D3578" s="15">
        <v>100</v>
      </c>
      <c r="E3578" s="6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0">
        <f>((( J3578 / 60 ) /60) /24 + DATE(1970, 1,1 ))</f>
        <v>42649.54923611111</v>
      </c>
      <c r="P3578" s="9">
        <f>YEAR(O3578)</f>
        <v>2016</v>
      </c>
    </row>
    <row r="3579" spans="1:16" ht="48" x14ac:dyDescent="0.2">
      <c r="A3579">
        <v>3577</v>
      </c>
      <c r="B3579" s="3" t="s">
        <v>3576</v>
      </c>
      <c r="C3579" s="3" t="s">
        <v>7687</v>
      </c>
      <c r="D3579" s="15">
        <v>600</v>
      </c>
      <c r="E3579" s="6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0">
        <f>((( J3579 / 60 ) /60) /24 + DATE(1970, 1,1 ))</f>
        <v>42093.786840277782</v>
      </c>
      <c r="P3579" s="9">
        <f>YEAR(O3579)</f>
        <v>2015</v>
      </c>
    </row>
    <row r="3580" spans="1:16" ht="48" x14ac:dyDescent="0.2">
      <c r="A3580">
        <v>3578</v>
      </c>
      <c r="B3580" s="3" t="s">
        <v>3577</v>
      </c>
      <c r="C3580" s="3" t="s">
        <v>7688</v>
      </c>
      <c r="D3580" s="15">
        <v>1500</v>
      </c>
      <c r="E3580" s="6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0">
        <f>((( J3580 / 60 ) /60) /24 + DATE(1970, 1,1 ))</f>
        <v>42460.733530092592</v>
      </c>
      <c r="P3580" s="9">
        <f>YEAR(O3580)</f>
        <v>2016</v>
      </c>
    </row>
    <row r="3581" spans="1:16" ht="48" x14ac:dyDescent="0.2">
      <c r="A3581">
        <v>3579</v>
      </c>
      <c r="B3581" s="3" t="s">
        <v>3578</v>
      </c>
      <c r="C3581" s="3" t="s">
        <v>7689</v>
      </c>
      <c r="D3581" s="15">
        <v>500</v>
      </c>
      <c r="E3581" s="6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0">
        <f>((( J3581 / 60 ) /60) /24 + DATE(1970, 1,1 ))</f>
        <v>42430.762222222227</v>
      </c>
      <c r="P3581" s="9">
        <f>YEAR(O3581)</f>
        <v>2016</v>
      </c>
    </row>
    <row r="3582" spans="1:16" ht="48" x14ac:dyDescent="0.2">
      <c r="A3582">
        <v>3580</v>
      </c>
      <c r="B3582" s="3" t="s">
        <v>3579</v>
      </c>
      <c r="C3582" s="3" t="s">
        <v>7690</v>
      </c>
      <c r="D3582" s="15">
        <v>900</v>
      </c>
      <c r="E3582" s="6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0">
        <f>((( J3582 / 60 ) /60) /24 + DATE(1970, 1,1 ))</f>
        <v>42026.176180555558</v>
      </c>
      <c r="P3582" s="9">
        <f>YEAR(O3582)</f>
        <v>2015</v>
      </c>
    </row>
    <row r="3583" spans="1:16" ht="48" x14ac:dyDescent="0.2">
      <c r="A3583">
        <v>3581</v>
      </c>
      <c r="B3583" s="3" t="s">
        <v>3580</v>
      </c>
      <c r="C3583" s="3" t="s">
        <v>7691</v>
      </c>
      <c r="D3583" s="15">
        <v>1500</v>
      </c>
      <c r="E3583" s="6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0">
        <f>((( J3583 / 60 ) /60) /24 + DATE(1970, 1,1 ))</f>
        <v>41836.471180555556</v>
      </c>
      <c r="P3583" s="9">
        <f>YEAR(O3583)</f>
        <v>2014</v>
      </c>
    </row>
    <row r="3584" spans="1:16" ht="48" x14ac:dyDescent="0.2">
      <c r="A3584">
        <v>3582</v>
      </c>
      <c r="B3584" s="3" t="s">
        <v>3581</v>
      </c>
      <c r="C3584" s="3" t="s">
        <v>7692</v>
      </c>
      <c r="D3584" s="15">
        <v>1000</v>
      </c>
      <c r="E3584" s="6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0">
        <f>((( J3584 / 60 ) /60) /24 + DATE(1970, 1,1 ))</f>
        <v>42451.095856481479</v>
      </c>
      <c r="P3584" s="9">
        <f>YEAR(O3584)</f>
        <v>2016</v>
      </c>
    </row>
    <row r="3585" spans="1:16" ht="48" x14ac:dyDescent="0.2">
      <c r="A3585">
        <v>3583</v>
      </c>
      <c r="B3585" s="3" t="s">
        <v>3582</v>
      </c>
      <c r="C3585" s="3" t="s">
        <v>7693</v>
      </c>
      <c r="D3585" s="15">
        <v>3000</v>
      </c>
      <c r="E3585" s="6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0">
        <f>((( J3585 / 60 ) /60) /24 + DATE(1970, 1,1 ))</f>
        <v>42418.425983796296</v>
      </c>
      <c r="P3585" s="9">
        <f>YEAR(O3585)</f>
        <v>2016</v>
      </c>
    </row>
    <row r="3586" spans="1:16" ht="96" x14ac:dyDescent="0.2">
      <c r="A3586">
        <v>3584</v>
      </c>
      <c r="B3586" s="3" t="s">
        <v>3583</v>
      </c>
      <c r="C3586" s="3" t="s">
        <v>7694</v>
      </c>
      <c r="D3586" s="15">
        <v>3000</v>
      </c>
      <c r="E3586" s="6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0">
        <f>((( J3586 / 60 ) /60) /24 + DATE(1970, 1,1 ))</f>
        <v>42168.316481481481</v>
      </c>
      <c r="P3586" s="9">
        <f>YEAR(O3586)</f>
        <v>2015</v>
      </c>
    </row>
    <row r="3587" spans="1:16" ht="48" x14ac:dyDescent="0.2">
      <c r="A3587">
        <v>3585</v>
      </c>
      <c r="B3587" s="3" t="s">
        <v>3584</v>
      </c>
      <c r="C3587" s="3" t="s">
        <v>7695</v>
      </c>
      <c r="D3587" s="15">
        <v>3400</v>
      </c>
      <c r="E3587" s="6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0">
        <f>((( J3587 / 60 ) /60) /24 + DATE(1970, 1,1 ))</f>
        <v>41964.716319444444</v>
      </c>
      <c r="P3587" s="9">
        <f>YEAR(O3587)</f>
        <v>2014</v>
      </c>
    </row>
    <row r="3588" spans="1:16" ht="19" x14ac:dyDescent="0.2">
      <c r="A3588">
        <v>3586</v>
      </c>
      <c r="B3588" s="3" t="s">
        <v>3585</v>
      </c>
      <c r="C3588" s="3" t="s">
        <v>7696</v>
      </c>
      <c r="D3588" s="15">
        <v>7500</v>
      </c>
      <c r="E3588" s="6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0">
        <f>((( J3588 / 60 ) /60) /24 + DATE(1970, 1,1 ))</f>
        <v>42576.697569444441</v>
      </c>
      <c r="P3588" s="9">
        <f>YEAR(O3588)</f>
        <v>2016</v>
      </c>
    </row>
    <row r="3589" spans="1:16" ht="48" x14ac:dyDescent="0.2">
      <c r="A3589">
        <v>3587</v>
      </c>
      <c r="B3589" s="3" t="s">
        <v>3586</v>
      </c>
      <c r="C3589" s="3" t="s">
        <v>7697</v>
      </c>
      <c r="D3589" s="15">
        <v>500</v>
      </c>
      <c r="E3589" s="6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0">
        <f>((( J3589 / 60 ) /60) /24 + DATE(1970, 1,1 ))</f>
        <v>42503.539976851855</v>
      </c>
      <c r="P3589" s="9">
        <f>YEAR(O3589)</f>
        <v>2016</v>
      </c>
    </row>
    <row r="3590" spans="1:16" ht="48" x14ac:dyDescent="0.2">
      <c r="A3590">
        <v>3588</v>
      </c>
      <c r="B3590" s="3" t="s">
        <v>3587</v>
      </c>
      <c r="C3590" s="3" t="s">
        <v>7698</v>
      </c>
      <c r="D3590" s="15">
        <v>200</v>
      </c>
      <c r="E3590" s="6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0">
        <f>((( J3590 / 60 ) /60) /24 + DATE(1970, 1,1 ))</f>
        <v>42101.828819444447</v>
      </c>
      <c r="P3590" s="9">
        <f>YEAR(O3590)</f>
        <v>2015</v>
      </c>
    </row>
    <row r="3591" spans="1:16" ht="48" x14ac:dyDescent="0.2">
      <c r="A3591">
        <v>3589</v>
      </c>
      <c r="B3591" s="3" t="s">
        <v>3588</v>
      </c>
      <c r="C3591" s="3" t="s">
        <v>7699</v>
      </c>
      <c r="D3591" s="15">
        <v>4000</v>
      </c>
      <c r="E3591" s="6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0">
        <f>((( J3591 / 60 ) /60) /24 + DATE(1970, 1,1 ))</f>
        <v>42125.647534722222</v>
      </c>
      <c r="P3591" s="9">
        <f>YEAR(O3591)</f>
        <v>2015</v>
      </c>
    </row>
    <row r="3592" spans="1:16" ht="48" x14ac:dyDescent="0.2">
      <c r="A3592">
        <v>3590</v>
      </c>
      <c r="B3592" s="3" t="s">
        <v>3589</v>
      </c>
      <c r="C3592" s="3" t="s">
        <v>7700</v>
      </c>
      <c r="D3592" s="15">
        <v>5000</v>
      </c>
      <c r="E3592" s="6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0">
        <f>((( J3592 / 60 ) /60) /24 + DATE(1970, 1,1 ))</f>
        <v>41902.333726851852</v>
      </c>
      <c r="P3592" s="9">
        <f>YEAR(O3592)</f>
        <v>2014</v>
      </c>
    </row>
    <row r="3593" spans="1:16" ht="48" x14ac:dyDescent="0.2">
      <c r="A3593">
        <v>3591</v>
      </c>
      <c r="B3593" s="3" t="s">
        <v>3590</v>
      </c>
      <c r="C3593" s="3" t="s">
        <v>7701</v>
      </c>
      <c r="D3593" s="15">
        <v>700</v>
      </c>
      <c r="E3593" s="6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0">
        <f>((( J3593 / 60 ) /60) /24 + DATE(1970, 1,1 ))</f>
        <v>42003.948425925926</v>
      </c>
      <c r="P3593" s="9">
        <f>YEAR(O3593)</f>
        <v>2014</v>
      </c>
    </row>
    <row r="3594" spans="1:16" ht="48" x14ac:dyDescent="0.2">
      <c r="A3594">
        <v>3592</v>
      </c>
      <c r="B3594" s="3" t="s">
        <v>3591</v>
      </c>
      <c r="C3594" s="3" t="s">
        <v>7702</v>
      </c>
      <c r="D3594" s="15">
        <v>2000</v>
      </c>
      <c r="E3594" s="6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0">
        <f>((( J3594 / 60 ) /60) /24 + DATE(1970, 1,1 ))</f>
        <v>41988.829942129625</v>
      </c>
      <c r="P3594" s="9">
        <f>YEAR(O3594)</f>
        <v>2014</v>
      </c>
    </row>
    <row r="3595" spans="1:16" ht="48" x14ac:dyDescent="0.2">
      <c r="A3595">
        <v>3593</v>
      </c>
      <c r="B3595" s="3" t="s">
        <v>3592</v>
      </c>
      <c r="C3595" s="3" t="s">
        <v>7703</v>
      </c>
      <c r="D3595" s="15">
        <v>3000</v>
      </c>
      <c r="E3595" s="6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0">
        <f>((( J3595 / 60 ) /60) /24 + DATE(1970, 1,1 ))</f>
        <v>41974.898599537039</v>
      </c>
      <c r="P3595" s="9">
        <f>YEAR(O3595)</f>
        <v>2014</v>
      </c>
    </row>
    <row r="3596" spans="1:16" ht="48" x14ac:dyDescent="0.2">
      <c r="A3596">
        <v>3594</v>
      </c>
      <c r="B3596" s="3" t="s">
        <v>3593</v>
      </c>
      <c r="C3596" s="3" t="s">
        <v>7704</v>
      </c>
      <c r="D3596" s="15">
        <v>1600</v>
      </c>
      <c r="E3596" s="6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0">
        <f>((( J3596 / 60 ) /60) /24 + DATE(1970, 1,1 ))</f>
        <v>42592.066921296297</v>
      </c>
      <c r="P3596" s="9">
        <f>YEAR(O3596)</f>
        <v>2016</v>
      </c>
    </row>
    <row r="3597" spans="1:16" ht="32" x14ac:dyDescent="0.2">
      <c r="A3597">
        <v>3595</v>
      </c>
      <c r="B3597" s="3" t="s">
        <v>3594</v>
      </c>
      <c r="C3597" s="3" t="s">
        <v>7705</v>
      </c>
      <c r="D3597" s="15">
        <v>2600</v>
      </c>
      <c r="E3597" s="6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0">
        <f>((( J3597 / 60 ) /60) /24 + DATE(1970, 1,1 ))</f>
        <v>42050.008368055554</v>
      </c>
      <c r="P3597" s="9">
        <f>YEAR(O3597)</f>
        <v>2015</v>
      </c>
    </row>
    <row r="3598" spans="1:16" ht="48" x14ac:dyDescent="0.2">
      <c r="A3598">
        <v>3596</v>
      </c>
      <c r="B3598" s="3" t="s">
        <v>3595</v>
      </c>
      <c r="C3598" s="3" t="s">
        <v>7706</v>
      </c>
      <c r="D3598" s="15">
        <v>1100</v>
      </c>
      <c r="E3598" s="6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0">
        <f>((( J3598 / 60 ) /60) /24 + DATE(1970, 1,1 ))</f>
        <v>41856.715069444443</v>
      </c>
      <c r="P3598" s="9">
        <f>YEAR(O3598)</f>
        <v>2014</v>
      </c>
    </row>
    <row r="3599" spans="1:16" ht="32" x14ac:dyDescent="0.2">
      <c r="A3599">
        <v>3597</v>
      </c>
      <c r="B3599" s="3" t="s">
        <v>3596</v>
      </c>
      <c r="C3599" s="3" t="s">
        <v>7707</v>
      </c>
      <c r="D3599" s="15">
        <v>2500</v>
      </c>
      <c r="E3599" s="6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0">
        <f>((( J3599 / 60 ) /60) /24 + DATE(1970, 1,1 ))</f>
        <v>42417.585532407407</v>
      </c>
      <c r="P3599" s="9">
        <f>YEAR(O3599)</f>
        <v>2016</v>
      </c>
    </row>
    <row r="3600" spans="1:16" ht="48" x14ac:dyDescent="0.2">
      <c r="A3600">
        <v>3598</v>
      </c>
      <c r="B3600" s="3" t="s">
        <v>3597</v>
      </c>
      <c r="C3600" s="3" t="s">
        <v>7708</v>
      </c>
      <c r="D3600" s="15">
        <v>1000</v>
      </c>
      <c r="E3600" s="6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0">
        <f>((( J3600 / 60 ) /60) /24 + DATE(1970, 1,1 ))</f>
        <v>41866.79886574074</v>
      </c>
      <c r="P3600" s="9">
        <f>YEAR(O3600)</f>
        <v>2014</v>
      </c>
    </row>
    <row r="3601" spans="1:16" ht="48" x14ac:dyDescent="0.2">
      <c r="A3601">
        <v>3599</v>
      </c>
      <c r="B3601" s="3" t="s">
        <v>3598</v>
      </c>
      <c r="C3601" s="3" t="s">
        <v>7709</v>
      </c>
      <c r="D3601" s="15">
        <v>500</v>
      </c>
      <c r="E3601" s="6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0">
        <f>((( J3601 / 60 ) /60) /24 + DATE(1970, 1,1 ))</f>
        <v>42220.79487268519</v>
      </c>
      <c r="P3601" s="9">
        <f>YEAR(O3601)</f>
        <v>2015</v>
      </c>
    </row>
    <row r="3602" spans="1:16" ht="32" x14ac:dyDescent="0.2">
      <c r="A3602">
        <v>3600</v>
      </c>
      <c r="B3602" s="3" t="s">
        <v>3599</v>
      </c>
      <c r="C3602" s="3" t="s">
        <v>7710</v>
      </c>
      <c r="D3602" s="15">
        <v>10</v>
      </c>
      <c r="E3602" s="6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0">
        <f>((( J3602 / 60 ) /60) /24 + DATE(1970, 1,1 ))</f>
        <v>42628.849120370374</v>
      </c>
      <c r="P3602" s="9">
        <f>YEAR(O3602)</f>
        <v>2016</v>
      </c>
    </row>
    <row r="3603" spans="1:16" ht="48" x14ac:dyDescent="0.2">
      <c r="A3603">
        <v>3601</v>
      </c>
      <c r="B3603" s="3" t="s">
        <v>3600</v>
      </c>
      <c r="C3603" s="3" t="s">
        <v>7711</v>
      </c>
      <c r="D3603" s="15">
        <v>2000</v>
      </c>
      <c r="E3603" s="6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0">
        <f>((( J3603 / 60 ) /60) /24 + DATE(1970, 1,1 ))</f>
        <v>41990.99863425926</v>
      </c>
      <c r="P3603" s="9">
        <f>YEAR(O3603)</f>
        <v>2014</v>
      </c>
    </row>
    <row r="3604" spans="1:16" ht="48" x14ac:dyDescent="0.2">
      <c r="A3604">
        <v>3602</v>
      </c>
      <c r="B3604" s="3" t="s">
        <v>3601</v>
      </c>
      <c r="C3604" s="3" t="s">
        <v>7712</v>
      </c>
      <c r="D3604" s="15">
        <v>4000</v>
      </c>
      <c r="E3604" s="6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0">
        <f>((( J3604 / 60 ) /60) /24 + DATE(1970, 1,1 ))</f>
        <v>42447.894432870366</v>
      </c>
      <c r="P3604" s="9">
        <f>YEAR(O3604)</f>
        <v>2016</v>
      </c>
    </row>
    <row r="3605" spans="1:16" ht="48" x14ac:dyDescent="0.2">
      <c r="A3605">
        <v>3603</v>
      </c>
      <c r="B3605" s="3" t="s">
        <v>3602</v>
      </c>
      <c r="C3605" s="3" t="s">
        <v>7713</v>
      </c>
      <c r="D3605" s="15">
        <v>1500</v>
      </c>
      <c r="E3605" s="6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0">
        <f>((( J3605 / 60 ) /60) /24 + DATE(1970, 1,1 ))</f>
        <v>42283.864351851851</v>
      </c>
      <c r="P3605" s="9">
        <f>YEAR(O3605)</f>
        <v>2015</v>
      </c>
    </row>
    <row r="3606" spans="1:16" ht="48" x14ac:dyDescent="0.2">
      <c r="A3606">
        <v>3604</v>
      </c>
      <c r="B3606" s="3" t="s">
        <v>3603</v>
      </c>
      <c r="C3606" s="3" t="s">
        <v>7714</v>
      </c>
      <c r="D3606" s="15">
        <v>3000</v>
      </c>
      <c r="E3606" s="6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0">
        <f>((( J3606 / 60 ) /60) /24 + DATE(1970, 1,1 ))</f>
        <v>42483.015694444446</v>
      </c>
      <c r="P3606" s="9">
        <f>YEAR(O3606)</f>
        <v>2016</v>
      </c>
    </row>
    <row r="3607" spans="1:16" ht="48" x14ac:dyDescent="0.2">
      <c r="A3607">
        <v>3605</v>
      </c>
      <c r="B3607" s="3" t="s">
        <v>3604</v>
      </c>
      <c r="C3607" s="3" t="s">
        <v>7715</v>
      </c>
      <c r="D3607" s="15">
        <v>250</v>
      </c>
      <c r="E3607" s="6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0">
        <f>((( J3607 / 60 ) /60) /24 + DATE(1970, 1,1 ))</f>
        <v>42383.793124999997</v>
      </c>
      <c r="P3607" s="9">
        <f>YEAR(O3607)</f>
        <v>2016</v>
      </c>
    </row>
    <row r="3608" spans="1:16" ht="48" x14ac:dyDescent="0.2">
      <c r="A3608">
        <v>3606</v>
      </c>
      <c r="B3608" s="3" t="s">
        <v>3605</v>
      </c>
      <c r="C3608" s="3" t="s">
        <v>7716</v>
      </c>
      <c r="D3608" s="15">
        <v>3000</v>
      </c>
      <c r="E3608" s="6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0">
        <f>((( J3608 / 60 ) /60) /24 + DATE(1970, 1,1 ))</f>
        <v>42566.604826388888</v>
      </c>
      <c r="P3608" s="9">
        <f>YEAR(O3608)</f>
        <v>2016</v>
      </c>
    </row>
    <row r="3609" spans="1:16" ht="32" x14ac:dyDescent="0.2">
      <c r="A3609">
        <v>3607</v>
      </c>
      <c r="B3609" s="3" t="s">
        <v>3606</v>
      </c>
      <c r="C3609" s="3" t="s">
        <v>7717</v>
      </c>
      <c r="D3609" s="15">
        <v>550</v>
      </c>
      <c r="E3609" s="6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0">
        <f>((( J3609 / 60 ) /60) /24 + DATE(1970, 1,1 ))</f>
        <v>42338.963912037041</v>
      </c>
      <c r="P3609" s="9">
        <f>YEAR(O3609)</f>
        <v>2015</v>
      </c>
    </row>
    <row r="3610" spans="1:16" ht="48" x14ac:dyDescent="0.2">
      <c r="A3610">
        <v>3608</v>
      </c>
      <c r="B3610" s="3" t="s">
        <v>3607</v>
      </c>
      <c r="C3610" s="3" t="s">
        <v>7718</v>
      </c>
      <c r="D3610" s="15">
        <v>800</v>
      </c>
      <c r="E3610" s="6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0">
        <f>((( J3610 / 60 ) /60) /24 + DATE(1970, 1,1 ))</f>
        <v>42506.709375000006</v>
      </c>
      <c r="P3610" s="9">
        <f>YEAR(O3610)</f>
        <v>2016</v>
      </c>
    </row>
    <row r="3611" spans="1:16" ht="48" x14ac:dyDescent="0.2">
      <c r="A3611">
        <v>3609</v>
      </c>
      <c r="B3611" s="3" t="s">
        <v>3608</v>
      </c>
      <c r="C3611" s="3" t="s">
        <v>7719</v>
      </c>
      <c r="D3611" s="15">
        <v>1960</v>
      </c>
      <c r="E3611" s="6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0">
        <f>((( J3611 / 60 ) /60) /24 + DATE(1970, 1,1 ))</f>
        <v>42429.991724537031</v>
      </c>
      <c r="P3611" s="9">
        <f>YEAR(O3611)</f>
        <v>2016</v>
      </c>
    </row>
    <row r="3612" spans="1:16" ht="48" x14ac:dyDescent="0.2">
      <c r="A3612">
        <v>3610</v>
      </c>
      <c r="B3612" s="3" t="s">
        <v>3609</v>
      </c>
      <c r="C3612" s="3" t="s">
        <v>7720</v>
      </c>
      <c r="D3612" s="15">
        <v>1000</v>
      </c>
      <c r="E3612" s="6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0">
        <f>((( J3612 / 60 ) /60) /24 + DATE(1970, 1,1 ))</f>
        <v>42203.432129629626</v>
      </c>
      <c r="P3612" s="9">
        <f>YEAR(O3612)</f>
        <v>2015</v>
      </c>
    </row>
    <row r="3613" spans="1:16" ht="48" x14ac:dyDescent="0.2">
      <c r="A3613">
        <v>3611</v>
      </c>
      <c r="B3613" s="3" t="s">
        <v>3610</v>
      </c>
      <c r="C3613" s="3" t="s">
        <v>7721</v>
      </c>
      <c r="D3613" s="15">
        <v>2500</v>
      </c>
      <c r="E3613" s="6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0">
        <f>((( J3613 / 60 ) /60) /24 + DATE(1970, 1,1 ))</f>
        <v>42072.370381944449</v>
      </c>
      <c r="P3613" s="9">
        <f>YEAR(O3613)</f>
        <v>2015</v>
      </c>
    </row>
    <row r="3614" spans="1:16" ht="48" x14ac:dyDescent="0.2">
      <c r="A3614">
        <v>3612</v>
      </c>
      <c r="B3614" s="3" t="s">
        <v>3611</v>
      </c>
      <c r="C3614" s="3" t="s">
        <v>7722</v>
      </c>
      <c r="D3614" s="15">
        <v>5000</v>
      </c>
      <c r="E3614" s="6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0">
        <f>((( J3614 / 60 ) /60) /24 + DATE(1970, 1,1 ))</f>
        <v>41789.726979166669</v>
      </c>
      <c r="P3614" s="9">
        <f>YEAR(O3614)</f>
        <v>2014</v>
      </c>
    </row>
    <row r="3615" spans="1:16" ht="32" x14ac:dyDescent="0.2">
      <c r="A3615">
        <v>3613</v>
      </c>
      <c r="B3615" s="3" t="s">
        <v>3612</v>
      </c>
      <c r="C3615" s="3" t="s">
        <v>7723</v>
      </c>
      <c r="D3615" s="15">
        <v>1250</v>
      </c>
      <c r="E3615" s="6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0">
        <f>((( J3615 / 60 ) /60) /24 + DATE(1970, 1,1 ))</f>
        <v>41788.58997685185</v>
      </c>
      <c r="P3615" s="9">
        <f>YEAR(O3615)</f>
        <v>2014</v>
      </c>
    </row>
    <row r="3616" spans="1:16" ht="48" x14ac:dyDescent="0.2">
      <c r="A3616">
        <v>3614</v>
      </c>
      <c r="B3616" s="3" t="s">
        <v>3439</v>
      </c>
      <c r="C3616" s="3" t="s">
        <v>7724</v>
      </c>
      <c r="D3616" s="15">
        <v>2500</v>
      </c>
      <c r="E3616" s="6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0">
        <f>((( J3616 / 60 ) /60) /24 + DATE(1970, 1,1 ))</f>
        <v>42144.041851851856</v>
      </c>
      <c r="P3616" s="9">
        <f>YEAR(O3616)</f>
        <v>2015</v>
      </c>
    </row>
    <row r="3617" spans="1:16" ht="48" x14ac:dyDescent="0.2">
      <c r="A3617">
        <v>3615</v>
      </c>
      <c r="B3617" s="3" t="s">
        <v>3613</v>
      </c>
      <c r="C3617" s="3" t="s">
        <v>7725</v>
      </c>
      <c r="D3617" s="15">
        <v>2500</v>
      </c>
      <c r="E3617" s="6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0">
        <f>((( J3617 / 60 ) /60) /24 + DATE(1970, 1,1 ))</f>
        <v>42318.593703703707</v>
      </c>
      <c r="P3617" s="9">
        <f>YEAR(O3617)</f>
        <v>2015</v>
      </c>
    </row>
    <row r="3618" spans="1:16" ht="48" x14ac:dyDescent="0.2">
      <c r="A3618">
        <v>3616</v>
      </c>
      <c r="B3618" s="3" t="s">
        <v>3614</v>
      </c>
      <c r="C3618" s="3" t="s">
        <v>7726</v>
      </c>
      <c r="D3618" s="15">
        <v>2500</v>
      </c>
      <c r="E3618" s="6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0">
        <f>((( J3618 / 60 ) /60) /24 + DATE(1970, 1,1 ))</f>
        <v>42052.949814814812</v>
      </c>
      <c r="P3618" s="9">
        <f>YEAR(O3618)</f>
        <v>2015</v>
      </c>
    </row>
    <row r="3619" spans="1:16" ht="48" x14ac:dyDescent="0.2">
      <c r="A3619">
        <v>3617</v>
      </c>
      <c r="B3619" s="3" t="s">
        <v>3615</v>
      </c>
      <c r="C3619" s="3" t="s">
        <v>7727</v>
      </c>
      <c r="D3619" s="15">
        <v>740</v>
      </c>
      <c r="E3619" s="6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0">
        <f>((( J3619 / 60 ) /60) /24 + DATE(1970, 1,1 ))</f>
        <v>42779.610289351855</v>
      </c>
      <c r="P3619" s="9">
        <f>YEAR(O3619)</f>
        <v>2017</v>
      </c>
    </row>
    <row r="3620" spans="1:16" ht="48" x14ac:dyDescent="0.2">
      <c r="A3620">
        <v>3618</v>
      </c>
      <c r="B3620" s="3" t="s">
        <v>3616</v>
      </c>
      <c r="C3620" s="3" t="s">
        <v>7728</v>
      </c>
      <c r="D3620" s="15">
        <v>2000</v>
      </c>
      <c r="E3620" s="6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0">
        <f>((( J3620 / 60 ) /60) /24 + DATE(1970, 1,1 ))</f>
        <v>42128.627893518518</v>
      </c>
      <c r="P3620" s="9">
        <f>YEAR(O3620)</f>
        <v>2015</v>
      </c>
    </row>
    <row r="3621" spans="1:16" ht="48" x14ac:dyDescent="0.2">
      <c r="A3621">
        <v>3619</v>
      </c>
      <c r="B3621" s="3" t="s">
        <v>3617</v>
      </c>
      <c r="C3621" s="3" t="s">
        <v>7729</v>
      </c>
      <c r="D3621" s="15">
        <v>1000</v>
      </c>
      <c r="E3621" s="6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0">
        <f>((( J3621 / 60 ) /60) /24 + DATE(1970, 1,1 ))</f>
        <v>42661.132245370376</v>
      </c>
      <c r="P3621" s="9">
        <f>YEAR(O3621)</f>
        <v>2016</v>
      </c>
    </row>
    <row r="3622" spans="1:16" ht="48" x14ac:dyDescent="0.2">
      <c r="A3622">
        <v>3620</v>
      </c>
      <c r="B3622" s="3" t="s">
        <v>3618</v>
      </c>
      <c r="C3622" s="3" t="s">
        <v>7730</v>
      </c>
      <c r="D3622" s="15">
        <v>10500</v>
      </c>
      <c r="E3622" s="6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0">
        <f>((( J3622 / 60 ) /60) /24 + DATE(1970, 1,1 ))</f>
        <v>42037.938206018516</v>
      </c>
      <c r="P3622" s="9">
        <f>YEAR(O3622)</f>
        <v>2015</v>
      </c>
    </row>
    <row r="3623" spans="1:16" ht="48" x14ac:dyDescent="0.2">
      <c r="A3623">
        <v>3621</v>
      </c>
      <c r="B3623" s="3" t="s">
        <v>3619</v>
      </c>
      <c r="C3623" s="3" t="s">
        <v>7731</v>
      </c>
      <c r="D3623" s="15">
        <v>3000</v>
      </c>
      <c r="E3623" s="6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0">
        <f>((( J3623 / 60 ) /60) /24 + DATE(1970, 1,1 ))</f>
        <v>42619.935694444444</v>
      </c>
      <c r="P3623" s="9">
        <f>YEAR(O3623)</f>
        <v>2016</v>
      </c>
    </row>
    <row r="3624" spans="1:16" ht="32" x14ac:dyDescent="0.2">
      <c r="A3624">
        <v>3622</v>
      </c>
      <c r="B3624" s="3" t="s">
        <v>3620</v>
      </c>
      <c r="C3624" s="3" t="s">
        <v>7732</v>
      </c>
      <c r="D3624" s="15">
        <v>1000</v>
      </c>
      <c r="E3624" s="6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0">
        <f>((( J3624 / 60 ) /60) /24 + DATE(1970, 1,1 ))</f>
        <v>41877.221886574072</v>
      </c>
      <c r="P3624" s="9">
        <f>YEAR(O3624)</f>
        <v>2014</v>
      </c>
    </row>
    <row r="3625" spans="1:16" ht="32" x14ac:dyDescent="0.2">
      <c r="A3625">
        <v>3623</v>
      </c>
      <c r="B3625" s="3" t="s">
        <v>3621</v>
      </c>
      <c r="C3625" s="3" t="s">
        <v>7733</v>
      </c>
      <c r="D3625" s="15">
        <v>2500</v>
      </c>
      <c r="E3625" s="6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0">
        <f>((( J3625 / 60 ) /60) /24 + DATE(1970, 1,1 ))</f>
        <v>41828.736921296295</v>
      </c>
      <c r="P3625" s="9">
        <f>YEAR(O3625)</f>
        <v>2014</v>
      </c>
    </row>
    <row r="3626" spans="1:16" ht="80" x14ac:dyDescent="0.2">
      <c r="A3626">
        <v>3624</v>
      </c>
      <c r="B3626" s="3" t="s">
        <v>3622</v>
      </c>
      <c r="C3626" s="3" t="s">
        <v>7734</v>
      </c>
      <c r="D3626" s="15">
        <v>3000</v>
      </c>
      <c r="E3626" s="6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0">
        <f>((( J3626 / 60 ) /60) /24 + DATE(1970, 1,1 ))</f>
        <v>42545.774189814809</v>
      </c>
      <c r="P3626" s="9">
        <f>YEAR(O3626)</f>
        <v>2016</v>
      </c>
    </row>
    <row r="3627" spans="1:16" ht="48" x14ac:dyDescent="0.2">
      <c r="A3627">
        <v>3625</v>
      </c>
      <c r="B3627" s="3" t="s">
        <v>3623</v>
      </c>
      <c r="C3627" s="3" t="s">
        <v>7735</v>
      </c>
      <c r="D3627" s="15">
        <v>3000</v>
      </c>
      <c r="E3627" s="6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0">
        <f>((( J3627 / 60 ) /60) /24 + DATE(1970, 1,1 ))</f>
        <v>42157.652511574073</v>
      </c>
      <c r="P3627" s="9">
        <f>YEAR(O3627)</f>
        <v>2015</v>
      </c>
    </row>
    <row r="3628" spans="1:16" ht="48" x14ac:dyDescent="0.2">
      <c r="A3628">
        <v>3626</v>
      </c>
      <c r="B3628" s="3" t="s">
        <v>3624</v>
      </c>
      <c r="C3628" s="3" t="s">
        <v>7736</v>
      </c>
      <c r="D3628" s="15">
        <v>4000</v>
      </c>
      <c r="E3628" s="6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0">
        <f>((( J3628 / 60 ) /60) /24 + DATE(1970, 1,1 ))</f>
        <v>41846.667326388888</v>
      </c>
      <c r="P3628" s="9">
        <f>YEAR(O3628)</f>
        <v>2014</v>
      </c>
    </row>
    <row r="3629" spans="1:16" ht="48" x14ac:dyDescent="0.2">
      <c r="A3629">
        <v>3627</v>
      </c>
      <c r="B3629" s="3" t="s">
        <v>3625</v>
      </c>
      <c r="C3629" s="3" t="s">
        <v>7737</v>
      </c>
      <c r="D3629" s="15">
        <v>2000</v>
      </c>
      <c r="E3629" s="6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0">
        <f>((( J3629 / 60 ) /60) /24 + DATE(1970, 1,1 ))</f>
        <v>42460.741747685184</v>
      </c>
      <c r="P3629" s="9">
        <f>YEAR(O3629)</f>
        <v>2016</v>
      </c>
    </row>
    <row r="3630" spans="1:16" ht="48" x14ac:dyDescent="0.2">
      <c r="A3630">
        <v>3628</v>
      </c>
      <c r="B3630" s="3" t="s">
        <v>3626</v>
      </c>
      <c r="C3630" s="3" t="s">
        <v>7738</v>
      </c>
      <c r="D3630" s="15">
        <v>100000</v>
      </c>
      <c r="E3630" s="6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0">
        <f>((( J3630 / 60 ) /60) /24 + DATE(1970, 1,1 ))</f>
        <v>42291.833287037036</v>
      </c>
      <c r="P3630" s="9">
        <f>YEAR(O3630)</f>
        <v>2015</v>
      </c>
    </row>
    <row r="3631" spans="1:16" ht="48" x14ac:dyDescent="0.2">
      <c r="A3631">
        <v>3629</v>
      </c>
      <c r="B3631" s="3" t="s">
        <v>3627</v>
      </c>
      <c r="C3631" s="3" t="s">
        <v>7739</v>
      </c>
      <c r="D3631" s="15">
        <v>1000000</v>
      </c>
      <c r="E3631" s="6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0">
        <f>((( J3631 / 60 ) /60) /24 + DATE(1970, 1,1 ))</f>
        <v>42437.094490740739</v>
      </c>
      <c r="P3631" s="9">
        <f>YEAR(O3631)</f>
        <v>2016</v>
      </c>
    </row>
    <row r="3632" spans="1:16" ht="48" x14ac:dyDescent="0.2">
      <c r="A3632">
        <v>3630</v>
      </c>
      <c r="B3632" s="3" t="s">
        <v>3628</v>
      </c>
      <c r="C3632" s="3" t="s">
        <v>7740</v>
      </c>
      <c r="D3632" s="15">
        <v>3000</v>
      </c>
      <c r="E3632" s="6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0">
        <f>((( J3632 / 60 ) /60) /24 + DATE(1970, 1,1 ))</f>
        <v>41942.84710648148</v>
      </c>
      <c r="P3632" s="9">
        <f>YEAR(O3632)</f>
        <v>2014</v>
      </c>
    </row>
    <row r="3633" spans="1:16" ht="48" x14ac:dyDescent="0.2">
      <c r="A3633">
        <v>3631</v>
      </c>
      <c r="B3633" s="3" t="s">
        <v>3629</v>
      </c>
      <c r="C3633" s="3" t="s">
        <v>7741</v>
      </c>
      <c r="D3633" s="15">
        <v>17100</v>
      </c>
      <c r="E3633" s="6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0">
        <f>((( J3633 / 60 ) /60) /24 + DATE(1970, 1,1 ))</f>
        <v>41880.753437499996</v>
      </c>
      <c r="P3633" s="9">
        <f>YEAR(O3633)</f>
        <v>2014</v>
      </c>
    </row>
    <row r="3634" spans="1:16" ht="48" x14ac:dyDescent="0.2">
      <c r="A3634">
        <v>3632</v>
      </c>
      <c r="B3634" s="3" t="s">
        <v>3630</v>
      </c>
      <c r="C3634" s="3" t="s">
        <v>7742</v>
      </c>
      <c r="D3634" s="15">
        <v>500</v>
      </c>
      <c r="E3634" s="6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0">
        <f>((( J3634 / 60 ) /60) /24 + DATE(1970, 1,1 ))</f>
        <v>41946.936909722222</v>
      </c>
      <c r="P3634" s="9">
        <f>YEAR(O3634)</f>
        <v>2014</v>
      </c>
    </row>
    <row r="3635" spans="1:16" ht="48" x14ac:dyDescent="0.2">
      <c r="A3635">
        <v>3633</v>
      </c>
      <c r="B3635" s="3" t="s">
        <v>3631</v>
      </c>
      <c r="C3635" s="3" t="s">
        <v>7743</v>
      </c>
      <c r="D3635" s="15">
        <v>5000</v>
      </c>
      <c r="E3635" s="6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0">
        <f>((( J3635 / 60 ) /60) /24 + DATE(1970, 1,1 ))</f>
        <v>42649.623460648145</v>
      </c>
      <c r="P3635" s="9">
        <f>YEAR(O3635)</f>
        <v>2016</v>
      </c>
    </row>
    <row r="3636" spans="1:16" ht="48" x14ac:dyDescent="0.2">
      <c r="A3636">
        <v>3634</v>
      </c>
      <c r="B3636" s="3" t="s">
        <v>3632</v>
      </c>
      <c r="C3636" s="3" t="s">
        <v>7744</v>
      </c>
      <c r="D3636" s="15">
        <v>75000</v>
      </c>
      <c r="E3636" s="6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0">
        <f>((( J3636 / 60 ) /60) /24 + DATE(1970, 1,1 ))</f>
        <v>42701.166365740741</v>
      </c>
      <c r="P3636" s="9">
        <f>YEAR(O3636)</f>
        <v>2016</v>
      </c>
    </row>
    <row r="3637" spans="1:16" ht="32" x14ac:dyDescent="0.2">
      <c r="A3637">
        <v>3635</v>
      </c>
      <c r="B3637" s="3" t="s">
        <v>3633</v>
      </c>
      <c r="C3637" s="3" t="s">
        <v>7745</v>
      </c>
      <c r="D3637" s="15">
        <v>3500</v>
      </c>
      <c r="E3637" s="6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0">
        <f>((( J3637 / 60 ) /60) /24 + DATE(1970, 1,1 ))</f>
        <v>42450.88282407407</v>
      </c>
      <c r="P3637" s="9">
        <f>YEAR(O3637)</f>
        <v>2016</v>
      </c>
    </row>
    <row r="3638" spans="1:16" ht="48" x14ac:dyDescent="0.2">
      <c r="A3638">
        <v>3636</v>
      </c>
      <c r="B3638" s="3" t="s">
        <v>3634</v>
      </c>
      <c r="C3638" s="3" t="s">
        <v>7746</v>
      </c>
      <c r="D3638" s="15">
        <v>150000</v>
      </c>
      <c r="E3638" s="6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0">
        <f>((( J3638 / 60 ) /60) /24 + DATE(1970, 1,1 ))</f>
        <v>42226.694780092599</v>
      </c>
      <c r="P3638" s="9">
        <f>YEAR(O3638)</f>
        <v>2015</v>
      </c>
    </row>
    <row r="3639" spans="1:16" ht="64" x14ac:dyDescent="0.2">
      <c r="A3639">
        <v>3637</v>
      </c>
      <c r="B3639" s="3" t="s">
        <v>3635</v>
      </c>
      <c r="C3639" s="3" t="s">
        <v>7747</v>
      </c>
      <c r="D3639" s="15">
        <v>3000</v>
      </c>
      <c r="E3639" s="6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0">
        <f>((( J3639 / 60 ) /60) /24 + DATE(1970, 1,1 ))</f>
        <v>41975.700636574074</v>
      </c>
      <c r="P3639" s="9">
        <f>YEAR(O3639)</f>
        <v>2014</v>
      </c>
    </row>
    <row r="3640" spans="1:16" ht="32" x14ac:dyDescent="0.2">
      <c r="A3640">
        <v>3638</v>
      </c>
      <c r="B3640" s="3" t="s">
        <v>3636</v>
      </c>
      <c r="C3640" s="3" t="s">
        <v>7748</v>
      </c>
      <c r="D3640" s="15">
        <v>3300</v>
      </c>
      <c r="E3640" s="6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0">
        <f>((( J3640 / 60 ) /60) /24 + DATE(1970, 1,1 ))</f>
        <v>42053.672824074078</v>
      </c>
      <c r="P3640" s="9">
        <f>YEAR(O3640)</f>
        <v>2015</v>
      </c>
    </row>
    <row r="3641" spans="1:16" ht="48" x14ac:dyDescent="0.2">
      <c r="A3641">
        <v>3639</v>
      </c>
      <c r="B3641" s="3" t="s">
        <v>3637</v>
      </c>
      <c r="C3641" s="3" t="s">
        <v>7749</v>
      </c>
      <c r="D3641" s="15">
        <v>25000</v>
      </c>
      <c r="E3641" s="6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0">
        <f>((( J3641 / 60 ) /60) /24 + DATE(1970, 1,1 ))</f>
        <v>42590.677152777775</v>
      </c>
      <c r="P3641" s="9">
        <f>YEAR(O3641)</f>
        <v>2016</v>
      </c>
    </row>
    <row r="3642" spans="1:16" ht="80" x14ac:dyDescent="0.2">
      <c r="A3642">
        <v>3640</v>
      </c>
      <c r="B3642" s="3" t="s">
        <v>3638</v>
      </c>
      <c r="C3642" s="3" t="s">
        <v>7750</v>
      </c>
      <c r="D3642" s="15">
        <v>1000</v>
      </c>
      <c r="E3642" s="6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0">
        <f>((( J3642 / 60 ) /60) /24 + DATE(1970, 1,1 ))</f>
        <v>42104.781597222223</v>
      </c>
      <c r="P3642" s="9">
        <f>YEAR(O3642)</f>
        <v>2015</v>
      </c>
    </row>
    <row r="3643" spans="1:16" ht="48" x14ac:dyDescent="0.2">
      <c r="A3643">
        <v>3641</v>
      </c>
      <c r="B3643" s="3" t="s">
        <v>3639</v>
      </c>
      <c r="C3643" s="3" t="s">
        <v>7751</v>
      </c>
      <c r="D3643" s="15">
        <v>3000</v>
      </c>
      <c r="E3643" s="6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0">
        <f>((( J3643 / 60 ) /60) /24 + DATE(1970, 1,1 ))</f>
        <v>41899.627071759263</v>
      </c>
      <c r="P3643" s="9">
        <f>YEAR(O3643)</f>
        <v>2014</v>
      </c>
    </row>
    <row r="3644" spans="1:16" ht="64" x14ac:dyDescent="0.2">
      <c r="A3644">
        <v>3642</v>
      </c>
      <c r="B3644" s="3" t="s">
        <v>3640</v>
      </c>
      <c r="C3644" s="3" t="s">
        <v>7752</v>
      </c>
      <c r="D3644" s="15">
        <v>700</v>
      </c>
      <c r="E3644" s="6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0">
        <f>((( J3644 / 60 ) /60) /24 + DATE(1970, 1,1 ))</f>
        <v>42297.816284722227</v>
      </c>
      <c r="P3644" s="9">
        <f>YEAR(O3644)</f>
        <v>2015</v>
      </c>
    </row>
    <row r="3645" spans="1:16" ht="48" x14ac:dyDescent="0.2">
      <c r="A3645">
        <v>3643</v>
      </c>
      <c r="B3645" s="3" t="s">
        <v>3641</v>
      </c>
      <c r="C3645" s="3" t="s">
        <v>7753</v>
      </c>
      <c r="D3645" s="15">
        <v>25000</v>
      </c>
      <c r="E3645" s="6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0">
        <f>((( J3645 / 60 ) /60) /24 + DATE(1970, 1,1 ))</f>
        <v>42285.143969907411</v>
      </c>
      <c r="P3645" s="9">
        <f>YEAR(O3645)</f>
        <v>2015</v>
      </c>
    </row>
    <row r="3646" spans="1:16" ht="48" x14ac:dyDescent="0.2">
      <c r="A3646">
        <v>3644</v>
      </c>
      <c r="B3646" s="3" t="s">
        <v>3642</v>
      </c>
      <c r="C3646" s="3" t="s">
        <v>7754</v>
      </c>
      <c r="D3646" s="15">
        <v>5000</v>
      </c>
      <c r="E3646" s="6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0">
        <f>((( J3646 / 60 ) /60) /24 + DATE(1970, 1,1 ))</f>
        <v>42409.241747685184</v>
      </c>
      <c r="P3646" s="9">
        <f>YEAR(O3646)</f>
        <v>2016</v>
      </c>
    </row>
    <row r="3647" spans="1:16" ht="48" x14ac:dyDescent="0.2">
      <c r="A3647">
        <v>3645</v>
      </c>
      <c r="B3647" s="3" t="s">
        <v>3643</v>
      </c>
      <c r="C3647" s="3" t="s">
        <v>7755</v>
      </c>
      <c r="D3647" s="15">
        <v>1000</v>
      </c>
      <c r="E3647" s="6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0">
        <f>((( J3647 / 60 ) /60) /24 + DATE(1970, 1,1 ))</f>
        <v>42665.970347222217</v>
      </c>
      <c r="P3647" s="9">
        <f>YEAR(O3647)</f>
        <v>2016</v>
      </c>
    </row>
    <row r="3648" spans="1:16" ht="48" x14ac:dyDescent="0.2">
      <c r="A3648">
        <v>3646</v>
      </c>
      <c r="B3648" s="3" t="s">
        <v>3644</v>
      </c>
      <c r="C3648" s="3" t="s">
        <v>7756</v>
      </c>
      <c r="D3648" s="15">
        <v>10000</v>
      </c>
      <c r="E3648" s="6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0">
        <f>((( J3648 / 60 ) /60) /24 + DATE(1970, 1,1 ))</f>
        <v>42140.421319444446</v>
      </c>
      <c r="P3648" s="9">
        <f>YEAR(O3648)</f>
        <v>2015</v>
      </c>
    </row>
    <row r="3649" spans="1:16" ht="48" x14ac:dyDescent="0.2">
      <c r="A3649">
        <v>3647</v>
      </c>
      <c r="B3649" s="3" t="s">
        <v>3645</v>
      </c>
      <c r="C3649" s="3" t="s">
        <v>7757</v>
      </c>
      <c r="D3649" s="15">
        <v>500</v>
      </c>
      <c r="E3649" s="6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0">
        <f>((( J3649 / 60 ) /60) /24 + DATE(1970, 1,1 ))</f>
        <v>42598.749155092592</v>
      </c>
      <c r="P3649" s="9">
        <f>YEAR(O3649)</f>
        <v>2016</v>
      </c>
    </row>
    <row r="3650" spans="1:16" ht="32" x14ac:dyDescent="0.2">
      <c r="A3650">
        <v>3648</v>
      </c>
      <c r="B3650" s="3" t="s">
        <v>3646</v>
      </c>
      <c r="C3650" s="3" t="s">
        <v>7758</v>
      </c>
      <c r="D3650" s="15">
        <v>40000</v>
      </c>
      <c r="E3650" s="6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0">
        <f>((( J3650 / 60 ) /60) /24 + DATE(1970, 1,1 ))</f>
        <v>41887.292187500003</v>
      </c>
      <c r="P3650" s="9">
        <f>YEAR(O3650)</f>
        <v>2014</v>
      </c>
    </row>
    <row r="3651" spans="1:16" ht="48" x14ac:dyDescent="0.2">
      <c r="A3651">
        <v>3649</v>
      </c>
      <c r="B3651" s="3" t="s">
        <v>3647</v>
      </c>
      <c r="C3651" s="3" t="s">
        <v>7759</v>
      </c>
      <c r="D3651" s="15">
        <v>750</v>
      </c>
      <c r="E3651" s="6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0">
        <f>((( J3651 / 60 ) /60) /24 + DATE(1970, 1,1 ))</f>
        <v>41780.712893518517</v>
      </c>
      <c r="P3651" s="9">
        <f>YEAR(O3651)</f>
        <v>2014</v>
      </c>
    </row>
    <row r="3652" spans="1:16" ht="48" x14ac:dyDescent="0.2">
      <c r="A3652">
        <v>3650</v>
      </c>
      <c r="B3652" s="3" t="s">
        <v>3648</v>
      </c>
      <c r="C3652" s="3" t="s">
        <v>7760</v>
      </c>
      <c r="D3652" s="15">
        <v>500</v>
      </c>
      <c r="E3652" s="6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0">
        <f>((( J3652 / 60 ) /60) /24 + DATE(1970, 1,1 ))</f>
        <v>42381.478981481487</v>
      </c>
      <c r="P3652" s="9">
        <f>YEAR(O3652)</f>
        <v>2016</v>
      </c>
    </row>
    <row r="3653" spans="1:16" ht="32" x14ac:dyDescent="0.2">
      <c r="A3653">
        <v>3651</v>
      </c>
      <c r="B3653" s="3" t="s">
        <v>3649</v>
      </c>
      <c r="C3653" s="3" t="s">
        <v>7761</v>
      </c>
      <c r="D3653" s="15">
        <v>500</v>
      </c>
      <c r="E3653" s="6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0">
        <f>((( J3653 / 60 ) /60) /24 + DATE(1970, 1,1 ))</f>
        <v>41828.646319444444</v>
      </c>
      <c r="P3653" s="9">
        <f>YEAR(O3653)</f>
        <v>2014</v>
      </c>
    </row>
    <row r="3654" spans="1:16" ht="48" x14ac:dyDescent="0.2">
      <c r="A3654">
        <v>3652</v>
      </c>
      <c r="B3654" s="3" t="s">
        <v>2867</v>
      </c>
      <c r="C3654" s="3" t="s">
        <v>7762</v>
      </c>
      <c r="D3654" s="15">
        <v>300</v>
      </c>
      <c r="E3654" s="6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0">
        <f>((( J3654 / 60 ) /60) /24 + DATE(1970, 1,1 ))</f>
        <v>42596.644699074073</v>
      </c>
      <c r="P3654" s="9">
        <f>YEAR(O3654)</f>
        <v>2016</v>
      </c>
    </row>
    <row r="3655" spans="1:16" ht="48" x14ac:dyDescent="0.2">
      <c r="A3655">
        <v>3653</v>
      </c>
      <c r="B3655" s="3" t="s">
        <v>3650</v>
      </c>
      <c r="C3655" s="3" t="s">
        <v>7763</v>
      </c>
      <c r="D3655" s="15">
        <v>2000</v>
      </c>
      <c r="E3655" s="6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0">
        <f>((( J3655 / 60 ) /60) /24 + DATE(1970, 1,1 ))</f>
        <v>42191.363506944443</v>
      </c>
      <c r="P3655" s="9">
        <f>YEAR(O3655)</f>
        <v>2015</v>
      </c>
    </row>
    <row r="3656" spans="1:16" ht="48" x14ac:dyDescent="0.2">
      <c r="A3656">
        <v>3654</v>
      </c>
      <c r="B3656" s="3" t="s">
        <v>3651</v>
      </c>
      <c r="C3656" s="3" t="s">
        <v>7764</v>
      </c>
      <c r="D3656" s="15">
        <v>1500</v>
      </c>
      <c r="E3656" s="6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0">
        <f>((( J3656 / 60 ) /60) /24 + DATE(1970, 1,1 ))</f>
        <v>42440.416504629626</v>
      </c>
      <c r="P3656" s="9">
        <f>YEAR(O3656)</f>
        <v>2016</v>
      </c>
    </row>
    <row r="3657" spans="1:16" ht="48" x14ac:dyDescent="0.2">
      <c r="A3657">
        <v>3655</v>
      </c>
      <c r="B3657" s="3" t="s">
        <v>3652</v>
      </c>
      <c r="C3657" s="3" t="s">
        <v>7765</v>
      </c>
      <c r="D3657" s="15">
        <v>5000</v>
      </c>
      <c r="E3657" s="6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0">
        <f>((( J3657 / 60 ) /60) /24 + DATE(1970, 1,1 ))</f>
        <v>42173.803217592591</v>
      </c>
      <c r="P3657" s="9">
        <f>YEAR(O3657)</f>
        <v>2015</v>
      </c>
    </row>
    <row r="3658" spans="1:16" ht="48" x14ac:dyDescent="0.2">
      <c r="A3658">
        <v>3656</v>
      </c>
      <c r="B3658" s="3" t="s">
        <v>3653</v>
      </c>
      <c r="C3658" s="3" t="s">
        <v>7766</v>
      </c>
      <c r="D3658" s="15">
        <v>5000</v>
      </c>
      <c r="E3658" s="6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0">
        <f>((( J3658 / 60 ) /60) /24 + DATE(1970, 1,1 ))</f>
        <v>42737.910138888896</v>
      </c>
      <c r="P3658" s="9">
        <f>YEAR(O3658)</f>
        <v>2017</v>
      </c>
    </row>
    <row r="3659" spans="1:16" ht="48" x14ac:dyDescent="0.2">
      <c r="A3659">
        <v>3657</v>
      </c>
      <c r="B3659" s="3" t="s">
        <v>3654</v>
      </c>
      <c r="C3659" s="3" t="s">
        <v>7767</v>
      </c>
      <c r="D3659" s="15">
        <v>2000</v>
      </c>
      <c r="E3659" s="6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0">
        <f>((( J3659 / 60 ) /60) /24 + DATE(1970, 1,1 ))</f>
        <v>42499.629849537043</v>
      </c>
      <c r="P3659" s="9">
        <f>YEAR(O3659)</f>
        <v>2016</v>
      </c>
    </row>
    <row r="3660" spans="1:16" ht="32" x14ac:dyDescent="0.2">
      <c r="A3660">
        <v>3658</v>
      </c>
      <c r="B3660" s="3" t="s">
        <v>3655</v>
      </c>
      <c r="C3660" s="3" t="s">
        <v>7768</v>
      </c>
      <c r="D3660" s="15">
        <v>1500</v>
      </c>
      <c r="E3660" s="6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0">
        <f>((( J3660 / 60 ) /60) /24 + DATE(1970, 1,1 ))</f>
        <v>41775.858564814815</v>
      </c>
      <c r="P3660" s="9">
        <f>YEAR(O3660)</f>
        <v>2014</v>
      </c>
    </row>
    <row r="3661" spans="1:16" ht="48" x14ac:dyDescent="0.2">
      <c r="A3661">
        <v>3659</v>
      </c>
      <c r="B3661" s="3" t="s">
        <v>3656</v>
      </c>
      <c r="C3661" s="3" t="s">
        <v>7769</v>
      </c>
      <c r="D3661" s="15">
        <v>3000</v>
      </c>
      <c r="E3661" s="6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0">
        <f>((( J3661 / 60 ) /60) /24 + DATE(1970, 1,1 ))</f>
        <v>42055.277199074073</v>
      </c>
      <c r="P3661" s="9">
        <f>YEAR(O3661)</f>
        <v>2015</v>
      </c>
    </row>
    <row r="3662" spans="1:16" ht="48" x14ac:dyDescent="0.2">
      <c r="A3662">
        <v>3660</v>
      </c>
      <c r="B3662" s="3" t="s">
        <v>3657</v>
      </c>
      <c r="C3662" s="3" t="s">
        <v>7770</v>
      </c>
      <c r="D3662" s="15">
        <v>250</v>
      </c>
      <c r="E3662" s="6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0">
        <f>((( J3662 / 60 ) /60) /24 + DATE(1970, 1,1 ))</f>
        <v>41971.881076388891</v>
      </c>
      <c r="P3662" s="9">
        <f>YEAR(O3662)</f>
        <v>2014</v>
      </c>
    </row>
    <row r="3663" spans="1:16" ht="48" x14ac:dyDescent="0.2">
      <c r="A3663">
        <v>3661</v>
      </c>
      <c r="B3663" s="3" t="s">
        <v>3658</v>
      </c>
      <c r="C3663" s="3" t="s">
        <v>7771</v>
      </c>
      <c r="D3663" s="15">
        <v>3000</v>
      </c>
      <c r="E3663" s="6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0">
        <f>((( J3663 / 60 ) /60) /24 + DATE(1970, 1,1 ))</f>
        <v>42447.896666666667</v>
      </c>
      <c r="P3663" s="9">
        <f>YEAR(O3663)</f>
        <v>2016</v>
      </c>
    </row>
    <row r="3664" spans="1:16" ht="48" x14ac:dyDescent="0.2">
      <c r="A3664">
        <v>3662</v>
      </c>
      <c r="B3664" s="3" t="s">
        <v>3659</v>
      </c>
      <c r="C3664" s="3" t="s">
        <v>7772</v>
      </c>
      <c r="D3664" s="15">
        <v>8000</v>
      </c>
      <c r="E3664" s="6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0">
        <f>((( J3664 / 60 ) /60) /24 + DATE(1970, 1,1 ))</f>
        <v>42064.220069444447</v>
      </c>
      <c r="P3664" s="9">
        <f>YEAR(O3664)</f>
        <v>2015</v>
      </c>
    </row>
    <row r="3665" spans="1:16" ht="48" x14ac:dyDescent="0.2">
      <c r="A3665">
        <v>3663</v>
      </c>
      <c r="B3665" s="3" t="s">
        <v>3660</v>
      </c>
      <c r="C3665" s="3" t="s">
        <v>7773</v>
      </c>
      <c r="D3665" s="15">
        <v>225</v>
      </c>
      <c r="E3665" s="6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0">
        <f>((( J3665 / 60 ) /60) /24 + DATE(1970, 1,1 ))</f>
        <v>42665.451736111107</v>
      </c>
      <c r="P3665" s="9">
        <f>YEAR(O3665)</f>
        <v>2016</v>
      </c>
    </row>
    <row r="3666" spans="1:16" ht="48" x14ac:dyDescent="0.2">
      <c r="A3666">
        <v>3664</v>
      </c>
      <c r="B3666" s="3" t="s">
        <v>3661</v>
      </c>
      <c r="C3666" s="3" t="s">
        <v>7774</v>
      </c>
      <c r="D3666" s="15">
        <v>800</v>
      </c>
      <c r="E3666" s="6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0">
        <f>((( J3666 / 60 ) /60) /24 + DATE(1970, 1,1 ))</f>
        <v>42523.248715277776</v>
      </c>
      <c r="P3666" s="9">
        <f>YEAR(O3666)</f>
        <v>2016</v>
      </c>
    </row>
    <row r="3667" spans="1:16" ht="48" x14ac:dyDescent="0.2">
      <c r="A3667">
        <v>3665</v>
      </c>
      <c r="B3667" s="3" t="s">
        <v>3662</v>
      </c>
      <c r="C3667" s="3" t="s">
        <v>7775</v>
      </c>
      <c r="D3667" s="15">
        <v>620</v>
      </c>
      <c r="E3667" s="6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0">
        <f>((( J3667 / 60 ) /60) /24 + DATE(1970, 1,1 ))</f>
        <v>42294.808124999996</v>
      </c>
      <c r="P3667" s="9">
        <f>YEAR(O3667)</f>
        <v>2015</v>
      </c>
    </row>
    <row r="3668" spans="1:16" ht="19" x14ac:dyDescent="0.2">
      <c r="A3668">
        <v>3666</v>
      </c>
      <c r="B3668" s="3" t="s">
        <v>3663</v>
      </c>
      <c r="C3668" s="3" t="s">
        <v>7776</v>
      </c>
      <c r="D3668" s="15">
        <v>1200</v>
      </c>
      <c r="E3668" s="6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0">
        <f>((( J3668 / 60 ) /60) /24 + DATE(1970, 1,1 ))</f>
        <v>41822.90488425926</v>
      </c>
      <c r="P3668" s="9">
        <f>YEAR(O3668)</f>
        <v>2014</v>
      </c>
    </row>
    <row r="3669" spans="1:16" ht="48" x14ac:dyDescent="0.2">
      <c r="A3669">
        <v>3667</v>
      </c>
      <c r="B3669" s="3" t="s">
        <v>3664</v>
      </c>
      <c r="C3669" s="3" t="s">
        <v>7777</v>
      </c>
      <c r="D3669" s="15">
        <v>3000</v>
      </c>
      <c r="E3669" s="6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0">
        <f>((( J3669 / 60 ) /60) /24 + DATE(1970, 1,1 ))</f>
        <v>42173.970127314817</v>
      </c>
      <c r="P3669" s="9">
        <f>YEAR(O3669)</f>
        <v>2015</v>
      </c>
    </row>
    <row r="3670" spans="1:16" ht="48" x14ac:dyDescent="0.2">
      <c r="A3670">
        <v>3668</v>
      </c>
      <c r="B3670" s="3" t="s">
        <v>3665</v>
      </c>
      <c r="C3670" s="3" t="s">
        <v>7778</v>
      </c>
      <c r="D3670" s="15">
        <v>1000</v>
      </c>
      <c r="E3670" s="6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0">
        <f>((( J3670 / 60 ) /60) /24 + DATE(1970, 1,1 ))</f>
        <v>42185.556157407409</v>
      </c>
      <c r="P3670" s="9">
        <f>YEAR(O3670)</f>
        <v>2015</v>
      </c>
    </row>
    <row r="3671" spans="1:16" ht="48" x14ac:dyDescent="0.2">
      <c r="A3671">
        <v>3669</v>
      </c>
      <c r="B3671" s="3" t="s">
        <v>3666</v>
      </c>
      <c r="C3671" s="3" t="s">
        <v>7779</v>
      </c>
      <c r="D3671" s="15">
        <v>1000</v>
      </c>
      <c r="E3671" s="6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0">
        <f>((( J3671 / 60 ) /60) /24 + DATE(1970, 1,1 ))</f>
        <v>42136.675196759257</v>
      </c>
      <c r="P3671" s="9">
        <f>YEAR(O3671)</f>
        <v>2015</v>
      </c>
    </row>
    <row r="3672" spans="1:16" ht="48" x14ac:dyDescent="0.2">
      <c r="A3672">
        <v>3670</v>
      </c>
      <c r="B3672" s="3" t="s">
        <v>3667</v>
      </c>
      <c r="C3672" s="3" t="s">
        <v>7780</v>
      </c>
      <c r="D3672" s="15">
        <v>220</v>
      </c>
      <c r="E3672" s="6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0">
        <f>((( J3672 / 60 ) /60) /24 + DATE(1970, 1,1 ))</f>
        <v>42142.514016203699</v>
      </c>
      <c r="P3672" s="9">
        <f>YEAR(O3672)</f>
        <v>2015</v>
      </c>
    </row>
    <row r="3673" spans="1:16" ht="48" x14ac:dyDescent="0.2">
      <c r="A3673">
        <v>3671</v>
      </c>
      <c r="B3673" s="3" t="s">
        <v>3668</v>
      </c>
      <c r="C3673" s="3" t="s">
        <v>7781</v>
      </c>
      <c r="D3673" s="15">
        <v>3500</v>
      </c>
      <c r="E3673" s="6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0">
        <f>((( J3673 / 60 ) /60) /24 + DATE(1970, 1,1 ))</f>
        <v>41820.62809027778</v>
      </c>
      <c r="P3673" s="9">
        <f>YEAR(O3673)</f>
        <v>2014</v>
      </c>
    </row>
    <row r="3674" spans="1:16" ht="48" x14ac:dyDescent="0.2">
      <c r="A3674">
        <v>3672</v>
      </c>
      <c r="B3674" s="3" t="s">
        <v>3669</v>
      </c>
      <c r="C3674" s="3" t="s">
        <v>7782</v>
      </c>
      <c r="D3674" s="15">
        <v>3000</v>
      </c>
      <c r="E3674" s="6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0">
        <f>((( J3674 / 60 ) /60) /24 + DATE(1970, 1,1 ))</f>
        <v>41878.946574074071</v>
      </c>
      <c r="P3674" s="9">
        <f>YEAR(O3674)</f>
        <v>2014</v>
      </c>
    </row>
    <row r="3675" spans="1:16" ht="48" x14ac:dyDescent="0.2">
      <c r="A3675">
        <v>3673</v>
      </c>
      <c r="B3675" s="3" t="s">
        <v>3670</v>
      </c>
      <c r="C3675" s="3" t="s">
        <v>7783</v>
      </c>
      <c r="D3675" s="15">
        <v>4000</v>
      </c>
      <c r="E3675" s="6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0">
        <f>((( J3675 / 60 ) /60) /24 + DATE(1970, 1,1 ))</f>
        <v>41914.295104166667</v>
      </c>
      <c r="P3675" s="9">
        <f>YEAR(O3675)</f>
        <v>2014</v>
      </c>
    </row>
    <row r="3676" spans="1:16" ht="48" x14ac:dyDescent="0.2">
      <c r="A3676">
        <v>3674</v>
      </c>
      <c r="B3676" s="3" t="s">
        <v>3671</v>
      </c>
      <c r="C3676" s="3" t="s">
        <v>7784</v>
      </c>
      <c r="D3676" s="15">
        <v>4500</v>
      </c>
      <c r="E3676" s="6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0">
        <f>((( J3676 / 60 ) /60) /24 + DATE(1970, 1,1 ))</f>
        <v>42556.873020833329</v>
      </c>
      <c r="P3676" s="9">
        <f>YEAR(O3676)</f>
        <v>2016</v>
      </c>
    </row>
    <row r="3677" spans="1:16" ht="48" x14ac:dyDescent="0.2">
      <c r="A3677">
        <v>3675</v>
      </c>
      <c r="B3677" s="3" t="s">
        <v>3672</v>
      </c>
      <c r="C3677" s="3" t="s">
        <v>7785</v>
      </c>
      <c r="D3677" s="15">
        <v>50</v>
      </c>
      <c r="E3677" s="6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0">
        <f>((( J3677 / 60 ) /60) /24 + DATE(1970, 1,1 ))</f>
        <v>42493.597013888888</v>
      </c>
      <c r="P3677" s="9">
        <f>YEAR(O3677)</f>
        <v>2016</v>
      </c>
    </row>
    <row r="3678" spans="1:16" ht="48" x14ac:dyDescent="0.2">
      <c r="A3678">
        <v>3676</v>
      </c>
      <c r="B3678" s="3" t="s">
        <v>3673</v>
      </c>
      <c r="C3678" s="3" t="s">
        <v>7786</v>
      </c>
      <c r="D3678" s="15">
        <v>800</v>
      </c>
      <c r="E3678" s="6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0">
        <f>((( J3678 / 60 ) /60) /24 + DATE(1970, 1,1 ))</f>
        <v>41876.815787037034</v>
      </c>
      <c r="P3678" s="9">
        <f>YEAR(O3678)</f>
        <v>2014</v>
      </c>
    </row>
    <row r="3679" spans="1:16" ht="32" x14ac:dyDescent="0.2">
      <c r="A3679">
        <v>3677</v>
      </c>
      <c r="B3679" s="3" t="s">
        <v>3674</v>
      </c>
      <c r="C3679" s="3" t="s">
        <v>7787</v>
      </c>
      <c r="D3679" s="15">
        <v>12000</v>
      </c>
      <c r="E3679" s="6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0">
        <f>((( J3679 / 60 ) /60) /24 + DATE(1970, 1,1 ))</f>
        <v>41802.574282407404</v>
      </c>
      <c r="P3679" s="9">
        <f>YEAR(O3679)</f>
        <v>2014</v>
      </c>
    </row>
    <row r="3680" spans="1:16" ht="32" x14ac:dyDescent="0.2">
      <c r="A3680">
        <v>3678</v>
      </c>
      <c r="B3680" s="3" t="s">
        <v>3675</v>
      </c>
      <c r="C3680" s="3" t="s">
        <v>7788</v>
      </c>
      <c r="D3680" s="15">
        <v>2000</v>
      </c>
      <c r="E3680" s="6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0">
        <f>((( J3680 / 60 ) /60) /24 + DATE(1970, 1,1 ))</f>
        <v>42120.531226851846</v>
      </c>
      <c r="P3680" s="9">
        <f>YEAR(O3680)</f>
        <v>2015</v>
      </c>
    </row>
    <row r="3681" spans="1:16" ht="48" x14ac:dyDescent="0.2">
      <c r="A3681">
        <v>3679</v>
      </c>
      <c r="B3681" s="3" t="s">
        <v>3676</v>
      </c>
      <c r="C3681" s="3" t="s">
        <v>7789</v>
      </c>
      <c r="D3681" s="15">
        <v>2000</v>
      </c>
      <c r="E3681" s="6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0">
        <f>((( J3681 / 60 ) /60) /24 + DATE(1970, 1,1 ))</f>
        <v>41786.761354166665</v>
      </c>
      <c r="P3681" s="9">
        <f>YEAR(O3681)</f>
        <v>2014</v>
      </c>
    </row>
    <row r="3682" spans="1:16" ht="32" x14ac:dyDescent="0.2">
      <c r="A3682">
        <v>3680</v>
      </c>
      <c r="B3682" s="3" t="s">
        <v>3677</v>
      </c>
      <c r="C3682" s="3" t="s">
        <v>7790</v>
      </c>
      <c r="D3682" s="15">
        <v>3000</v>
      </c>
      <c r="E3682" s="6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0">
        <f>((( J3682 / 60 ) /60) /24 + DATE(1970, 1,1 ))</f>
        <v>42627.454097222217</v>
      </c>
      <c r="P3682" s="9">
        <f>YEAR(O3682)</f>
        <v>2016</v>
      </c>
    </row>
    <row r="3683" spans="1:16" ht="64" x14ac:dyDescent="0.2">
      <c r="A3683">
        <v>3681</v>
      </c>
      <c r="B3683" s="3" t="s">
        <v>3678</v>
      </c>
      <c r="C3683" s="3" t="s">
        <v>7791</v>
      </c>
      <c r="D3683" s="15">
        <v>1000</v>
      </c>
      <c r="E3683" s="6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0">
        <f>((( J3683 / 60 ) /60) /24 + DATE(1970, 1,1 ))</f>
        <v>42374.651504629626</v>
      </c>
      <c r="P3683" s="9">
        <f>YEAR(O3683)</f>
        <v>2016</v>
      </c>
    </row>
    <row r="3684" spans="1:16" ht="48" x14ac:dyDescent="0.2">
      <c r="A3684">
        <v>3682</v>
      </c>
      <c r="B3684" s="3" t="s">
        <v>3679</v>
      </c>
      <c r="C3684" s="3" t="s">
        <v>7792</v>
      </c>
      <c r="D3684" s="15">
        <v>3000</v>
      </c>
      <c r="E3684" s="6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0">
        <f>((( J3684 / 60 ) /60) /24 + DATE(1970, 1,1 ))</f>
        <v>41772.685393518521</v>
      </c>
      <c r="P3684" s="9">
        <f>YEAR(O3684)</f>
        <v>2014</v>
      </c>
    </row>
    <row r="3685" spans="1:16" ht="48" x14ac:dyDescent="0.2">
      <c r="A3685">
        <v>3683</v>
      </c>
      <c r="B3685" s="3" t="s">
        <v>3680</v>
      </c>
      <c r="C3685" s="3" t="s">
        <v>7793</v>
      </c>
      <c r="D3685" s="15">
        <v>3500</v>
      </c>
      <c r="E3685" s="6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0">
        <f>((( J3685 / 60 ) /60) /24 + DATE(1970, 1,1 ))</f>
        <v>42633.116851851853</v>
      </c>
      <c r="P3685" s="9">
        <f>YEAR(O3685)</f>
        <v>2016</v>
      </c>
    </row>
    <row r="3686" spans="1:16" ht="48" x14ac:dyDescent="0.2">
      <c r="A3686">
        <v>3684</v>
      </c>
      <c r="B3686" s="3" t="s">
        <v>3681</v>
      </c>
      <c r="C3686" s="3" t="s">
        <v>7794</v>
      </c>
      <c r="D3686" s="15">
        <v>750</v>
      </c>
      <c r="E3686" s="6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0">
        <f>((( J3686 / 60 ) /60) /24 + DATE(1970, 1,1 ))</f>
        <v>42219.180393518516</v>
      </c>
      <c r="P3686" s="9">
        <f>YEAR(O3686)</f>
        <v>2015</v>
      </c>
    </row>
    <row r="3687" spans="1:16" ht="48" x14ac:dyDescent="0.2">
      <c r="A3687">
        <v>3685</v>
      </c>
      <c r="B3687" s="3" t="s">
        <v>3682</v>
      </c>
      <c r="C3687" s="3" t="s">
        <v>7795</v>
      </c>
      <c r="D3687" s="15">
        <v>5000</v>
      </c>
      <c r="E3687" s="6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0">
        <f>((( J3687 / 60 ) /60) /24 + DATE(1970, 1,1 ))</f>
        <v>41753.593275462961</v>
      </c>
      <c r="P3687" s="9">
        <f>YEAR(O3687)</f>
        <v>2014</v>
      </c>
    </row>
    <row r="3688" spans="1:16" ht="48" x14ac:dyDescent="0.2">
      <c r="A3688">
        <v>3686</v>
      </c>
      <c r="B3688" s="3" t="s">
        <v>3683</v>
      </c>
      <c r="C3688" s="3" t="s">
        <v>7796</v>
      </c>
      <c r="D3688" s="15">
        <v>350</v>
      </c>
      <c r="E3688" s="6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0">
        <f>((( J3688 / 60 ) /60) /24 + DATE(1970, 1,1 ))</f>
        <v>42230.662731481483</v>
      </c>
      <c r="P3688" s="9">
        <f>YEAR(O3688)</f>
        <v>2015</v>
      </c>
    </row>
    <row r="3689" spans="1:16" ht="48" x14ac:dyDescent="0.2">
      <c r="A3689">
        <v>3687</v>
      </c>
      <c r="B3689" s="3" t="s">
        <v>3684</v>
      </c>
      <c r="C3689" s="3" t="s">
        <v>7797</v>
      </c>
      <c r="D3689" s="15">
        <v>5000</v>
      </c>
      <c r="E3689" s="6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0">
        <f>((( J3689 / 60 ) /60) /24 + DATE(1970, 1,1 ))</f>
        <v>41787.218229166669</v>
      </c>
      <c r="P3689" s="9">
        <f>YEAR(O3689)</f>
        <v>2014</v>
      </c>
    </row>
    <row r="3690" spans="1:16" ht="48" x14ac:dyDescent="0.2">
      <c r="A3690">
        <v>3688</v>
      </c>
      <c r="B3690" s="3" t="s">
        <v>3685</v>
      </c>
      <c r="C3690" s="3" t="s">
        <v>7798</v>
      </c>
      <c r="D3690" s="15">
        <v>3000</v>
      </c>
      <c r="E3690" s="6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0">
        <f>((( J3690 / 60 ) /60) /24 + DATE(1970, 1,1 ))</f>
        <v>41829.787083333329</v>
      </c>
      <c r="P3690" s="9">
        <f>YEAR(O3690)</f>
        <v>2014</v>
      </c>
    </row>
    <row r="3691" spans="1:16" ht="48" x14ac:dyDescent="0.2">
      <c r="A3691">
        <v>3689</v>
      </c>
      <c r="B3691" s="3" t="s">
        <v>3686</v>
      </c>
      <c r="C3691" s="3" t="s">
        <v>7799</v>
      </c>
      <c r="D3691" s="15">
        <v>3000</v>
      </c>
      <c r="E3691" s="6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0">
        <f>((( J3691 / 60 ) /60) /24 + DATE(1970, 1,1 ))</f>
        <v>42147.826840277776</v>
      </c>
      <c r="P3691" s="9">
        <f>YEAR(O3691)</f>
        <v>2015</v>
      </c>
    </row>
    <row r="3692" spans="1:16" ht="48" x14ac:dyDescent="0.2">
      <c r="A3692">
        <v>3690</v>
      </c>
      <c r="B3692" s="3" t="s">
        <v>3687</v>
      </c>
      <c r="C3692" s="3" t="s">
        <v>7800</v>
      </c>
      <c r="D3692" s="15">
        <v>1500</v>
      </c>
      <c r="E3692" s="6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0">
        <f>((( J3692 / 60 ) /60) /24 + DATE(1970, 1,1 ))</f>
        <v>41940.598182870373</v>
      </c>
      <c r="P3692" s="9">
        <f>YEAR(O3692)</f>
        <v>2014</v>
      </c>
    </row>
    <row r="3693" spans="1:16" ht="32" x14ac:dyDescent="0.2">
      <c r="A3693">
        <v>3691</v>
      </c>
      <c r="B3693" s="3" t="s">
        <v>3688</v>
      </c>
      <c r="C3693" s="3" t="s">
        <v>7801</v>
      </c>
      <c r="D3693" s="15">
        <v>40000</v>
      </c>
      <c r="E3693" s="6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0">
        <f>((( J3693 / 60 ) /60) /24 + DATE(1970, 1,1 ))</f>
        <v>42020.700567129628</v>
      </c>
      <c r="P3693" s="9">
        <f>YEAR(O3693)</f>
        <v>2015</v>
      </c>
    </row>
    <row r="3694" spans="1:16" ht="32" x14ac:dyDescent="0.2">
      <c r="A3694">
        <v>3692</v>
      </c>
      <c r="B3694" s="3" t="s">
        <v>3689</v>
      </c>
      <c r="C3694" s="3" t="s">
        <v>7802</v>
      </c>
      <c r="D3694" s="15">
        <v>1000</v>
      </c>
      <c r="E3694" s="6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0">
        <f>((( J3694 / 60 ) /60) /24 + DATE(1970, 1,1 ))</f>
        <v>41891.96503472222</v>
      </c>
      <c r="P3694" s="9">
        <f>YEAR(O3694)</f>
        <v>2014</v>
      </c>
    </row>
    <row r="3695" spans="1:16" ht="48" x14ac:dyDescent="0.2">
      <c r="A3695">
        <v>3693</v>
      </c>
      <c r="B3695" s="3" t="s">
        <v>3690</v>
      </c>
      <c r="C3695" s="3" t="s">
        <v>7803</v>
      </c>
      <c r="D3695" s="15">
        <v>333</v>
      </c>
      <c r="E3695" s="6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0">
        <f>((( J3695 / 60 ) /60) /24 + DATE(1970, 1,1 ))</f>
        <v>42309.191307870366</v>
      </c>
      <c r="P3695" s="9">
        <f>YEAR(O3695)</f>
        <v>2015</v>
      </c>
    </row>
    <row r="3696" spans="1:16" ht="48" x14ac:dyDescent="0.2">
      <c r="A3696">
        <v>3694</v>
      </c>
      <c r="B3696" s="3" t="s">
        <v>3691</v>
      </c>
      <c r="C3696" s="3" t="s">
        <v>7804</v>
      </c>
      <c r="D3696" s="15">
        <v>3500</v>
      </c>
      <c r="E3696" s="6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0">
        <f>((( J3696 / 60 ) /60) /24 + DATE(1970, 1,1 ))</f>
        <v>42490.133877314816</v>
      </c>
      <c r="P3696" s="9">
        <f>YEAR(O3696)</f>
        <v>2016</v>
      </c>
    </row>
    <row r="3697" spans="1:16" ht="64" x14ac:dyDescent="0.2">
      <c r="A3697">
        <v>3695</v>
      </c>
      <c r="B3697" s="3" t="s">
        <v>3692</v>
      </c>
      <c r="C3697" s="3" t="s">
        <v>7805</v>
      </c>
      <c r="D3697" s="15">
        <v>4000</v>
      </c>
      <c r="E3697" s="6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0">
        <f>((( J3697 / 60 ) /60) /24 + DATE(1970, 1,1 ))</f>
        <v>41995.870486111111</v>
      </c>
      <c r="P3697" s="9">
        <f>YEAR(O3697)</f>
        <v>2014</v>
      </c>
    </row>
    <row r="3698" spans="1:16" ht="48" x14ac:dyDescent="0.2">
      <c r="A3698">
        <v>3696</v>
      </c>
      <c r="B3698" s="3" t="s">
        <v>3693</v>
      </c>
      <c r="C3698" s="3" t="s">
        <v>7806</v>
      </c>
      <c r="D3698" s="15">
        <v>2000</v>
      </c>
      <c r="E3698" s="6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0">
        <f>((( J3698 / 60 ) /60) /24 + DATE(1970, 1,1 ))</f>
        <v>41988.617083333331</v>
      </c>
      <c r="P3698" s="9">
        <f>YEAR(O3698)</f>
        <v>2014</v>
      </c>
    </row>
    <row r="3699" spans="1:16" ht="48" x14ac:dyDescent="0.2">
      <c r="A3699">
        <v>3697</v>
      </c>
      <c r="B3699" s="3" t="s">
        <v>3694</v>
      </c>
      <c r="C3699" s="3" t="s">
        <v>7807</v>
      </c>
      <c r="D3699" s="15">
        <v>2000</v>
      </c>
      <c r="E3699" s="6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0">
        <f>((( J3699 / 60 ) /60) /24 + DATE(1970, 1,1 ))</f>
        <v>42479.465833333335</v>
      </c>
      <c r="P3699" s="9">
        <f>YEAR(O3699)</f>
        <v>2016</v>
      </c>
    </row>
    <row r="3700" spans="1:16" ht="32" x14ac:dyDescent="0.2">
      <c r="A3700">
        <v>3698</v>
      </c>
      <c r="B3700" s="3" t="s">
        <v>3695</v>
      </c>
      <c r="C3700" s="3" t="s">
        <v>7808</v>
      </c>
      <c r="D3700" s="15">
        <v>5000</v>
      </c>
      <c r="E3700" s="6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0">
        <f>((( J3700 / 60 ) /60) /24 + DATE(1970, 1,1 ))</f>
        <v>42401.806562500002</v>
      </c>
      <c r="P3700" s="9">
        <f>YEAR(O3700)</f>
        <v>2016</v>
      </c>
    </row>
    <row r="3701" spans="1:16" ht="48" x14ac:dyDescent="0.2">
      <c r="A3701">
        <v>3699</v>
      </c>
      <c r="B3701" s="3" t="s">
        <v>3696</v>
      </c>
      <c r="C3701" s="3" t="s">
        <v>7809</v>
      </c>
      <c r="D3701" s="15">
        <v>2500</v>
      </c>
      <c r="E3701" s="6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0">
        <f>((( J3701 / 60 ) /60) /24 + DATE(1970, 1,1 ))</f>
        <v>41897.602037037039</v>
      </c>
      <c r="P3701" s="9">
        <f>YEAR(O3701)</f>
        <v>2014</v>
      </c>
    </row>
    <row r="3702" spans="1:16" ht="32" x14ac:dyDescent="0.2">
      <c r="A3702">
        <v>3700</v>
      </c>
      <c r="B3702" s="3" t="s">
        <v>3697</v>
      </c>
      <c r="C3702" s="3" t="s">
        <v>7810</v>
      </c>
      <c r="D3702" s="15">
        <v>500</v>
      </c>
      <c r="E3702" s="6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0">
        <f>((( J3702 / 60 ) /60) /24 + DATE(1970, 1,1 ))</f>
        <v>41882.585648148146</v>
      </c>
      <c r="P3702" s="9">
        <f>YEAR(O3702)</f>
        <v>2014</v>
      </c>
    </row>
    <row r="3703" spans="1:16" ht="48" x14ac:dyDescent="0.2">
      <c r="A3703">
        <v>3701</v>
      </c>
      <c r="B3703" s="3" t="s">
        <v>3698</v>
      </c>
      <c r="C3703" s="3" t="s">
        <v>7811</v>
      </c>
      <c r="D3703" s="15">
        <v>1500</v>
      </c>
      <c r="E3703" s="6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0">
        <f>((( J3703 / 60 ) /60) /24 + DATE(1970, 1,1 ))</f>
        <v>42129.541585648149</v>
      </c>
      <c r="P3703" s="9">
        <f>YEAR(O3703)</f>
        <v>2015</v>
      </c>
    </row>
    <row r="3704" spans="1:16" ht="48" x14ac:dyDescent="0.2">
      <c r="A3704">
        <v>3702</v>
      </c>
      <c r="B3704" s="3" t="s">
        <v>3699</v>
      </c>
      <c r="C3704" s="3" t="s">
        <v>7812</v>
      </c>
      <c r="D3704" s="15">
        <v>3000</v>
      </c>
      <c r="E3704" s="6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0">
        <f>((( J3704 / 60 ) /60) /24 + DATE(1970, 1,1 ))</f>
        <v>42524.53800925926</v>
      </c>
      <c r="P3704" s="9">
        <f>YEAR(O3704)</f>
        <v>2016</v>
      </c>
    </row>
    <row r="3705" spans="1:16" ht="48" x14ac:dyDescent="0.2">
      <c r="A3705">
        <v>3703</v>
      </c>
      <c r="B3705" s="3" t="s">
        <v>3700</v>
      </c>
      <c r="C3705" s="3" t="s">
        <v>7813</v>
      </c>
      <c r="D3705" s="15">
        <v>1050</v>
      </c>
      <c r="E3705" s="6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0">
        <f>((( J3705 / 60 ) /60) /24 + DATE(1970, 1,1 ))</f>
        <v>42556.504490740743</v>
      </c>
      <c r="P3705" s="9">
        <f>YEAR(O3705)</f>
        <v>2016</v>
      </c>
    </row>
    <row r="3706" spans="1:16" ht="48" x14ac:dyDescent="0.2">
      <c r="A3706">
        <v>3704</v>
      </c>
      <c r="B3706" s="3" t="s">
        <v>3701</v>
      </c>
      <c r="C3706" s="3" t="s">
        <v>7814</v>
      </c>
      <c r="D3706" s="15">
        <v>300</v>
      </c>
      <c r="E3706" s="6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0">
        <f>((( J3706 / 60 ) /60) /24 + DATE(1970, 1,1 ))</f>
        <v>42461.689745370371</v>
      </c>
      <c r="P3706" s="9">
        <f>YEAR(O3706)</f>
        <v>2016</v>
      </c>
    </row>
    <row r="3707" spans="1:16" ht="48" x14ac:dyDescent="0.2">
      <c r="A3707">
        <v>3705</v>
      </c>
      <c r="B3707" s="3" t="s">
        <v>3702</v>
      </c>
      <c r="C3707" s="3" t="s">
        <v>7815</v>
      </c>
      <c r="D3707" s="15">
        <v>2827</v>
      </c>
      <c r="E3707" s="6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0">
        <f>((( J3707 / 60 ) /60) /24 + DATE(1970, 1,1 ))</f>
        <v>41792.542986111112</v>
      </c>
      <c r="P3707" s="9">
        <f>YEAR(O3707)</f>
        <v>2014</v>
      </c>
    </row>
    <row r="3708" spans="1:16" ht="48" x14ac:dyDescent="0.2">
      <c r="A3708">
        <v>3706</v>
      </c>
      <c r="B3708" s="3" t="s">
        <v>3703</v>
      </c>
      <c r="C3708" s="3" t="s">
        <v>7816</v>
      </c>
      <c r="D3708" s="15">
        <v>1500</v>
      </c>
      <c r="E3708" s="6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0">
        <f>((( J3708 / 60 ) /60) /24 + DATE(1970, 1,1 ))</f>
        <v>41879.913761574076</v>
      </c>
      <c r="P3708" s="9">
        <f>YEAR(O3708)</f>
        <v>2014</v>
      </c>
    </row>
    <row r="3709" spans="1:16" ht="32" x14ac:dyDescent="0.2">
      <c r="A3709">
        <v>3707</v>
      </c>
      <c r="B3709" s="3" t="s">
        <v>3704</v>
      </c>
      <c r="C3709" s="3" t="s">
        <v>7817</v>
      </c>
      <c r="D3709" s="15">
        <v>1000</v>
      </c>
      <c r="E3709" s="6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0">
        <f>((( J3709 / 60 ) /60) /24 + DATE(1970, 1,1 ))</f>
        <v>42552.048356481479</v>
      </c>
      <c r="P3709" s="9">
        <f>YEAR(O3709)</f>
        <v>2016</v>
      </c>
    </row>
    <row r="3710" spans="1:16" ht="48" x14ac:dyDescent="0.2">
      <c r="A3710">
        <v>3708</v>
      </c>
      <c r="B3710" s="3" t="s">
        <v>3705</v>
      </c>
      <c r="C3710" s="3" t="s">
        <v>7818</v>
      </c>
      <c r="D3710" s="15">
        <v>700</v>
      </c>
      <c r="E3710" s="6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0">
        <f>((( J3710 / 60 ) /60) /24 + DATE(1970, 1,1 ))</f>
        <v>41810.142199074071</v>
      </c>
      <c r="P3710" s="9">
        <f>YEAR(O3710)</f>
        <v>2014</v>
      </c>
    </row>
    <row r="3711" spans="1:16" ht="48" x14ac:dyDescent="0.2">
      <c r="A3711">
        <v>3709</v>
      </c>
      <c r="B3711" s="3" t="s">
        <v>3706</v>
      </c>
      <c r="C3711" s="3" t="s">
        <v>7819</v>
      </c>
      <c r="D3711" s="15">
        <v>1000</v>
      </c>
      <c r="E3711" s="6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0">
        <f>((( J3711 / 60 ) /60) /24 + DATE(1970, 1,1 ))</f>
        <v>41785.707708333335</v>
      </c>
      <c r="P3711" s="9">
        <f>YEAR(O3711)</f>
        <v>2014</v>
      </c>
    </row>
    <row r="3712" spans="1:16" ht="32" x14ac:dyDescent="0.2">
      <c r="A3712">
        <v>3710</v>
      </c>
      <c r="B3712" s="3" t="s">
        <v>3707</v>
      </c>
      <c r="C3712" s="3" t="s">
        <v>7820</v>
      </c>
      <c r="D3712" s="15">
        <v>1300</v>
      </c>
      <c r="E3712" s="6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0">
        <f>((( J3712 / 60 ) /60) /24 + DATE(1970, 1,1 ))</f>
        <v>42072.576249999998</v>
      </c>
      <c r="P3712" s="9">
        <f>YEAR(O3712)</f>
        <v>2015</v>
      </c>
    </row>
    <row r="3713" spans="1:16" ht="32" x14ac:dyDescent="0.2">
      <c r="A3713">
        <v>3711</v>
      </c>
      <c r="B3713" s="3" t="s">
        <v>3708</v>
      </c>
      <c r="C3713" s="3" t="s">
        <v>7821</v>
      </c>
      <c r="D3713" s="15">
        <v>500</v>
      </c>
      <c r="E3713" s="6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0">
        <f>((( J3713 / 60 ) /60) /24 + DATE(1970, 1,1 ))</f>
        <v>41779.724224537036</v>
      </c>
      <c r="P3713" s="9">
        <f>YEAR(O3713)</f>
        <v>2014</v>
      </c>
    </row>
    <row r="3714" spans="1:16" ht="48" x14ac:dyDescent="0.2">
      <c r="A3714">
        <v>3712</v>
      </c>
      <c r="B3714" s="3" t="s">
        <v>3709</v>
      </c>
      <c r="C3714" s="3" t="s">
        <v>7822</v>
      </c>
      <c r="D3714" s="15">
        <v>7500</v>
      </c>
      <c r="E3714" s="6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0">
        <f>((( J3714 / 60 ) /60) /24 + DATE(1970, 1,1 ))</f>
        <v>42134.172071759262</v>
      </c>
      <c r="P3714" s="9">
        <f>YEAR(O3714)</f>
        <v>2015</v>
      </c>
    </row>
    <row r="3715" spans="1:16" ht="48" x14ac:dyDescent="0.2">
      <c r="A3715">
        <v>3713</v>
      </c>
      <c r="B3715" s="3" t="s">
        <v>3710</v>
      </c>
      <c r="C3715" s="3" t="s">
        <v>7823</v>
      </c>
      <c r="D3715" s="15">
        <v>2000</v>
      </c>
      <c r="E3715" s="6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0">
        <f>((( J3715 / 60 ) /60) /24 + DATE(1970, 1,1 ))</f>
        <v>42505.738032407404</v>
      </c>
      <c r="P3715" s="9">
        <f>YEAR(O3715)</f>
        <v>2016</v>
      </c>
    </row>
    <row r="3716" spans="1:16" ht="48" x14ac:dyDescent="0.2">
      <c r="A3716">
        <v>3714</v>
      </c>
      <c r="B3716" s="3" t="s">
        <v>3711</v>
      </c>
      <c r="C3716" s="3" t="s">
        <v>7824</v>
      </c>
      <c r="D3716" s="15">
        <v>10000</v>
      </c>
      <c r="E3716" s="6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0">
        <f>((( J3716 / 60 ) /60) /24 + DATE(1970, 1,1 ))</f>
        <v>42118.556331018524</v>
      </c>
      <c r="P3716" s="9">
        <f>YEAR(O3716)</f>
        <v>2015</v>
      </c>
    </row>
    <row r="3717" spans="1:16" ht="48" x14ac:dyDescent="0.2">
      <c r="A3717">
        <v>3715</v>
      </c>
      <c r="B3717" s="3" t="s">
        <v>3712</v>
      </c>
      <c r="C3717" s="3" t="s">
        <v>7825</v>
      </c>
      <c r="D3717" s="15">
        <v>3500</v>
      </c>
      <c r="E3717" s="6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0">
        <f>((( J3717 / 60 ) /60) /24 + DATE(1970, 1,1 ))</f>
        <v>42036.995590277773</v>
      </c>
      <c r="P3717" s="9">
        <f>YEAR(O3717)</f>
        <v>2015</v>
      </c>
    </row>
    <row r="3718" spans="1:16" ht="48" x14ac:dyDescent="0.2">
      <c r="A3718">
        <v>3716</v>
      </c>
      <c r="B3718" s="3" t="s">
        <v>3713</v>
      </c>
      <c r="C3718" s="3" t="s">
        <v>7826</v>
      </c>
      <c r="D3718" s="15">
        <v>800</v>
      </c>
      <c r="E3718" s="6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0">
        <f>((( J3718 / 60 ) /60) /24 + DATE(1970, 1,1 ))</f>
        <v>42360.887835648144</v>
      </c>
      <c r="P3718" s="9">
        <f>YEAR(O3718)</f>
        <v>2015</v>
      </c>
    </row>
    <row r="3719" spans="1:16" ht="48" x14ac:dyDescent="0.2">
      <c r="A3719">
        <v>3717</v>
      </c>
      <c r="B3719" s="3" t="s">
        <v>3714</v>
      </c>
      <c r="C3719" s="3" t="s">
        <v>7827</v>
      </c>
      <c r="D3719" s="15">
        <v>4000</v>
      </c>
      <c r="E3719" s="6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0">
        <f>((( J3719 / 60 ) /60) /24 + DATE(1970, 1,1 ))</f>
        <v>42102.866307870368</v>
      </c>
      <c r="P3719" s="9">
        <f>YEAR(O3719)</f>
        <v>2015</v>
      </c>
    </row>
    <row r="3720" spans="1:16" ht="48" x14ac:dyDescent="0.2">
      <c r="A3720">
        <v>3718</v>
      </c>
      <c r="B3720" s="3" t="s">
        <v>3715</v>
      </c>
      <c r="C3720" s="3" t="s">
        <v>7828</v>
      </c>
      <c r="D3720" s="15">
        <v>500</v>
      </c>
      <c r="E3720" s="6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0">
        <f>((( J3720 / 60 ) /60) /24 + DATE(1970, 1,1 ))</f>
        <v>42032.716145833328</v>
      </c>
      <c r="P3720" s="9">
        <f>YEAR(O3720)</f>
        <v>2015</v>
      </c>
    </row>
    <row r="3721" spans="1:16" ht="32" x14ac:dyDescent="0.2">
      <c r="A3721">
        <v>3719</v>
      </c>
      <c r="B3721" s="3" t="s">
        <v>3716</v>
      </c>
      <c r="C3721" s="3" t="s">
        <v>7829</v>
      </c>
      <c r="D3721" s="15">
        <v>200</v>
      </c>
      <c r="E3721" s="6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0">
        <f>((( J3721 / 60 ) /60) /24 + DATE(1970, 1,1 ))</f>
        <v>42147.729930555557</v>
      </c>
      <c r="P3721" s="9">
        <f>YEAR(O3721)</f>
        <v>2015</v>
      </c>
    </row>
    <row r="3722" spans="1:16" ht="32" x14ac:dyDescent="0.2">
      <c r="A3722">
        <v>3720</v>
      </c>
      <c r="B3722" s="3" t="s">
        <v>3717</v>
      </c>
      <c r="C3722" s="3" t="s">
        <v>7830</v>
      </c>
      <c r="D3722" s="15">
        <v>3300</v>
      </c>
      <c r="E3722" s="6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0">
        <f>((( J3722 / 60 ) /60) /24 + DATE(1970, 1,1 ))</f>
        <v>42165.993125000001</v>
      </c>
      <c r="P3722" s="9">
        <f>YEAR(O3722)</f>
        <v>2015</v>
      </c>
    </row>
    <row r="3723" spans="1:16" ht="48" x14ac:dyDescent="0.2">
      <c r="A3723">
        <v>3721</v>
      </c>
      <c r="B3723" s="3" t="s">
        <v>3718</v>
      </c>
      <c r="C3723" s="3" t="s">
        <v>7831</v>
      </c>
      <c r="D3723" s="15">
        <v>5000</v>
      </c>
      <c r="E3723" s="6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0">
        <f>((( J3723 / 60 ) /60) /24 + DATE(1970, 1,1 ))</f>
        <v>41927.936157407406</v>
      </c>
      <c r="P3723" s="9">
        <f>YEAR(O3723)</f>
        <v>2014</v>
      </c>
    </row>
    <row r="3724" spans="1:16" ht="64" x14ac:dyDescent="0.2">
      <c r="A3724">
        <v>3722</v>
      </c>
      <c r="B3724" s="3" t="s">
        <v>3719</v>
      </c>
      <c r="C3724" s="3" t="s">
        <v>7832</v>
      </c>
      <c r="D3724" s="15">
        <v>1500</v>
      </c>
      <c r="E3724" s="6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0">
        <f>((( J3724 / 60 ) /60) /24 + DATE(1970, 1,1 ))</f>
        <v>42381.671840277777</v>
      </c>
      <c r="P3724" s="9">
        <f>YEAR(O3724)</f>
        <v>2016</v>
      </c>
    </row>
    <row r="3725" spans="1:16" ht="32" x14ac:dyDescent="0.2">
      <c r="A3725">
        <v>3723</v>
      </c>
      <c r="B3725" s="3" t="s">
        <v>3720</v>
      </c>
      <c r="C3725" s="3" t="s">
        <v>7833</v>
      </c>
      <c r="D3725" s="15">
        <v>4500</v>
      </c>
      <c r="E3725" s="6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0">
        <f>((( J3725 / 60 ) /60) /24 + DATE(1970, 1,1 ))</f>
        <v>41943.753032407411</v>
      </c>
      <c r="P3725" s="9">
        <f>YEAR(O3725)</f>
        <v>2014</v>
      </c>
    </row>
    <row r="3726" spans="1:16" ht="48" x14ac:dyDescent="0.2">
      <c r="A3726">
        <v>3724</v>
      </c>
      <c r="B3726" s="3" t="s">
        <v>3721</v>
      </c>
      <c r="C3726" s="3" t="s">
        <v>7834</v>
      </c>
      <c r="D3726" s="15">
        <v>4300</v>
      </c>
      <c r="E3726" s="6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0">
        <f>((( J3726 / 60 ) /60) /24 + DATE(1970, 1,1 ))</f>
        <v>42465.491435185191</v>
      </c>
      <c r="P3726" s="9">
        <f>YEAR(O3726)</f>
        <v>2016</v>
      </c>
    </row>
    <row r="3727" spans="1:16" ht="48" x14ac:dyDescent="0.2">
      <c r="A3727">
        <v>3725</v>
      </c>
      <c r="B3727" s="3" t="s">
        <v>3722</v>
      </c>
      <c r="C3727" s="3" t="s">
        <v>7835</v>
      </c>
      <c r="D3727" s="15">
        <v>300</v>
      </c>
      <c r="E3727" s="6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0">
        <f>((( J3727 / 60 ) /60) /24 + DATE(1970, 1,1 ))</f>
        <v>42401.945219907408</v>
      </c>
      <c r="P3727" s="9">
        <f>YEAR(O3727)</f>
        <v>2016</v>
      </c>
    </row>
    <row r="3728" spans="1:16" ht="48" x14ac:dyDescent="0.2">
      <c r="A3728">
        <v>3726</v>
      </c>
      <c r="B3728" s="3" t="s">
        <v>3723</v>
      </c>
      <c r="C3728" s="3" t="s">
        <v>7836</v>
      </c>
      <c r="D3728" s="15">
        <v>850</v>
      </c>
      <c r="E3728" s="6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0">
        <f>((( J3728 / 60 ) /60) /24 + DATE(1970, 1,1 ))</f>
        <v>42462.140868055561</v>
      </c>
      <c r="P3728" s="9">
        <f>YEAR(O3728)</f>
        <v>2016</v>
      </c>
    </row>
    <row r="3729" spans="1:16" ht="48" x14ac:dyDescent="0.2">
      <c r="A3729">
        <v>3727</v>
      </c>
      <c r="B3729" s="3" t="s">
        <v>3724</v>
      </c>
      <c r="C3729" s="3" t="s">
        <v>7837</v>
      </c>
      <c r="D3729" s="15">
        <v>2000</v>
      </c>
      <c r="E3729" s="6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0">
        <f>((( J3729 / 60 ) /60) /24 + DATE(1970, 1,1 ))</f>
        <v>42632.348310185189</v>
      </c>
      <c r="P3729" s="9">
        <f>YEAR(O3729)</f>
        <v>2016</v>
      </c>
    </row>
    <row r="3730" spans="1:16" ht="32" x14ac:dyDescent="0.2">
      <c r="A3730">
        <v>3728</v>
      </c>
      <c r="B3730" s="3" t="s">
        <v>3725</v>
      </c>
      <c r="C3730" s="3" t="s">
        <v>7838</v>
      </c>
      <c r="D3730" s="15">
        <v>20000</v>
      </c>
      <c r="E3730" s="6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0">
        <f>((( J3730 / 60 ) /60) /24 + DATE(1970, 1,1 ))</f>
        <v>42205.171018518522</v>
      </c>
      <c r="P3730" s="9">
        <f>YEAR(O3730)</f>
        <v>2015</v>
      </c>
    </row>
    <row r="3731" spans="1:16" ht="48" x14ac:dyDescent="0.2">
      <c r="A3731">
        <v>3729</v>
      </c>
      <c r="B3731" s="3" t="s">
        <v>3726</v>
      </c>
      <c r="C3731" s="3" t="s">
        <v>7839</v>
      </c>
      <c r="D3731" s="15">
        <v>5000</v>
      </c>
      <c r="E3731" s="6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0">
        <f>((( J3731 / 60 ) /60) /24 + DATE(1970, 1,1 ))</f>
        <v>42041.205000000002</v>
      </c>
      <c r="P3731" s="9">
        <f>YEAR(O3731)</f>
        <v>2015</v>
      </c>
    </row>
    <row r="3732" spans="1:16" ht="48" x14ac:dyDescent="0.2">
      <c r="A3732">
        <v>3730</v>
      </c>
      <c r="B3732" s="3" t="s">
        <v>3727</v>
      </c>
      <c r="C3732" s="3" t="s">
        <v>7840</v>
      </c>
      <c r="D3732" s="15">
        <v>1000</v>
      </c>
      <c r="E3732" s="6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0">
        <f>((( J3732 / 60 ) /60) /24 + DATE(1970, 1,1 ))</f>
        <v>42203.677766203706</v>
      </c>
      <c r="P3732" s="9">
        <f>YEAR(O3732)</f>
        <v>2015</v>
      </c>
    </row>
    <row r="3733" spans="1:16" ht="48" x14ac:dyDescent="0.2">
      <c r="A3733">
        <v>3731</v>
      </c>
      <c r="B3733" s="3" t="s">
        <v>3728</v>
      </c>
      <c r="C3733" s="3" t="s">
        <v>7841</v>
      </c>
      <c r="D3733" s="15">
        <v>5500</v>
      </c>
      <c r="E3733" s="6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0">
        <f>((( J3733 / 60 ) /60) /24 + DATE(1970, 1,1 ))</f>
        <v>41983.752847222218</v>
      </c>
      <c r="P3733" s="9">
        <f>YEAR(O3733)</f>
        <v>2014</v>
      </c>
    </row>
    <row r="3734" spans="1:16" ht="32" x14ac:dyDescent="0.2">
      <c r="A3734">
        <v>3732</v>
      </c>
      <c r="B3734" s="3" t="s">
        <v>3729</v>
      </c>
      <c r="C3734" s="3" t="s">
        <v>7842</v>
      </c>
      <c r="D3734" s="15">
        <v>850</v>
      </c>
      <c r="E3734" s="6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0">
        <f>((( J3734 / 60 ) /60) /24 + DATE(1970, 1,1 ))</f>
        <v>41968.677465277782</v>
      </c>
      <c r="P3734" s="9">
        <f>YEAR(O3734)</f>
        <v>2014</v>
      </c>
    </row>
    <row r="3735" spans="1:16" ht="48" x14ac:dyDescent="0.2">
      <c r="A3735">
        <v>3733</v>
      </c>
      <c r="B3735" s="3" t="s">
        <v>3730</v>
      </c>
      <c r="C3735" s="3" t="s">
        <v>7843</v>
      </c>
      <c r="D3735" s="15">
        <v>1500</v>
      </c>
      <c r="E3735" s="6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0">
        <f>((( J3735 / 60 ) /60) /24 + DATE(1970, 1,1 ))</f>
        <v>42103.024398148147</v>
      </c>
      <c r="P3735" s="9">
        <f>YEAR(O3735)</f>
        <v>2015</v>
      </c>
    </row>
    <row r="3736" spans="1:16" ht="48" x14ac:dyDescent="0.2">
      <c r="A3736">
        <v>3734</v>
      </c>
      <c r="B3736" s="3" t="s">
        <v>3731</v>
      </c>
      <c r="C3736" s="3" t="s">
        <v>7844</v>
      </c>
      <c r="D3736" s="15">
        <v>1500</v>
      </c>
      <c r="E3736" s="6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0">
        <f>((( J3736 / 60 ) /60) /24 + DATE(1970, 1,1 ))</f>
        <v>42089.901574074072</v>
      </c>
      <c r="P3736" s="9">
        <f>YEAR(O3736)</f>
        <v>2015</v>
      </c>
    </row>
    <row r="3737" spans="1:16" ht="32" x14ac:dyDescent="0.2">
      <c r="A3737">
        <v>3735</v>
      </c>
      <c r="B3737" s="3" t="s">
        <v>3732</v>
      </c>
      <c r="C3737" s="3" t="s">
        <v>7845</v>
      </c>
      <c r="D3737" s="15">
        <v>150</v>
      </c>
      <c r="E3737" s="6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0">
        <f>((( J3737 / 60 ) /60) /24 + DATE(1970, 1,1 ))</f>
        <v>42122.693159722221</v>
      </c>
      <c r="P3737" s="9">
        <f>YEAR(O3737)</f>
        <v>2015</v>
      </c>
    </row>
    <row r="3738" spans="1:16" ht="48" x14ac:dyDescent="0.2">
      <c r="A3738">
        <v>3736</v>
      </c>
      <c r="B3738" s="3" t="s">
        <v>3733</v>
      </c>
      <c r="C3738" s="3" t="s">
        <v>7846</v>
      </c>
      <c r="D3738" s="15">
        <v>1500</v>
      </c>
      <c r="E3738" s="6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0">
        <f>((( J3738 / 60 ) /60) /24 + DATE(1970, 1,1 ))</f>
        <v>42048.711724537032</v>
      </c>
      <c r="P3738" s="9">
        <f>YEAR(O3738)</f>
        <v>2015</v>
      </c>
    </row>
    <row r="3739" spans="1:16" ht="32" x14ac:dyDescent="0.2">
      <c r="A3739">
        <v>3737</v>
      </c>
      <c r="B3739" s="3" t="s">
        <v>3734</v>
      </c>
      <c r="C3739" s="3" t="s">
        <v>7847</v>
      </c>
      <c r="D3739" s="15">
        <v>700</v>
      </c>
      <c r="E3739" s="6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0">
        <f>((( J3739 / 60 ) /60) /24 + DATE(1970, 1,1 ))</f>
        <v>42297.691006944442</v>
      </c>
      <c r="P3739" s="9">
        <f>YEAR(O3739)</f>
        <v>2015</v>
      </c>
    </row>
    <row r="3740" spans="1:16" ht="32" x14ac:dyDescent="0.2">
      <c r="A3740">
        <v>3738</v>
      </c>
      <c r="B3740" s="3" t="s">
        <v>3735</v>
      </c>
      <c r="C3740" s="3" t="s">
        <v>7848</v>
      </c>
      <c r="D3740" s="15">
        <v>1500</v>
      </c>
      <c r="E3740" s="6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0">
        <f>((( J3740 / 60 ) /60) /24 + DATE(1970, 1,1 ))</f>
        <v>41813.938715277778</v>
      </c>
      <c r="P3740" s="9">
        <f>YEAR(O3740)</f>
        <v>2014</v>
      </c>
    </row>
    <row r="3741" spans="1:16" ht="48" x14ac:dyDescent="0.2">
      <c r="A3741">
        <v>3739</v>
      </c>
      <c r="B3741" s="3" t="s">
        <v>3736</v>
      </c>
      <c r="C3741" s="3" t="s">
        <v>7849</v>
      </c>
      <c r="D3741" s="15">
        <v>4000</v>
      </c>
      <c r="E3741" s="6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0">
        <f>((( J3741 / 60 ) /60) /24 + DATE(1970, 1,1 ))</f>
        <v>42548.449861111112</v>
      </c>
      <c r="P3741" s="9">
        <f>YEAR(O3741)</f>
        <v>2016</v>
      </c>
    </row>
    <row r="3742" spans="1:16" ht="48" x14ac:dyDescent="0.2">
      <c r="A3742">
        <v>3740</v>
      </c>
      <c r="B3742" s="3" t="s">
        <v>3737</v>
      </c>
      <c r="C3742" s="3" t="s">
        <v>7850</v>
      </c>
      <c r="D3742" s="15">
        <v>2000</v>
      </c>
      <c r="E3742" s="6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0">
        <f>((( J3742 / 60 ) /60) /24 + DATE(1970, 1,1 ))</f>
        <v>41833.089756944442</v>
      </c>
      <c r="P3742" s="9">
        <f>YEAR(O3742)</f>
        <v>2014</v>
      </c>
    </row>
    <row r="3743" spans="1:16" ht="48" x14ac:dyDescent="0.2">
      <c r="A3743">
        <v>3741</v>
      </c>
      <c r="B3743" s="3" t="s">
        <v>3738</v>
      </c>
      <c r="C3743" s="3" t="s">
        <v>7851</v>
      </c>
      <c r="D3743" s="15">
        <v>20000</v>
      </c>
      <c r="E3743" s="6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0">
        <f>((( J3743 / 60 ) /60) /24 + DATE(1970, 1,1 ))</f>
        <v>42325.920717592591</v>
      </c>
      <c r="P3743" s="9">
        <f>YEAR(O3743)</f>
        <v>2015</v>
      </c>
    </row>
    <row r="3744" spans="1:16" ht="48" x14ac:dyDescent="0.2">
      <c r="A3744">
        <v>3742</v>
      </c>
      <c r="B3744" s="3" t="s">
        <v>3739</v>
      </c>
      <c r="C3744" s="3" t="s">
        <v>7852</v>
      </c>
      <c r="D3744" s="15">
        <v>5000</v>
      </c>
      <c r="E3744" s="6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0">
        <f>((( J3744 / 60 ) /60) /24 + DATE(1970, 1,1 ))</f>
        <v>41858.214629629627</v>
      </c>
      <c r="P3744" s="9">
        <f>YEAR(O3744)</f>
        <v>2014</v>
      </c>
    </row>
    <row r="3745" spans="1:16" ht="32" x14ac:dyDescent="0.2">
      <c r="A3745">
        <v>3743</v>
      </c>
      <c r="B3745" s="3" t="s">
        <v>3740</v>
      </c>
      <c r="C3745" s="3" t="s">
        <v>7853</v>
      </c>
      <c r="D3745" s="15">
        <v>2200</v>
      </c>
      <c r="E3745" s="6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0">
        <f>((( J3745 / 60 ) /60) /24 + DATE(1970, 1,1 ))</f>
        <v>41793.710231481484</v>
      </c>
      <c r="P3745" s="9">
        <f>YEAR(O3745)</f>
        <v>2014</v>
      </c>
    </row>
    <row r="3746" spans="1:16" ht="48" x14ac:dyDescent="0.2">
      <c r="A3746">
        <v>3744</v>
      </c>
      <c r="B3746" s="3" t="s">
        <v>3741</v>
      </c>
      <c r="C3746" s="3" t="s">
        <v>7854</v>
      </c>
      <c r="D3746" s="15">
        <v>1200</v>
      </c>
      <c r="E3746" s="6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0">
        <f>((( J3746 / 60 ) /60) /24 + DATE(1970, 1,1 ))</f>
        <v>41793.814259259263</v>
      </c>
      <c r="P3746" s="9">
        <f>YEAR(O3746)</f>
        <v>2014</v>
      </c>
    </row>
    <row r="3747" spans="1:16" ht="48" x14ac:dyDescent="0.2">
      <c r="A3747">
        <v>3745</v>
      </c>
      <c r="B3747" s="3" t="s">
        <v>3742</v>
      </c>
      <c r="C3747" s="3" t="s">
        <v>7855</v>
      </c>
      <c r="D3747" s="15">
        <v>100</v>
      </c>
      <c r="E3747" s="6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0">
        <f>((( J3747 / 60 ) /60) /24 + DATE(1970, 1,1 ))</f>
        <v>41831.697939814818</v>
      </c>
      <c r="P3747" s="9">
        <f>YEAR(O3747)</f>
        <v>2014</v>
      </c>
    </row>
    <row r="3748" spans="1:16" ht="19" x14ac:dyDescent="0.2">
      <c r="A3748">
        <v>3746</v>
      </c>
      <c r="B3748" s="3" t="s">
        <v>3743</v>
      </c>
      <c r="C3748" s="3" t="s">
        <v>7856</v>
      </c>
      <c r="D3748" s="15">
        <v>8500</v>
      </c>
      <c r="E3748" s="6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0">
        <f>((( J3748 / 60 ) /60) /24 + DATE(1970, 1,1 ))</f>
        <v>42621.389340277776</v>
      </c>
      <c r="P3748" s="9">
        <f>YEAR(O3748)</f>
        <v>2016</v>
      </c>
    </row>
    <row r="3749" spans="1:16" ht="32" x14ac:dyDescent="0.2">
      <c r="A3749">
        <v>3747</v>
      </c>
      <c r="B3749" s="3" t="s">
        <v>3744</v>
      </c>
      <c r="C3749" s="3" t="s">
        <v>7857</v>
      </c>
      <c r="D3749" s="15">
        <v>2500</v>
      </c>
      <c r="E3749" s="6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0">
        <f>((( J3749 / 60 ) /60) /24 + DATE(1970, 1,1 ))</f>
        <v>42164.299722222218</v>
      </c>
      <c r="P3749" s="9">
        <f>YEAR(O3749)</f>
        <v>2015</v>
      </c>
    </row>
    <row r="3750" spans="1:16" ht="48" x14ac:dyDescent="0.2">
      <c r="A3750">
        <v>3748</v>
      </c>
      <c r="B3750" s="3" t="s">
        <v>3745</v>
      </c>
      <c r="C3750" s="3" t="s">
        <v>7858</v>
      </c>
      <c r="D3750" s="15">
        <v>5000</v>
      </c>
      <c r="E3750" s="6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0">
        <f>((( J3750 / 60 ) /60) /24 + DATE(1970, 1,1 ))</f>
        <v>42395.706435185188</v>
      </c>
      <c r="P3750" s="9">
        <f>YEAR(O3750)</f>
        <v>2016</v>
      </c>
    </row>
    <row r="3751" spans="1:16" ht="48" x14ac:dyDescent="0.2">
      <c r="A3751">
        <v>3749</v>
      </c>
      <c r="B3751" s="3" t="s">
        <v>3746</v>
      </c>
      <c r="C3751" s="3" t="s">
        <v>7859</v>
      </c>
      <c r="D3751" s="15">
        <v>500</v>
      </c>
      <c r="E3751" s="6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0">
        <f>((( J3751 / 60 ) /60) /24 + DATE(1970, 1,1 ))</f>
        <v>42458.127175925925</v>
      </c>
      <c r="P3751" s="9">
        <f>YEAR(O3751)</f>
        <v>2016</v>
      </c>
    </row>
    <row r="3752" spans="1:16" ht="96" x14ac:dyDescent="0.2">
      <c r="A3752">
        <v>3750</v>
      </c>
      <c r="B3752" s="3" t="s">
        <v>3747</v>
      </c>
      <c r="C3752" s="3" t="s">
        <v>7860</v>
      </c>
      <c r="D3752" s="15">
        <v>6000</v>
      </c>
      <c r="E3752" s="6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0">
        <f>((( J3752 / 60 ) /60) /24 + DATE(1970, 1,1 ))</f>
        <v>42016.981574074074</v>
      </c>
      <c r="P3752" s="9">
        <f>YEAR(O3752)</f>
        <v>2015</v>
      </c>
    </row>
    <row r="3753" spans="1:16" ht="48" x14ac:dyDescent="0.2">
      <c r="A3753">
        <v>3751</v>
      </c>
      <c r="B3753" s="3" t="s">
        <v>3748</v>
      </c>
      <c r="C3753" s="3" t="s">
        <v>7861</v>
      </c>
      <c r="D3753" s="15">
        <v>1000</v>
      </c>
      <c r="E3753" s="6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0">
        <f>((( J3753 / 60 ) /60) /24 + DATE(1970, 1,1 ))</f>
        <v>42403.035567129627</v>
      </c>
      <c r="P3753" s="9">
        <f>YEAR(O3753)</f>
        <v>2016</v>
      </c>
    </row>
    <row r="3754" spans="1:16" ht="64" x14ac:dyDescent="0.2">
      <c r="A3754">
        <v>3752</v>
      </c>
      <c r="B3754" s="3" t="s">
        <v>3749</v>
      </c>
      <c r="C3754" s="3" t="s">
        <v>7862</v>
      </c>
      <c r="D3754" s="15">
        <v>500</v>
      </c>
      <c r="E3754" s="6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0">
        <f>((( J3754 / 60 ) /60) /24 + DATE(1970, 1,1 ))</f>
        <v>42619.802488425921</v>
      </c>
      <c r="P3754" s="9">
        <f>YEAR(O3754)</f>
        <v>2016</v>
      </c>
    </row>
    <row r="3755" spans="1:16" ht="48" x14ac:dyDescent="0.2">
      <c r="A3755">
        <v>3753</v>
      </c>
      <c r="B3755" s="3" t="s">
        <v>3750</v>
      </c>
      <c r="C3755" s="3" t="s">
        <v>7863</v>
      </c>
      <c r="D3755" s="15">
        <v>5000</v>
      </c>
      <c r="E3755" s="6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0">
        <f>((( J3755 / 60 ) /60) /24 + DATE(1970, 1,1 ))</f>
        <v>42128.824074074073</v>
      </c>
      <c r="P3755" s="9">
        <f>YEAR(O3755)</f>
        <v>2015</v>
      </c>
    </row>
    <row r="3756" spans="1:16" ht="48" x14ac:dyDescent="0.2">
      <c r="A3756">
        <v>3754</v>
      </c>
      <c r="B3756" s="3" t="s">
        <v>3751</v>
      </c>
      <c r="C3756" s="3" t="s">
        <v>7864</v>
      </c>
      <c r="D3756" s="15">
        <v>2500</v>
      </c>
      <c r="E3756" s="6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0">
        <f>((( J3756 / 60 ) /60) /24 + DATE(1970, 1,1 ))</f>
        <v>41808.881215277775</v>
      </c>
      <c r="P3756" s="9">
        <f>YEAR(O3756)</f>
        <v>2014</v>
      </c>
    </row>
    <row r="3757" spans="1:16" ht="48" x14ac:dyDescent="0.2">
      <c r="A3757">
        <v>3755</v>
      </c>
      <c r="B3757" s="3" t="s">
        <v>3752</v>
      </c>
      <c r="C3757" s="3" t="s">
        <v>7865</v>
      </c>
      <c r="D3757" s="15">
        <v>550</v>
      </c>
      <c r="E3757" s="6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0">
        <f>((( J3757 / 60 ) /60) /24 + DATE(1970, 1,1 ))</f>
        <v>42445.866979166662</v>
      </c>
      <c r="P3757" s="9">
        <f>YEAR(O3757)</f>
        <v>2016</v>
      </c>
    </row>
    <row r="3758" spans="1:16" ht="48" x14ac:dyDescent="0.2">
      <c r="A3758">
        <v>3756</v>
      </c>
      <c r="B3758" s="3" t="s">
        <v>3753</v>
      </c>
      <c r="C3758" s="3" t="s">
        <v>7866</v>
      </c>
      <c r="D3758" s="15">
        <v>4500</v>
      </c>
      <c r="E3758" s="6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0">
        <f>((( J3758 / 60 ) /60) /24 + DATE(1970, 1,1 ))</f>
        <v>41771.814791666664</v>
      </c>
      <c r="P3758" s="9">
        <f>YEAR(O3758)</f>
        <v>2014</v>
      </c>
    </row>
    <row r="3759" spans="1:16" ht="48" x14ac:dyDescent="0.2">
      <c r="A3759">
        <v>3757</v>
      </c>
      <c r="B3759" s="3" t="s">
        <v>3754</v>
      </c>
      <c r="C3759" s="3" t="s">
        <v>7867</v>
      </c>
      <c r="D3759" s="15">
        <v>3500</v>
      </c>
      <c r="E3759" s="6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0">
        <f>((( J3759 / 60 ) /60) /24 + DATE(1970, 1,1 ))</f>
        <v>41954.850868055553</v>
      </c>
      <c r="P3759" s="9">
        <f>YEAR(O3759)</f>
        <v>2014</v>
      </c>
    </row>
    <row r="3760" spans="1:16" ht="32" x14ac:dyDescent="0.2">
      <c r="A3760">
        <v>3758</v>
      </c>
      <c r="B3760" s="3" t="s">
        <v>3755</v>
      </c>
      <c r="C3760" s="3" t="s">
        <v>7868</v>
      </c>
      <c r="D3760" s="15">
        <v>1500</v>
      </c>
      <c r="E3760" s="6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0">
        <f>((( J3760 / 60 ) /60) /24 + DATE(1970, 1,1 ))</f>
        <v>41747.471504629626</v>
      </c>
      <c r="P3760" s="9">
        <f>YEAR(O3760)</f>
        <v>2014</v>
      </c>
    </row>
    <row r="3761" spans="1:16" ht="32" x14ac:dyDescent="0.2">
      <c r="A3761">
        <v>3759</v>
      </c>
      <c r="B3761" s="3" t="s">
        <v>3756</v>
      </c>
      <c r="C3761" s="3" t="s">
        <v>7869</v>
      </c>
      <c r="D3761" s="15">
        <v>4000</v>
      </c>
      <c r="E3761" s="6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0">
        <f>((( J3761 / 60 ) /60) /24 + DATE(1970, 1,1 ))</f>
        <v>42182.108252314814</v>
      </c>
      <c r="P3761" s="9">
        <f>YEAR(O3761)</f>
        <v>2015</v>
      </c>
    </row>
    <row r="3762" spans="1:16" ht="48" x14ac:dyDescent="0.2">
      <c r="A3762">
        <v>3760</v>
      </c>
      <c r="B3762" s="3" t="s">
        <v>3757</v>
      </c>
      <c r="C3762" s="3" t="s">
        <v>7870</v>
      </c>
      <c r="D3762" s="15">
        <v>5000</v>
      </c>
      <c r="E3762" s="6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0">
        <f>((( J3762 / 60 ) /60) /24 + DATE(1970, 1,1 ))</f>
        <v>41739.525300925925</v>
      </c>
      <c r="P3762" s="9">
        <f>YEAR(O3762)</f>
        <v>2014</v>
      </c>
    </row>
    <row r="3763" spans="1:16" ht="48" x14ac:dyDescent="0.2">
      <c r="A3763">
        <v>3761</v>
      </c>
      <c r="B3763" s="3" t="s">
        <v>3758</v>
      </c>
      <c r="C3763" s="3" t="s">
        <v>7871</v>
      </c>
      <c r="D3763" s="15">
        <v>500</v>
      </c>
      <c r="E3763" s="6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0">
        <f>((( J3763 / 60 ) /60) /24 + DATE(1970, 1,1 ))</f>
        <v>42173.466863425929</v>
      </c>
      <c r="P3763" s="9">
        <f>YEAR(O3763)</f>
        <v>2015</v>
      </c>
    </row>
    <row r="3764" spans="1:16" ht="48" x14ac:dyDescent="0.2">
      <c r="A3764">
        <v>3762</v>
      </c>
      <c r="B3764" s="3" t="s">
        <v>3759</v>
      </c>
      <c r="C3764" s="3" t="s">
        <v>7872</v>
      </c>
      <c r="D3764" s="15">
        <v>1250</v>
      </c>
      <c r="E3764" s="6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0">
        <f>((( J3764 / 60 ) /60) /24 + DATE(1970, 1,1 ))</f>
        <v>42193.813530092593</v>
      </c>
      <c r="P3764" s="9">
        <f>YEAR(O3764)</f>
        <v>2015</v>
      </c>
    </row>
    <row r="3765" spans="1:16" ht="32" x14ac:dyDescent="0.2">
      <c r="A3765">
        <v>3763</v>
      </c>
      <c r="B3765" s="3" t="s">
        <v>3760</v>
      </c>
      <c r="C3765" s="3" t="s">
        <v>7873</v>
      </c>
      <c r="D3765" s="15">
        <v>5000</v>
      </c>
      <c r="E3765" s="6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0">
        <f>((( J3765 / 60 ) /60) /24 + DATE(1970, 1,1 ))</f>
        <v>42065.750300925924</v>
      </c>
      <c r="P3765" s="9">
        <f>YEAR(O3765)</f>
        <v>2015</v>
      </c>
    </row>
    <row r="3766" spans="1:16" ht="48" x14ac:dyDescent="0.2">
      <c r="A3766">
        <v>3764</v>
      </c>
      <c r="B3766" s="3" t="s">
        <v>3761</v>
      </c>
      <c r="C3766" s="3" t="s">
        <v>7874</v>
      </c>
      <c r="D3766" s="15">
        <v>1500</v>
      </c>
      <c r="E3766" s="6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0">
        <f>((( J3766 / 60 ) /60) /24 + DATE(1970, 1,1 ))</f>
        <v>42499.842962962968</v>
      </c>
      <c r="P3766" s="9">
        <f>YEAR(O3766)</f>
        <v>2016</v>
      </c>
    </row>
    <row r="3767" spans="1:16" ht="48" x14ac:dyDescent="0.2">
      <c r="A3767">
        <v>3765</v>
      </c>
      <c r="B3767" s="3" t="s">
        <v>3762</v>
      </c>
      <c r="C3767" s="3" t="s">
        <v>7875</v>
      </c>
      <c r="D3767" s="15">
        <v>7000</v>
      </c>
      <c r="E3767" s="6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0">
        <f>((( J3767 / 60 ) /60) /24 + DATE(1970, 1,1 ))</f>
        <v>41820.776412037041</v>
      </c>
      <c r="P3767" s="9">
        <f>YEAR(O3767)</f>
        <v>2014</v>
      </c>
    </row>
    <row r="3768" spans="1:16" ht="32" x14ac:dyDescent="0.2">
      <c r="A3768">
        <v>3766</v>
      </c>
      <c r="B3768" s="3" t="s">
        <v>3763</v>
      </c>
      <c r="C3768" s="3" t="s">
        <v>7876</v>
      </c>
      <c r="D3768" s="15">
        <v>10000</v>
      </c>
      <c r="E3768" s="6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0">
        <f>((( J3768 / 60 ) /60) /24 + DATE(1970, 1,1 ))</f>
        <v>41788.167187500003</v>
      </c>
      <c r="P3768" s="9">
        <f>YEAR(O3768)</f>
        <v>2014</v>
      </c>
    </row>
    <row r="3769" spans="1:16" ht="48" x14ac:dyDescent="0.2">
      <c r="A3769">
        <v>3767</v>
      </c>
      <c r="B3769" s="3" t="s">
        <v>3764</v>
      </c>
      <c r="C3769" s="3" t="s">
        <v>7877</v>
      </c>
      <c r="D3769" s="15">
        <v>2000</v>
      </c>
      <c r="E3769" s="6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0">
        <f>((( J3769 / 60 ) /60) /24 + DATE(1970, 1,1 ))</f>
        <v>42050.019641203704</v>
      </c>
      <c r="P3769" s="9">
        <f>YEAR(O3769)</f>
        <v>2015</v>
      </c>
    </row>
    <row r="3770" spans="1:16" ht="48" x14ac:dyDescent="0.2">
      <c r="A3770">
        <v>3768</v>
      </c>
      <c r="B3770" s="3" t="s">
        <v>3765</v>
      </c>
      <c r="C3770" s="3" t="s">
        <v>7878</v>
      </c>
      <c r="D3770" s="15">
        <v>4000</v>
      </c>
      <c r="E3770" s="6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0">
        <f>((( J3770 / 60 ) /60) /24 + DATE(1970, 1,1 ))</f>
        <v>41772.727893518517</v>
      </c>
      <c r="P3770" s="9">
        <f>YEAR(O3770)</f>
        <v>2014</v>
      </c>
    </row>
    <row r="3771" spans="1:16" ht="48" x14ac:dyDescent="0.2">
      <c r="A3771">
        <v>3769</v>
      </c>
      <c r="B3771" s="3" t="s">
        <v>3766</v>
      </c>
      <c r="C3771" s="3" t="s">
        <v>7879</v>
      </c>
      <c r="D3771" s="15">
        <v>1100</v>
      </c>
      <c r="E3771" s="6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0">
        <f>((( J3771 / 60 ) /60) /24 + DATE(1970, 1,1 ))</f>
        <v>42445.598136574074</v>
      </c>
      <c r="P3771" s="9">
        <f>YEAR(O3771)</f>
        <v>2016</v>
      </c>
    </row>
    <row r="3772" spans="1:16" ht="48" x14ac:dyDescent="0.2">
      <c r="A3772">
        <v>3770</v>
      </c>
      <c r="B3772" s="3" t="s">
        <v>3767</v>
      </c>
      <c r="C3772" s="3" t="s">
        <v>7880</v>
      </c>
      <c r="D3772" s="15">
        <v>2000</v>
      </c>
      <c r="E3772" s="6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0">
        <f>((( J3772 / 60 ) /60) /24 + DATE(1970, 1,1 ))</f>
        <v>42138.930671296301</v>
      </c>
      <c r="P3772" s="9">
        <f>YEAR(O3772)</f>
        <v>2015</v>
      </c>
    </row>
    <row r="3773" spans="1:16" ht="32" x14ac:dyDescent="0.2">
      <c r="A3773">
        <v>3771</v>
      </c>
      <c r="B3773" s="3" t="s">
        <v>3768</v>
      </c>
      <c r="C3773" s="3" t="s">
        <v>7881</v>
      </c>
      <c r="D3773" s="15">
        <v>1000</v>
      </c>
      <c r="E3773" s="6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0">
        <f>((( J3773 / 60 ) /60) /24 + DATE(1970, 1,1 ))</f>
        <v>42493.857083333336</v>
      </c>
      <c r="P3773" s="9">
        <f>YEAR(O3773)</f>
        <v>2016</v>
      </c>
    </row>
    <row r="3774" spans="1:16" ht="48" x14ac:dyDescent="0.2">
      <c r="A3774">
        <v>3772</v>
      </c>
      <c r="B3774" s="3" t="s">
        <v>3769</v>
      </c>
      <c r="C3774" s="3" t="s">
        <v>7882</v>
      </c>
      <c r="D3774" s="15">
        <v>5000</v>
      </c>
      <c r="E3774" s="6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0">
        <f>((( J3774 / 60 ) /60) /24 + DATE(1970, 1,1 ))</f>
        <v>42682.616967592592</v>
      </c>
      <c r="P3774" s="9">
        <f>YEAR(O3774)</f>
        <v>2016</v>
      </c>
    </row>
    <row r="3775" spans="1:16" ht="32" x14ac:dyDescent="0.2">
      <c r="A3775">
        <v>3773</v>
      </c>
      <c r="B3775" s="3" t="s">
        <v>3770</v>
      </c>
      <c r="C3775" s="3" t="s">
        <v>7883</v>
      </c>
      <c r="D3775" s="15">
        <v>5000</v>
      </c>
      <c r="E3775" s="6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0">
        <f>((( J3775 / 60 ) /60) /24 + DATE(1970, 1,1 ))</f>
        <v>42656.005173611105</v>
      </c>
      <c r="P3775" s="9">
        <f>YEAR(O3775)</f>
        <v>2016</v>
      </c>
    </row>
    <row r="3776" spans="1:16" ht="48" x14ac:dyDescent="0.2">
      <c r="A3776">
        <v>3774</v>
      </c>
      <c r="B3776" s="3" t="s">
        <v>3771</v>
      </c>
      <c r="C3776" s="3" t="s">
        <v>7884</v>
      </c>
      <c r="D3776" s="15">
        <v>2500</v>
      </c>
      <c r="E3776" s="6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0">
        <f>((( J3776 / 60 ) /60) /24 + DATE(1970, 1,1 ))</f>
        <v>42087.792303240742</v>
      </c>
      <c r="P3776" s="9">
        <f>YEAR(O3776)</f>
        <v>2015</v>
      </c>
    </row>
    <row r="3777" spans="1:16" ht="48" x14ac:dyDescent="0.2">
      <c r="A3777">
        <v>3775</v>
      </c>
      <c r="B3777" s="3" t="s">
        <v>3772</v>
      </c>
      <c r="C3777" s="3" t="s">
        <v>7885</v>
      </c>
      <c r="D3777" s="15">
        <v>2000</v>
      </c>
      <c r="E3777" s="6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0">
        <f>((( J3777 / 60 ) /60) /24 + DATE(1970, 1,1 ))</f>
        <v>42075.942627314813</v>
      </c>
      <c r="P3777" s="9">
        <f>YEAR(O3777)</f>
        <v>2015</v>
      </c>
    </row>
    <row r="3778" spans="1:16" ht="64" x14ac:dyDescent="0.2">
      <c r="A3778">
        <v>3776</v>
      </c>
      <c r="B3778" s="3" t="s">
        <v>3773</v>
      </c>
      <c r="C3778" s="3" t="s">
        <v>7886</v>
      </c>
      <c r="D3778" s="15">
        <v>8000</v>
      </c>
      <c r="E3778" s="6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0">
        <f>((( J3778 / 60 ) /60) /24 + DATE(1970, 1,1 ))</f>
        <v>41814.367800925924</v>
      </c>
      <c r="P3778" s="9">
        <f>YEAR(O3778)</f>
        <v>2014</v>
      </c>
    </row>
    <row r="3779" spans="1:16" ht="48" x14ac:dyDescent="0.2">
      <c r="A3779">
        <v>3777</v>
      </c>
      <c r="B3779" s="3" t="s">
        <v>3774</v>
      </c>
      <c r="C3779" s="3" t="s">
        <v>7887</v>
      </c>
      <c r="D3779" s="15">
        <v>2000</v>
      </c>
      <c r="E3779" s="6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0">
        <f>((( J3779 / 60 ) /60) /24 + DATE(1970, 1,1 ))</f>
        <v>41887.111354166671</v>
      </c>
      <c r="P3779" s="9">
        <f>YEAR(O3779)</f>
        <v>2014</v>
      </c>
    </row>
    <row r="3780" spans="1:16" ht="32" x14ac:dyDescent="0.2">
      <c r="A3780">
        <v>3778</v>
      </c>
      <c r="B3780" s="3" t="s">
        <v>3775</v>
      </c>
      <c r="C3780" s="3" t="s">
        <v>7888</v>
      </c>
      <c r="D3780" s="15">
        <v>2400</v>
      </c>
      <c r="E3780" s="6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0">
        <f>((( J3780 / 60 ) /60) /24 + DATE(1970, 1,1 ))</f>
        <v>41989.819212962961</v>
      </c>
      <c r="P3780" s="9">
        <f>YEAR(O3780)</f>
        <v>2014</v>
      </c>
    </row>
    <row r="3781" spans="1:16" ht="32" x14ac:dyDescent="0.2">
      <c r="A3781">
        <v>3779</v>
      </c>
      <c r="B3781" s="3" t="s">
        <v>3776</v>
      </c>
      <c r="C3781" s="3" t="s">
        <v>7889</v>
      </c>
      <c r="D3781" s="15">
        <v>15000</v>
      </c>
      <c r="E3781" s="6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0">
        <f>((( J3781 / 60 ) /60) /24 + DATE(1970, 1,1 ))</f>
        <v>42425.735416666663</v>
      </c>
      <c r="P3781" s="9">
        <f>YEAR(O3781)</f>
        <v>2016</v>
      </c>
    </row>
    <row r="3782" spans="1:16" ht="48" x14ac:dyDescent="0.2">
      <c r="A3782">
        <v>3780</v>
      </c>
      <c r="B3782" s="3" t="s">
        <v>3777</v>
      </c>
      <c r="C3782" s="3" t="s">
        <v>7890</v>
      </c>
      <c r="D3782" s="15">
        <v>2500</v>
      </c>
      <c r="E3782" s="6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0">
        <f>((( J3782 / 60 ) /60) /24 + DATE(1970, 1,1 ))</f>
        <v>42166.219733796301</v>
      </c>
      <c r="P3782" s="9">
        <f>YEAR(O3782)</f>
        <v>2015</v>
      </c>
    </row>
    <row r="3783" spans="1:16" ht="48" x14ac:dyDescent="0.2">
      <c r="A3783">
        <v>3781</v>
      </c>
      <c r="B3783" s="3" t="s">
        <v>3778</v>
      </c>
      <c r="C3783" s="3" t="s">
        <v>7891</v>
      </c>
      <c r="D3783" s="15">
        <v>4500</v>
      </c>
      <c r="E3783" s="6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0">
        <f>((( J3783 / 60 ) /60) /24 + DATE(1970, 1,1 ))</f>
        <v>41865.882928240739</v>
      </c>
      <c r="P3783" s="9">
        <f>YEAR(O3783)</f>
        <v>2014</v>
      </c>
    </row>
    <row r="3784" spans="1:16" ht="48" x14ac:dyDescent="0.2">
      <c r="A3784">
        <v>3782</v>
      </c>
      <c r="B3784" s="3" t="s">
        <v>3779</v>
      </c>
      <c r="C3784" s="3" t="s">
        <v>7892</v>
      </c>
      <c r="D3784" s="15">
        <v>2000</v>
      </c>
      <c r="E3784" s="6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0">
        <f>((( J3784 / 60 ) /60) /24 + DATE(1970, 1,1 ))</f>
        <v>42546.862233796302</v>
      </c>
      <c r="P3784" s="9">
        <f>YEAR(O3784)</f>
        <v>2016</v>
      </c>
    </row>
    <row r="3785" spans="1:16" ht="48" x14ac:dyDescent="0.2">
      <c r="A3785">
        <v>3783</v>
      </c>
      <c r="B3785" s="3" t="s">
        <v>3780</v>
      </c>
      <c r="C3785" s="3" t="s">
        <v>7893</v>
      </c>
      <c r="D3785" s="15">
        <v>1200</v>
      </c>
      <c r="E3785" s="6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0">
        <f>((( J3785 / 60 ) /60) /24 + DATE(1970, 1,1 ))</f>
        <v>42420.140277777777</v>
      </c>
      <c r="P3785" s="9">
        <f>YEAR(O3785)</f>
        <v>2016</v>
      </c>
    </row>
    <row r="3786" spans="1:16" ht="48" x14ac:dyDescent="0.2">
      <c r="A3786">
        <v>3784</v>
      </c>
      <c r="B3786" s="3" t="s">
        <v>3781</v>
      </c>
      <c r="C3786" s="3" t="s">
        <v>7894</v>
      </c>
      <c r="D3786" s="15">
        <v>1000</v>
      </c>
      <c r="E3786" s="6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0">
        <f>((( J3786 / 60 ) /60) /24 + DATE(1970, 1,1 ))</f>
        <v>42531.980694444443</v>
      </c>
      <c r="P3786" s="9">
        <f>YEAR(O3786)</f>
        <v>2016</v>
      </c>
    </row>
    <row r="3787" spans="1:16" ht="48" x14ac:dyDescent="0.2">
      <c r="A3787">
        <v>3785</v>
      </c>
      <c r="B3787" s="3" t="s">
        <v>3782</v>
      </c>
      <c r="C3787" s="3" t="s">
        <v>7895</v>
      </c>
      <c r="D3787" s="15">
        <v>2000</v>
      </c>
      <c r="E3787" s="6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0">
        <f>((( J3787 / 60 ) /60) /24 + DATE(1970, 1,1 ))</f>
        <v>42548.63853009259</v>
      </c>
      <c r="P3787" s="9">
        <f>YEAR(O3787)</f>
        <v>2016</v>
      </c>
    </row>
    <row r="3788" spans="1:16" ht="48" x14ac:dyDescent="0.2">
      <c r="A3788">
        <v>3786</v>
      </c>
      <c r="B3788" s="3" t="s">
        <v>3783</v>
      </c>
      <c r="C3788" s="3" t="s">
        <v>7896</v>
      </c>
      <c r="D3788" s="15">
        <v>6000</v>
      </c>
      <c r="E3788" s="6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0">
        <f>((( J3788 / 60 ) /60) /24 + DATE(1970, 1,1 ))</f>
        <v>42487.037905092591</v>
      </c>
      <c r="P3788" s="9">
        <f>YEAR(O3788)</f>
        <v>2016</v>
      </c>
    </row>
    <row r="3789" spans="1:16" ht="48" x14ac:dyDescent="0.2">
      <c r="A3789">
        <v>3787</v>
      </c>
      <c r="B3789" s="3" t="s">
        <v>3784</v>
      </c>
      <c r="C3789" s="3" t="s">
        <v>7897</v>
      </c>
      <c r="D3789" s="15">
        <v>350</v>
      </c>
      <c r="E3789" s="6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0">
        <f>((( J3789 / 60 ) /60) /24 + DATE(1970, 1,1 ))</f>
        <v>42167.534791666665</v>
      </c>
      <c r="P3789" s="9">
        <f>YEAR(O3789)</f>
        <v>2015</v>
      </c>
    </row>
    <row r="3790" spans="1:16" ht="80" x14ac:dyDescent="0.2">
      <c r="A3790">
        <v>3788</v>
      </c>
      <c r="B3790" s="3" t="s">
        <v>3785</v>
      </c>
      <c r="C3790" s="3" t="s">
        <v>7898</v>
      </c>
      <c r="D3790" s="15">
        <v>75000</v>
      </c>
      <c r="E3790" s="6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0">
        <f>((( J3790 / 60 ) /60) /24 + DATE(1970, 1,1 ))</f>
        <v>42333.695821759262</v>
      </c>
      <c r="P3790" s="9">
        <f>YEAR(O3790)</f>
        <v>2015</v>
      </c>
    </row>
    <row r="3791" spans="1:16" ht="48" x14ac:dyDescent="0.2">
      <c r="A3791">
        <v>3789</v>
      </c>
      <c r="B3791" s="3" t="s">
        <v>3786</v>
      </c>
      <c r="C3791" s="3" t="s">
        <v>7899</v>
      </c>
      <c r="D3791" s="15">
        <v>3550</v>
      </c>
      <c r="E3791" s="6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0">
        <f>((( J3791 / 60 ) /60) /24 + DATE(1970, 1,1 ))</f>
        <v>42138.798819444448</v>
      </c>
      <c r="P3791" s="9">
        <f>YEAR(O3791)</f>
        <v>2015</v>
      </c>
    </row>
    <row r="3792" spans="1:16" ht="48" x14ac:dyDescent="0.2">
      <c r="A3792">
        <v>3790</v>
      </c>
      <c r="B3792" s="3" t="s">
        <v>3787</v>
      </c>
      <c r="C3792" s="3" t="s">
        <v>7900</v>
      </c>
      <c r="D3792" s="15">
        <v>15000</v>
      </c>
      <c r="E3792" s="6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0">
        <f>((( J3792 / 60 ) /60) /24 + DATE(1970, 1,1 ))</f>
        <v>42666.666932870372</v>
      </c>
      <c r="P3792" s="9">
        <f>YEAR(O3792)</f>
        <v>2016</v>
      </c>
    </row>
    <row r="3793" spans="1:16" ht="32" x14ac:dyDescent="0.2">
      <c r="A3793">
        <v>3791</v>
      </c>
      <c r="B3793" s="3" t="s">
        <v>3788</v>
      </c>
      <c r="C3793" s="3" t="s">
        <v>7901</v>
      </c>
      <c r="D3793" s="15">
        <v>1500</v>
      </c>
      <c r="E3793" s="6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0">
        <f>((( J3793 / 60 ) /60) /24 + DATE(1970, 1,1 ))</f>
        <v>41766.692037037035</v>
      </c>
      <c r="P3793" s="9">
        <f>YEAR(O3793)</f>
        <v>2014</v>
      </c>
    </row>
    <row r="3794" spans="1:16" ht="32" x14ac:dyDescent="0.2">
      <c r="A3794">
        <v>3792</v>
      </c>
      <c r="B3794" s="3" t="s">
        <v>3789</v>
      </c>
      <c r="C3794" s="3" t="s">
        <v>7902</v>
      </c>
      <c r="D3794" s="15">
        <v>12500</v>
      </c>
      <c r="E3794" s="6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0">
        <f>((( J3794 / 60 ) /60) /24 + DATE(1970, 1,1 ))</f>
        <v>42170.447013888886</v>
      </c>
      <c r="P3794" s="9">
        <f>YEAR(O3794)</f>
        <v>2015</v>
      </c>
    </row>
    <row r="3795" spans="1:16" ht="48" x14ac:dyDescent="0.2">
      <c r="A3795">
        <v>3793</v>
      </c>
      <c r="B3795" s="3" t="s">
        <v>3790</v>
      </c>
      <c r="C3795" s="3" t="s">
        <v>7903</v>
      </c>
      <c r="D3795" s="15">
        <v>7000</v>
      </c>
      <c r="E3795" s="6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0">
        <f>((( J3795 / 60 ) /60) /24 + DATE(1970, 1,1 ))</f>
        <v>41968.938993055555</v>
      </c>
      <c r="P3795" s="9">
        <f>YEAR(O3795)</f>
        <v>2014</v>
      </c>
    </row>
    <row r="3796" spans="1:16" ht="48" x14ac:dyDescent="0.2">
      <c r="A3796">
        <v>3794</v>
      </c>
      <c r="B3796" s="3" t="s">
        <v>3791</v>
      </c>
      <c r="C3796" s="3" t="s">
        <v>7904</v>
      </c>
      <c r="D3796" s="15">
        <v>5000</v>
      </c>
      <c r="E3796" s="6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0">
        <f>((( J3796 / 60 ) /60) /24 + DATE(1970, 1,1 ))</f>
        <v>42132.58048611111</v>
      </c>
      <c r="P3796" s="9">
        <f>YEAR(O3796)</f>
        <v>2015</v>
      </c>
    </row>
    <row r="3797" spans="1:16" ht="48" x14ac:dyDescent="0.2">
      <c r="A3797">
        <v>3795</v>
      </c>
      <c r="B3797" s="3" t="s">
        <v>3792</v>
      </c>
      <c r="C3797" s="3" t="s">
        <v>7905</v>
      </c>
      <c r="D3797" s="15">
        <v>600</v>
      </c>
      <c r="E3797" s="6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0">
        <f>((( J3797 / 60 ) /60) /24 + DATE(1970, 1,1 ))</f>
        <v>42201.436226851853</v>
      </c>
      <c r="P3797" s="9">
        <f>YEAR(O3797)</f>
        <v>2015</v>
      </c>
    </row>
    <row r="3798" spans="1:16" ht="48" x14ac:dyDescent="0.2">
      <c r="A3798">
        <v>3796</v>
      </c>
      <c r="B3798" s="3" t="s">
        <v>3793</v>
      </c>
      <c r="C3798" s="3" t="s">
        <v>7906</v>
      </c>
      <c r="D3798" s="15">
        <v>22500</v>
      </c>
      <c r="E3798" s="6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0">
        <f>((( J3798 / 60 ) /60) /24 + DATE(1970, 1,1 ))</f>
        <v>42689.029583333337</v>
      </c>
      <c r="P3798" s="9">
        <f>YEAR(O3798)</f>
        <v>2016</v>
      </c>
    </row>
    <row r="3799" spans="1:16" ht="48" x14ac:dyDescent="0.2">
      <c r="A3799">
        <v>3797</v>
      </c>
      <c r="B3799" s="3" t="s">
        <v>3794</v>
      </c>
      <c r="C3799" s="3" t="s">
        <v>7907</v>
      </c>
      <c r="D3799" s="15">
        <v>6000</v>
      </c>
      <c r="E3799" s="6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0">
        <f>((( J3799 / 60 ) /60) /24 + DATE(1970, 1,1 ))</f>
        <v>42084.881539351853</v>
      </c>
      <c r="P3799" s="9">
        <f>YEAR(O3799)</f>
        <v>2015</v>
      </c>
    </row>
    <row r="3800" spans="1:16" ht="48" x14ac:dyDescent="0.2">
      <c r="A3800">
        <v>3798</v>
      </c>
      <c r="B3800" s="3" t="s">
        <v>3795</v>
      </c>
      <c r="C3800" s="3" t="s">
        <v>7908</v>
      </c>
      <c r="D3800" s="15">
        <v>70000</v>
      </c>
      <c r="E3800" s="6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0">
        <f>((( J3800 / 60 ) /60) /24 + DATE(1970, 1,1 ))</f>
        <v>41831.722777777781</v>
      </c>
      <c r="P3800" s="9">
        <f>YEAR(O3800)</f>
        <v>2014</v>
      </c>
    </row>
    <row r="3801" spans="1:16" ht="32" x14ac:dyDescent="0.2">
      <c r="A3801">
        <v>3799</v>
      </c>
      <c r="B3801" s="3" t="s">
        <v>3796</v>
      </c>
      <c r="C3801" s="3" t="s">
        <v>7909</v>
      </c>
      <c r="D3801" s="15">
        <v>10000</v>
      </c>
      <c r="E3801" s="6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0">
        <f>((( J3801 / 60 ) /60) /24 + DATE(1970, 1,1 ))</f>
        <v>42410.93105324074</v>
      </c>
      <c r="P3801" s="9">
        <f>YEAR(O3801)</f>
        <v>2016</v>
      </c>
    </row>
    <row r="3802" spans="1:16" ht="48" x14ac:dyDescent="0.2">
      <c r="A3802">
        <v>3800</v>
      </c>
      <c r="B3802" s="3" t="s">
        <v>3797</v>
      </c>
      <c r="C3802" s="3" t="s">
        <v>7910</v>
      </c>
      <c r="D3802" s="15">
        <v>22000</v>
      </c>
      <c r="E3802" s="6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0">
        <f>((( J3802 / 60 ) /60) /24 + DATE(1970, 1,1 ))</f>
        <v>41982.737071759257</v>
      </c>
      <c r="P3802" s="9">
        <f>YEAR(O3802)</f>
        <v>2014</v>
      </c>
    </row>
    <row r="3803" spans="1:16" ht="48" x14ac:dyDescent="0.2">
      <c r="A3803">
        <v>3801</v>
      </c>
      <c r="B3803" s="3" t="s">
        <v>3798</v>
      </c>
      <c r="C3803" s="3" t="s">
        <v>7911</v>
      </c>
      <c r="D3803" s="15">
        <v>5000</v>
      </c>
      <c r="E3803" s="6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0">
        <f>((( J3803 / 60 ) /60) /24 + DATE(1970, 1,1 ))</f>
        <v>41975.676111111112</v>
      </c>
      <c r="P3803" s="9">
        <f>YEAR(O3803)</f>
        <v>2014</v>
      </c>
    </row>
    <row r="3804" spans="1:16" ht="48" x14ac:dyDescent="0.2">
      <c r="A3804">
        <v>3802</v>
      </c>
      <c r="B3804" s="3" t="s">
        <v>3799</v>
      </c>
      <c r="C3804" s="3" t="s">
        <v>7912</v>
      </c>
      <c r="D3804" s="15">
        <v>3000</v>
      </c>
      <c r="E3804" s="6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0">
        <f>((( J3804 / 60 ) /60) /24 + DATE(1970, 1,1 ))</f>
        <v>42269.126226851848</v>
      </c>
      <c r="P3804" s="9">
        <f>YEAR(O3804)</f>
        <v>2015</v>
      </c>
    </row>
    <row r="3805" spans="1:16" ht="32" x14ac:dyDescent="0.2">
      <c r="A3805">
        <v>3803</v>
      </c>
      <c r="B3805" s="3" t="s">
        <v>3800</v>
      </c>
      <c r="C3805" s="3" t="s">
        <v>7913</v>
      </c>
      <c r="D3805" s="15">
        <v>12000</v>
      </c>
      <c r="E3805" s="6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0">
        <f>((( J3805 / 60 ) /60) /24 + DATE(1970, 1,1 ))</f>
        <v>42403.971851851849</v>
      </c>
      <c r="P3805" s="9">
        <f>YEAR(O3805)</f>
        <v>2016</v>
      </c>
    </row>
    <row r="3806" spans="1:16" ht="48" x14ac:dyDescent="0.2">
      <c r="A3806">
        <v>3804</v>
      </c>
      <c r="B3806" s="3" t="s">
        <v>3801</v>
      </c>
      <c r="C3806" s="3" t="s">
        <v>7914</v>
      </c>
      <c r="D3806" s="15">
        <v>8000</v>
      </c>
      <c r="E3806" s="6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0">
        <f>((( J3806 / 60 ) /60) /24 + DATE(1970, 1,1 ))</f>
        <v>42527.00953703704</v>
      </c>
      <c r="P3806" s="9">
        <f>YEAR(O3806)</f>
        <v>2016</v>
      </c>
    </row>
    <row r="3807" spans="1:16" ht="48" x14ac:dyDescent="0.2">
      <c r="A3807">
        <v>3805</v>
      </c>
      <c r="B3807" s="3" t="s">
        <v>3802</v>
      </c>
      <c r="C3807" s="3" t="s">
        <v>7915</v>
      </c>
      <c r="D3807" s="15">
        <v>150000</v>
      </c>
      <c r="E3807" s="6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0">
        <f>((( J3807 / 60 ) /60) /24 + DATE(1970, 1,1 ))</f>
        <v>41849.887037037035</v>
      </c>
      <c r="P3807" s="9">
        <f>YEAR(O3807)</f>
        <v>2014</v>
      </c>
    </row>
    <row r="3808" spans="1:16" ht="48" x14ac:dyDescent="0.2">
      <c r="A3808">
        <v>3806</v>
      </c>
      <c r="B3808" s="3" t="s">
        <v>3803</v>
      </c>
      <c r="C3808" s="3" t="s">
        <v>7916</v>
      </c>
      <c r="D3808" s="15">
        <v>7500</v>
      </c>
      <c r="E3808" s="6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0">
        <f>((( J3808 / 60 ) /60) /24 + DATE(1970, 1,1 ))</f>
        <v>41799.259039351848</v>
      </c>
      <c r="P3808" s="9">
        <f>YEAR(O3808)</f>
        <v>2014</v>
      </c>
    </row>
    <row r="3809" spans="1:16" ht="48" x14ac:dyDescent="0.2">
      <c r="A3809">
        <v>3807</v>
      </c>
      <c r="B3809" s="3" t="s">
        <v>3804</v>
      </c>
      <c r="C3809" s="3" t="s">
        <v>7917</v>
      </c>
      <c r="D3809" s="15">
        <v>1500</v>
      </c>
      <c r="E3809" s="6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0">
        <f>((( J3809 / 60 ) /60) /24 + DATE(1970, 1,1 ))</f>
        <v>42090.909016203703</v>
      </c>
      <c r="P3809" s="9">
        <f>YEAR(O3809)</f>
        <v>2015</v>
      </c>
    </row>
    <row r="3810" spans="1:16" ht="48" x14ac:dyDescent="0.2">
      <c r="A3810">
        <v>3808</v>
      </c>
      <c r="B3810" s="3" t="s">
        <v>3805</v>
      </c>
      <c r="C3810" s="3" t="s">
        <v>7918</v>
      </c>
      <c r="D3810" s="15">
        <v>1000</v>
      </c>
      <c r="E3810" s="6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0">
        <f>((( J3810 / 60 ) /60) /24 + DATE(1970, 1,1 ))</f>
        <v>42059.453923611116</v>
      </c>
      <c r="P3810" s="9">
        <f>YEAR(O3810)</f>
        <v>2015</v>
      </c>
    </row>
    <row r="3811" spans="1:16" ht="48" x14ac:dyDescent="0.2">
      <c r="A3811">
        <v>3809</v>
      </c>
      <c r="B3811" s="3" t="s">
        <v>3806</v>
      </c>
      <c r="C3811" s="3" t="s">
        <v>7919</v>
      </c>
      <c r="D3811" s="15">
        <v>2000</v>
      </c>
      <c r="E3811" s="6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0">
        <f>((( J3811 / 60 ) /60) /24 + DATE(1970, 1,1 ))</f>
        <v>41800.526701388888</v>
      </c>
      <c r="P3811" s="9">
        <f>YEAR(O3811)</f>
        <v>2014</v>
      </c>
    </row>
    <row r="3812" spans="1:16" ht="48" x14ac:dyDescent="0.2">
      <c r="A3812">
        <v>3810</v>
      </c>
      <c r="B3812" s="3" t="s">
        <v>3807</v>
      </c>
      <c r="C3812" s="3" t="s">
        <v>7920</v>
      </c>
      <c r="D3812" s="15">
        <v>1500</v>
      </c>
      <c r="E3812" s="6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0">
        <f>((( J3812 / 60 ) /60) /24 + DATE(1970, 1,1 ))</f>
        <v>42054.849050925928</v>
      </c>
      <c r="P3812" s="9">
        <f>YEAR(O3812)</f>
        <v>2015</v>
      </c>
    </row>
    <row r="3813" spans="1:16" ht="48" x14ac:dyDescent="0.2">
      <c r="A3813">
        <v>3811</v>
      </c>
      <c r="B3813" s="3" t="s">
        <v>3808</v>
      </c>
      <c r="C3813" s="3" t="s">
        <v>7921</v>
      </c>
      <c r="D3813" s="15">
        <v>250</v>
      </c>
      <c r="E3813" s="6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0">
        <f>((( J3813 / 60 ) /60) /24 + DATE(1970, 1,1 ))</f>
        <v>42487.62700231481</v>
      </c>
      <c r="P3813" s="9">
        <f>YEAR(O3813)</f>
        <v>2016</v>
      </c>
    </row>
    <row r="3814" spans="1:16" ht="48" x14ac:dyDescent="0.2">
      <c r="A3814">
        <v>3812</v>
      </c>
      <c r="B3814" s="3" t="s">
        <v>3809</v>
      </c>
      <c r="C3814" s="3" t="s">
        <v>7922</v>
      </c>
      <c r="D3814" s="15">
        <v>2000</v>
      </c>
      <c r="E3814" s="6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0">
        <f>((( J3814 / 60 ) /60) /24 + DATE(1970, 1,1 ))</f>
        <v>42109.751250000001</v>
      </c>
      <c r="P3814" s="9">
        <f>YEAR(O3814)</f>
        <v>2015</v>
      </c>
    </row>
    <row r="3815" spans="1:16" ht="48" x14ac:dyDescent="0.2">
      <c r="A3815">
        <v>3813</v>
      </c>
      <c r="B3815" s="3" t="s">
        <v>3810</v>
      </c>
      <c r="C3815" s="3" t="s">
        <v>7923</v>
      </c>
      <c r="D3815" s="15">
        <v>2100</v>
      </c>
      <c r="E3815" s="6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0">
        <f>((( J3815 / 60 ) /60) /24 + DATE(1970, 1,1 ))</f>
        <v>42497.275706018518</v>
      </c>
      <c r="P3815" s="9">
        <f>YEAR(O3815)</f>
        <v>2016</v>
      </c>
    </row>
    <row r="3816" spans="1:16" ht="48" x14ac:dyDescent="0.2">
      <c r="A3816">
        <v>3814</v>
      </c>
      <c r="B3816" s="3" t="s">
        <v>3811</v>
      </c>
      <c r="C3816" s="3" t="s">
        <v>7924</v>
      </c>
      <c r="D3816" s="15">
        <v>1500</v>
      </c>
      <c r="E3816" s="6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0">
        <f>((( J3816 / 60 ) /60) /24 + DATE(1970, 1,1 ))</f>
        <v>42058.904074074075</v>
      </c>
      <c r="P3816" s="9">
        <f>YEAR(O3816)</f>
        <v>2015</v>
      </c>
    </row>
    <row r="3817" spans="1:16" ht="32" x14ac:dyDescent="0.2">
      <c r="A3817">
        <v>3815</v>
      </c>
      <c r="B3817" s="3" t="s">
        <v>3812</v>
      </c>
      <c r="C3817" s="3" t="s">
        <v>7925</v>
      </c>
      <c r="D3817" s="15">
        <v>1000</v>
      </c>
      <c r="E3817" s="6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0">
        <f>((( J3817 / 60 ) /60) /24 + DATE(1970, 1,1 ))</f>
        <v>42207.259918981479</v>
      </c>
      <c r="P3817" s="9">
        <f>YEAR(O3817)</f>
        <v>2015</v>
      </c>
    </row>
    <row r="3818" spans="1:16" ht="64" x14ac:dyDescent="0.2">
      <c r="A3818">
        <v>3816</v>
      </c>
      <c r="B3818" s="3" t="s">
        <v>3813</v>
      </c>
      <c r="C3818" s="3" t="s">
        <v>7926</v>
      </c>
      <c r="D3818" s="15">
        <v>1500</v>
      </c>
      <c r="E3818" s="6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0">
        <f>((( J3818 / 60 ) /60) /24 + DATE(1970, 1,1 ))</f>
        <v>41807.690081018518</v>
      </c>
      <c r="P3818" s="9">
        <f>YEAR(O3818)</f>
        <v>2014</v>
      </c>
    </row>
    <row r="3819" spans="1:16" ht="48" x14ac:dyDescent="0.2">
      <c r="A3819">
        <v>3817</v>
      </c>
      <c r="B3819" s="3" t="s">
        <v>3814</v>
      </c>
      <c r="C3819" s="3" t="s">
        <v>7927</v>
      </c>
      <c r="D3819" s="15">
        <v>2000</v>
      </c>
      <c r="E3819" s="6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0">
        <f>((( J3819 / 60 ) /60) /24 + DATE(1970, 1,1 ))</f>
        <v>42284.69694444444</v>
      </c>
      <c r="P3819" s="9">
        <f>YEAR(O3819)</f>
        <v>2015</v>
      </c>
    </row>
    <row r="3820" spans="1:16" ht="48" x14ac:dyDescent="0.2">
      <c r="A3820">
        <v>3818</v>
      </c>
      <c r="B3820" s="3" t="s">
        <v>3815</v>
      </c>
      <c r="C3820" s="3" t="s">
        <v>7928</v>
      </c>
      <c r="D3820" s="15">
        <v>250</v>
      </c>
      <c r="E3820" s="6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0">
        <f>((( J3820 / 60 ) /60) /24 + DATE(1970, 1,1 ))</f>
        <v>42045.84238425926</v>
      </c>
      <c r="P3820" s="9">
        <f>YEAR(O3820)</f>
        <v>2015</v>
      </c>
    </row>
    <row r="3821" spans="1:16" ht="32" x14ac:dyDescent="0.2">
      <c r="A3821">
        <v>3819</v>
      </c>
      <c r="B3821" s="3" t="s">
        <v>3816</v>
      </c>
      <c r="C3821" s="3" t="s">
        <v>7817</v>
      </c>
      <c r="D3821" s="15">
        <v>1000</v>
      </c>
      <c r="E3821" s="6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0">
        <f>((( J3821 / 60 ) /60) /24 + DATE(1970, 1,1 ))</f>
        <v>42184.209537037037</v>
      </c>
      <c r="P3821" s="9">
        <f>YEAR(O3821)</f>
        <v>2015</v>
      </c>
    </row>
    <row r="3822" spans="1:16" ht="48" x14ac:dyDescent="0.2">
      <c r="A3822">
        <v>3820</v>
      </c>
      <c r="B3822" s="3" t="s">
        <v>3817</v>
      </c>
      <c r="C3822" s="3" t="s">
        <v>7929</v>
      </c>
      <c r="D3822" s="15">
        <v>300</v>
      </c>
      <c r="E3822" s="6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0">
        <f>((( J3822 / 60 ) /60) /24 + DATE(1970, 1,1 ))</f>
        <v>42160.651817129634</v>
      </c>
      <c r="P3822" s="9">
        <f>YEAR(O3822)</f>
        <v>2015</v>
      </c>
    </row>
    <row r="3823" spans="1:16" ht="48" x14ac:dyDescent="0.2">
      <c r="A3823">
        <v>3821</v>
      </c>
      <c r="B3823" s="3" t="s">
        <v>3818</v>
      </c>
      <c r="C3823" s="3" t="s">
        <v>7930</v>
      </c>
      <c r="D3823" s="15">
        <v>3500</v>
      </c>
      <c r="E3823" s="6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0">
        <f>((( J3823 / 60 ) /60) /24 + DATE(1970, 1,1 ))</f>
        <v>42341.180636574078</v>
      </c>
      <c r="P3823" s="9">
        <f>YEAR(O3823)</f>
        <v>2015</v>
      </c>
    </row>
    <row r="3824" spans="1:16" ht="48" x14ac:dyDescent="0.2">
      <c r="A3824">
        <v>3822</v>
      </c>
      <c r="B3824" s="3" t="s">
        <v>3819</v>
      </c>
      <c r="C3824" s="3" t="s">
        <v>7931</v>
      </c>
      <c r="D3824" s="15">
        <v>5000</v>
      </c>
      <c r="E3824" s="6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0">
        <f>((( J3824 / 60 ) /60) /24 + DATE(1970, 1,1 ))</f>
        <v>42329.838159722218</v>
      </c>
      <c r="P3824" s="9">
        <f>YEAR(O3824)</f>
        <v>2015</v>
      </c>
    </row>
    <row r="3825" spans="1:16" ht="48" x14ac:dyDescent="0.2">
      <c r="A3825">
        <v>3823</v>
      </c>
      <c r="B3825" s="3" t="s">
        <v>3820</v>
      </c>
      <c r="C3825" s="3" t="s">
        <v>7932</v>
      </c>
      <c r="D3825" s="15">
        <v>2500</v>
      </c>
      <c r="E3825" s="6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0">
        <f>((( J3825 / 60 ) /60) /24 + DATE(1970, 1,1 ))</f>
        <v>42170.910231481481</v>
      </c>
      <c r="P3825" s="9">
        <f>YEAR(O3825)</f>
        <v>2015</v>
      </c>
    </row>
    <row r="3826" spans="1:16" ht="48" x14ac:dyDescent="0.2">
      <c r="A3826">
        <v>3824</v>
      </c>
      <c r="B3826" s="3" t="s">
        <v>3821</v>
      </c>
      <c r="C3826" s="3" t="s">
        <v>7933</v>
      </c>
      <c r="D3826" s="15">
        <v>250</v>
      </c>
      <c r="E3826" s="6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0">
        <f>((( J3826 / 60 ) /60) /24 + DATE(1970, 1,1 ))</f>
        <v>42571.626192129625</v>
      </c>
      <c r="P3826" s="9">
        <f>YEAR(O3826)</f>
        <v>2016</v>
      </c>
    </row>
    <row r="3827" spans="1:16" ht="48" x14ac:dyDescent="0.2">
      <c r="A3827">
        <v>3825</v>
      </c>
      <c r="B3827" s="3" t="s">
        <v>3822</v>
      </c>
      <c r="C3827" s="3" t="s">
        <v>7934</v>
      </c>
      <c r="D3827" s="15">
        <v>5000</v>
      </c>
      <c r="E3827" s="6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0">
        <f>((( J3827 / 60 ) /60) /24 + DATE(1970, 1,1 ))</f>
        <v>42151.069606481484</v>
      </c>
      <c r="P3827" s="9">
        <f>YEAR(O3827)</f>
        <v>2015</v>
      </c>
    </row>
    <row r="3828" spans="1:16" ht="32" x14ac:dyDescent="0.2">
      <c r="A3828">
        <v>3826</v>
      </c>
      <c r="B3828" s="3" t="s">
        <v>3823</v>
      </c>
      <c r="C3828" s="3" t="s">
        <v>7935</v>
      </c>
      <c r="D3828" s="15">
        <v>600</v>
      </c>
      <c r="E3828" s="6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0">
        <f>((( J3828 / 60 ) /60) /24 + DATE(1970, 1,1 ))</f>
        <v>42101.423541666663</v>
      </c>
      <c r="P3828" s="9">
        <f>YEAR(O3828)</f>
        <v>2015</v>
      </c>
    </row>
    <row r="3829" spans="1:16" ht="64" x14ac:dyDescent="0.2">
      <c r="A3829">
        <v>3827</v>
      </c>
      <c r="B3829" s="3" t="s">
        <v>3824</v>
      </c>
      <c r="C3829" s="3" t="s">
        <v>7936</v>
      </c>
      <c r="D3829" s="15">
        <v>3000</v>
      </c>
      <c r="E3829" s="6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0">
        <f>((( J3829 / 60 ) /60) /24 + DATE(1970, 1,1 ))</f>
        <v>42034.928252314814</v>
      </c>
      <c r="P3829" s="9">
        <f>YEAR(O3829)</f>
        <v>2015</v>
      </c>
    </row>
    <row r="3830" spans="1:16" ht="48" x14ac:dyDescent="0.2">
      <c r="A3830">
        <v>3828</v>
      </c>
      <c r="B3830" s="3" t="s">
        <v>3825</v>
      </c>
      <c r="C3830" s="3" t="s">
        <v>7937</v>
      </c>
      <c r="D3830" s="15">
        <v>5000</v>
      </c>
      <c r="E3830" s="6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0">
        <f>((( J3830 / 60 ) /60) /24 + DATE(1970, 1,1 ))</f>
        <v>41944.527627314819</v>
      </c>
      <c r="P3830" s="9">
        <f>YEAR(O3830)</f>
        <v>2014</v>
      </c>
    </row>
    <row r="3831" spans="1:16" ht="48" x14ac:dyDescent="0.2">
      <c r="A3831">
        <v>3829</v>
      </c>
      <c r="B3831" s="3" t="s">
        <v>3826</v>
      </c>
      <c r="C3831" s="3" t="s">
        <v>7938</v>
      </c>
      <c r="D3831" s="15">
        <v>500</v>
      </c>
      <c r="E3831" s="6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0">
        <f>((( J3831 / 60 ) /60) /24 + DATE(1970, 1,1 ))</f>
        <v>42593.865405092598</v>
      </c>
      <c r="P3831" s="9">
        <f>YEAR(O3831)</f>
        <v>2016</v>
      </c>
    </row>
    <row r="3832" spans="1:16" ht="48" x14ac:dyDescent="0.2">
      <c r="A3832">
        <v>3830</v>
      </c>
      <c r="B3832" s="3" t="s">
        <v>3827</v>
      </c>
      <c r="C3832" s="3" t="s">
        <v>7939</v>
      </c>
      <c r="D3832" s="15">
        <v>100</v>
      </c>
      <c r="E3832" s="6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0">
        <f>((( J3832 / 60 ) /60) /24 + DATE(1970, 1,1 ))</f>
        <v>42503.740868055553</v>
      </c>
      <c r="P3832" s="9">
        <f>YEAR(O3832)</f>
        <v>2016</v>
      </c>
    </row>
    <row r="3833" spans="1:16" ht="48" x14ac:dyDescent="0.2">
      <c r="A3833">
        <v>3831</v>
      </c>
      <c r="B3833" s="3" t="s">
        <v>3828</v>
      </c>
      <c r="C3833" s="3" t="s">
        <v>7940</v>
      </c>
      <c r="D3833" s="15">
        <v>500</v>
      </c>
      <c r="E3833" s="6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0">
        <f>((( J3833 / 60 ) /60) /24 + DATE(1970, 1,1 ))</f>
        <v>41927.848900462966</v>
      </c>
      <c r="P3833" s="9">
        <f>YEAR(O3833)</f>
        <v>2014</v>
      </c>
    </row>
    <row r="3834" spans="1:16" ht="48" x14ac:dyDescent="0.2">
      <c r="A3834">
        <v>3832</v>
      </c>
      <c r="B3834" s="3" t="s">
        <v>3829</v>
      </c>
      <c r="C3834" s="3" t="s">
        <v>7941</v>
      </c>
      <c r="D3834" s="15">
        <v>1200</v>
      </c>
      <c r="E3834" s="6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0">
        <f>((( J3834 / 60 ) /60) /24 + DATE(1970, 1,1 ))</f>
        <v>42375.114988425921</v>
      </c>
      <c r="P3834" s="9">
        <f>YEAR(O3834)</f>
        <v>2016</v>
      </c>
    </row>
    <row r="3835" spans="1:16" ht="48" x14ac:dyDescent="0.2">
      <c r="A3835">
        <v>3833</v>
      </c>
      <c r="B3835" s="3" t="s">
        <v>3830</v>
      </c>
      <c r="C3835" s="3" t="s">
        <v>7942</v>
      </c>
      <c r="D3835" s="15">
        <v>1200</v>
      </c>
      <c r="E3835" s="6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0">
        <f>((( J3835 / 60 ) /60) /24 + DATE(1970, 1,1 ))</f>
        <v>41963.872361111105</v>
      </c>
      <c r="P3835" s="9">
        <f>YEAR(O3835)</f>
        <v>2014</v>
      </c>
    </row>
    <row r="3836" spans="1:16" ht="48" x14ac:dyDescent="0.2">
      <c r="A3836">
        <v>3834</v>
      </c>
      <c r="B3836" s="3" t="s">
        <v>3831</v>
      </c>
      <c r="C3836" s="3" t="s">
        <v>7943</v>
      </c>
      <c r="D3836" s="15">
        <v>3000</v>
      </c>
      <c r="E3836" s="6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0">
        <f>((( J3836 / 60 ) /60) /24 + DATE(1970, 1,1 ))</f>
        <v>42143.445219907408</v>
      </c>
      <c r="P3836" s="9">
        <f>YEAR(O3836)</f>
        <v>2015</v>
      </c>
    </row>
    <row r="3837" spans="1:16" ht="48" x14ac:dyDescent="0.2">
      <c r="A3837">
        <v>3835</v>
      </c>
      <c r="B3837" s="3" t="s">
        <v>3832</v>
      </c>
      <c r="C3837" s="3" t="s">
        <v>7944</v>
      </c>
      <c r="D3837" s="15">
        <v>200</v>
      </c>
      <c r="E3837" s="6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0">
        <f>((( J3837 / 60 ) /60) /24 + DATE(1970, 1,1 ))</f>
        <v>42460.94222222222</v>
      </c>
      <c r="P3837" s="9">
        <f>YEAR(O3837)</f>
        <v>2016</v>
      </c>
    </row>
    <row r="3838" spans="1:16" ht="48" x14ac:dyDescent="0.2">
      <c r="A3838">
        <v>3836</v>
      </c>
      <c r="B3838" s="3" t="s">
        <v>3833</v>
      </c>
      <c r="C3838" s="3" t="s">
        <v>7945</v>
      </c>
      <c r="D3838" s="15">
        <v>800</v>
      </c>
      <c r="E3838" s="6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0">
        <f>((( J3838 / 60 ) /60) /24 + DATE(1970, 1,1 ))</f>
        <v>42553.926527777774</v>
      </c>
      <c r="P3838" s="9">
        <f>YEAR(O3838)</f>
        <v>2016</v>
      </c>
    </row>
    <row r="3839" spans="1:16" ht="32" x14ac:dyDescent="0.2">
      <c r="A3839">
        <v>3837</v>
      </c>
      <c r="B3839" s="3" t="s">
        <v>3834</v>
      </c>
      <c r="C3839" s="3" t="s">
        <v>7946</v>
      </c>
      <c r="D3839" s="15">
        <v>2000</v>
      </c>
      <c r="E3839" s="6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0">
        <f>((( J3839 / 60 ) /60) /24 + DATE(1970, 1,1 ))</f>
        <v>42152.765717592592</v>
      </c>
      <c r="P3839" s="9">
        <f>YEAR(O3839)</f>
        <v>2015</v>
      </c>
    </row>
    <row r="3840" spans="1:16" ht="48" x14ac:dyDescent="0.2">
      <c r="A3840">
        <v>3838</v>
      </c>
      <c r="B3840" s="3" t="s">
        <v>3835</v>
      </c>
      <c r="C3840" s="3" t="s">
        <v>7947</v>
      </c>
      <c r="D3840" s="15">
        <v>100000</v>
      </c>
      <c r="E3840" s="6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0">
        <f>((( J3840 / 60 ) /60) /24 + DATE(1970, 1,1 ))</f>
        <v>42116.710752314815</v>
      </c>
      <c r="P3840" s="9">
        <f>YEAR(O3840)</f>
        <v>2015</v>
      </c>
    </row>
    <row r="3841" spans="1:16" ht="48" x14ac:dyDescent="0.2">
      <c r="A3841">
        <v>3839</v>
      </c>
      <c r="B3841" s="3" t="s">
        <v>3836</v>
      </c>
      <c r="C3841" s="3" t="s">
        <v>7948</v>
      </c>
      <c r="D3841" s="15">
        <v>2000</v>
      </c>
      <c r="E3841" s="6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0">
        <f>((( J3841 / 60 ) /60) /24 + DATE(1970, 1,1 ))</f>
        <v>42155.142638888887</v>
      </c>
      <c r="P3841" s="9">
        <f>YEAR(O3841)</f>
        <v>2015</v>
      </c>
    </row>
    <row r="3842" spans="1:16" ht="48" x14ac:dyDescent="0.2">
      <c r="A3842">
        <v>3840</v>
      </c>
      <c r="B3842" s="3" t="s">
        <v>3837</v>
      </c>
      <c r="C3842" s="3" t="s">
        <v>7949</v>
      </c>
      <c r="D3842" s="15">
        <v>1</v>
      </c>
      <c r="E3842" s="6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0">
        <f>((( J3842 / 60 ) /60) /24 + DATE(1970, 1,1 ))</f>
        <v>42432.701724537037</v>
      </c>
      <c r="P3842" s="9">
        <f>YEAR(O3842)</f>
        <v>2016</v>
      </c>
    </row>
    <row r="3843" spans="1:16" ht="48" x14ac:dyDescent="0.2">
      <c r="A3843">
        <v>3841</v>
      </c>
      <c r="B3843" s="3" t="s">
        <v>3838</v>
      </c>
      <c r="C3843" s="3" t="s">
        <v>7950</v>
      </c>
      <c r="D3843" s="15">
        <v>10000</v>
      </c>
      <c r="E3843" s="6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0">
        <f>((( J3843 / 60 ) /60) /24 + DATE(1970, 1,1 ))</f>
        <v>41780.785729166666</v>
      </c>
      <c r="P3843" s="9">
        <f>YEAR(O3843)</f>
        <v>2014</v>
      </c>
    </row>
    <row r="3844" spans="1:16" ht="48" x14ac:dyDescent="0.2">
      <c r="A3844">
        <v>3842</v>
      </c>
      <c r="B3844" s="3" t="s">
        <v>3839</v>
      </c>
      <c r="C3844" s="3" t="s">
        <v>7951</v>
      </c>
      <c r="D3844" s="15">
        <v>5000</v>
      </c>
      <c r="E3844" s="6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0">
        <f>((( J3844 / 60 ) /60) /24 + DATE(1970, 1,1 ))</f>
        <v>41740.493657407409</v>
      </c>
      <c r="P3844" s="9">
        <f>YEAR(O3844)</f>
        <v>2014</v>
      </c>
    </row>
    <row r="3845" spans="1:16" ht="48" x14ac:dyDescent="0.2">
      <c r="A3845">
        <v>3843</v>
      </c>
      <c r="B3845" s="3" t="s">
        <v>3840</v>
      </c>
      <c r="C3845" s="3" t="s">
        <v>7952</v>
      </c>
      <c r="D3845" s="15">
        <v>5000</v>
      </c>
      <c r="E3845" s="6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0">
        <f>((( J3845 / 60 ) /60) /24 + DATE(1970, 1,1 ))</f>
        <v>41766.072500000002</v>
      </c>
      <c r="P3845" s="9">
        <f>YEAR(O3845)</f>
        <v>2014</v>
      </c>
    </row>
    <row r="3846" spans="1:16" ht="48" x14ac:dyDescent="0.2">
      <c r="A3846">
        <v>3844</v>
      </c>
      <c r="B3846" s="3" t="s">
        <v>3841</v>
      </c>
      <c r="C3846" s="3" t="s">
        <v>7953</v>
      </c>
      <c r="D3846" s="15">
        <v>9800</v>
      </c>
      <c r="E3846" s="6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0">
        <f>((( J3846 / 60 ) /60) /24 + DATE(1970, 1,1 ))</f>
        <v>41766.617291666669</v>
      </c>
      <c r="P3846" s="9">
        <f>YEAR(O3846)</f>
        <v>2014</v>
      </c>
    </row>
    <row r="3847" spans="1:16" ht="64" x14ac:dyDescent="0.2">
      <c r="A3847">
        <v>3845</v>
      </c>
      <c r="B3847" s="3" t="s">
        <v>3842</v>
      </c>
      <c r="C3847" s="3" t="s">
        <v>7954</v>
      </c>
      <c r="D3847" s="15">
        <v>40000</v>
      </c>
      <c r="E3847" s="6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0">
        <f>((( J3847 / 60 ) /60) /24 + DATE(1970, 1,1 ))</f>
        <v>42248.627013888887</v>
      </c>
      <c r="P3847" s="9">
        <f>YEAR(O3847)</f>
        <v>2015</v>
      </c>
    </row>
    <row r="3848" spans="1:16" ht="48" x14ac:dyDescent="0.2">
      <c r="A3848">
        <v>3846</v>
      </c>
      <c r="B3848" s="3" t="s">
        <v>3843</v>
      </c>
      <c r="C3848" s="3" t="s">
        <v>7955</v>
      </c>
      <c r="D3848" s="15">
        <v>7000</v>
      </c>
      <c r="E3848" s="6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0">
        <f>((( J3848 / 60 ) /60) /24 + DATE(1970, 1,1 ))</f>
        <v>41885.221550925926</v>
      </c>
      <c r="P3848" s="9">
        <f>YEAR(O3848)</f>
        <v>2014</v>
      </c>
    </row>
    <row r="3849" spans="1:16" ht="48" x14ac:dyDescent="0.2">
      <c r="A3849">
        <v>3847</v>
      </c>
      <c r="B3849" s="3" t="s">
        <v>3844</v>
      </c>
      <c r="C3849" s="3" t="s">
        <v>7956</v>
      </c>
      <c r="D3849" s="15">
        <v>10500</v>
      </c>
      <c r="E3849" s="6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0">
        <f>((( J3849 / 60 ) /60) /24 + DATE(1970, 1,1 ))</f>
        <v>42159.224432870367</v>
      </c>
      <c r="P3849" s="9">
        <f>YEAR(O3849)</f>
        <v>2015</v>
      </c>
    </row>
    <row r="3850" spans="1:16" ht="48" x14ac:dyDescent="0.2">
      <c r="A3850">
        <v>3848</v>
      </c>
      <c r="B3850" s="3" t="s">
        <v>3845</v>
      </c>
      <c r="C3850" s="3" t="s">
        <v>7957</v>
      </c>
      <c r="D3850" s="15">
        <v>13000</v>
      </c>
      <c r="E3850" s="6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0">
        <f>((( J3850 / 60 ) /60) /24 + DATE(1970, 1,1 ))</f>
        <v>42265.817002314812</v>
      </c>
      <c r="P3850" s="9">
        <f>YEAR(O3850)</f>
        <v>2015</v>
      </c>
    </row>
    <row r="3851" spans="1:16" ht="48" x14ac:dyDescent="0.2">
      <c r="A3851">
        <v>3849</v>
      </c>
      <c r="B3851" s="3" t="s">
        <v>3846</v>
      </c>
      <c r="C3851" s="3" t="s">
        <v>7958</v>
      </c>
      <c r="D3851" s="15">
        <v>30000</v>
      </c>
      <c r="E3851" s="6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0">
        <f>((( J3851 / 60 ) /60) /24 + DATE(1970, 1,1 ))</f>
        <v>42136.767175925925</v>
      </c>
      <c r="P3851" s="9">
        <f>YEAR(O3851)</f>
        <v>2015</v>
      </c>
    </row>
    <row r="3852" spans="1:16" ht="32" x14ac:dyDescent="0.2">
      <c r="A3852">
        <v>3850</v>
      </c>
      <c r="B3852" s="3" t="s">
        <v>3847</v>
      </c>
      <c r="C3852" s="3" t="s">
        <v>7959</v>
      </c>
      <c r="D3852" s="15">
        <v>1000</v>
      </c>
      <c r="E3852" s="6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0">
        <f>((( J3852 / 60 ) /60) /24 + DATE(1970, 1,1 ))</f>
        <v>41975.124340277776</v>
      </c>
      <c r="P3852" s="9">
        <f>YEAR(O3852)</f>
        <v>2014</v>
      </c>
    </row>
    <row r="3853" spans="1:16" ht="48" x14ac:dyDescent="0.2">
      <c r="A3853">
        <v>3851</v>
      </c>
      <c r="B3853" s="3" t="s">
        <v>3848</v>
      </c>
      <c r="C3853" s="3" t="s">
        <v>7960</v>
      </c>
      <c r="D3853" s="15">
        <v>2500</v>
      </c>
      <c r="E3853" s="6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0">
        <f>((( J3853 / 60 ) /60) /24 + DATE(1970, 1,1 ))</f>
        <v>42172.439571759256</v>
      </c>
      <c r="P3853" s="9">
        <f>YEAR(O3853)</f>
        <v>2015</v>
      </c>
    </row>
    <row r="3854" spans="1:16" ht="48" x14ac:dyDescent="0.2">
      <c r="A3854">
        <v>3852</v>
      </c>
      <c r="B3854" s="3" t="s">
        <v>3849</v>
      </c>
      <c r="C3854" s="3" t="s">
        <v>7961</v>
      </c>
      <c r="D3854" s="15">
        <v>10000</v>
      </c>
      <c r="E3854" s="6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0">
        <f>((( J3854 / 60 ) /60) /24 + DATE(1970, 1,1 ))</f>
        <v>42065.190694444449</v>
      </c>
      <c r="P3854" s="9">
        <f>YEAR(O3854)</f>
        <v>2015</v>
      </c>
    </row>
    <row r="3855" spans="1:16" ht="32" x14ac:dyDescent="0.2">
      <c r="A3855">
        <v>3853</v>
      </c>
      <c r="B3855" s="3" t="s">
        <v>3850</v>
      </c>
      <c r="C3855" s="3" t="s">
        <v>7962</v>
      </c>
      <c r="D3855" s="15">
        <v>100000</v>
      </c>
      <c r="E3855" s="6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0">
        <f>((( J3855 / 60 ) /60) /24 + DATE(1970, 1,1 ))</f>
        <v>41848.84002314815</v>
      </c>
      <c r="P3855" s="9">
        <f>YEAR(O3855)</f>
        <v>2014</v>
      </c>
    </row>
    <row r="3856" spans="1:16" ht="32" x14ac:dyDescent="0.2">
      <c r="A3856">
        <v>3854</v>
      </c>
      <c r="B3856" s="3" t="s">
        <v>3851</v>
      </c>
      <c r="C3856" s="3" t="s">
        <v>7963</v>
      </c>
      <c r="D3856" s="15">
        <v>11000</v>
      </c>
      <c r="E3856" s="6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0">
        <f>((( J3856 / 60 ) /60) /24 + DATE(1970, 1,1 ))</f>
        <v>42103.884930555556</v>
      </c>
      <c r="P3856" s="9">
        <f>YEAR(O3856)</f>
        <v>2015</v>
      </c>
    </row>
    <row r="3857" spans="1:16" ht="48" x14ac:dyDescent="0.2">
      <c r="A3857">
        <v>3855</v>
      </c>
      <c r="B3857" s="3" t="s">
        <v>3852</v>
      </c>
      <c r="C3857" s="3" t="s">
        <v>7964</v>
      </c>
      <c r="D3857" s="15">
        <v>1000</v>
      </c>
      <c r="E3857" s="6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0">
        <f>((( J3857 / 60 ) /60) /24 + DATE(1970, 1,1 ))</f>
        <v>42059.970729166671</v>
      </c>
      <c r="P3857" s="9">
        <f>YEAR(O3857)</f>
        <v>2015</v>
      </c>
    </row>
    <row r="3858" spans="1:16" ht="48" x14ac:dyDescent="0.2">
      <c r="A3858">
        <v>3856</v>
      </c>
      <c r="B3858" s="3" t="s">
        <v>3853</v>
      </c>
      <c r="C3858" s="3" t="s">
        <v>7965</v>
      </c>
      <c r="D3858" s="15">
        <v>5000</v>
      </c>
      <c r="E3858" s="6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0">
        <f>((( J3858 / 60 ) /60) /24 + DATE(1970, 1,1 ))</f>
        <v>42041.743090277778</v>
      </c>
      <c r="P3858" s="9">
        <f>YEAR(O3858)</f>
        <v>2015</v>
      </c>
    </row>
    <row r="3859" spans="1:16" ht="48" x14ac:dyDescent="0.2">
      <c r="A3859">
        <v>3857</v>
      </c>
      <c r="B3859" s="3" t="s">
        <v>3854</v>
      </c>
      <c r="C3859" s="3" t="s">
        <v>7966</v>
      </c>
      <c r="D3859" s="15">
        <v>5000</v>
      </c>
      <c r="E3859" s="6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0">
        <f>((( J3859 / 60 ) /60) /24 + DATE(1970, 1,1 ))</f>
        <v>41829.73715277778</v>
      </c>
      <c r="P3859" s="9">
        <f>YEAR(O3859)</f>
        <v>2014</v>
      </c>
    </row>
    <row r="3860" spans="1:16" ht="48" x14ac:dyDescent="0.2">
      <c r="A3860">
        <v>3858</v>
      </c>
      <c r="B3860" s="3" t="s">
        <v>3855</v>
      </c>
      <c r="C3860" s="3" t="s">
        <v>7967</v>
      </c>
      <c r="D3860" s="15">
        <v>500</v>
      </c>
      <c r="E3860" s="6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0">
        <f>((( J3860 / 60 ) /60) /24 + DATE(1970, 1,1 ))</f>
        <v>42128.431064814817</v>
      </c>
      <c r="P3860" s="9">
        <f>YEAR(O3860)</f>
        <v>2015</v>
      </c>
    </row>
    <row r="3861" spans="1:16" ht="48" x14ac:dyDescent="0.2">
      <c r="A3861">
        <v>3859</v>
      </c>
      <c r="B3861" s="3" t="s">
        <v>3856</v>
      </c>
      <c r="C3861" s="3" t="s">
        <v>7968</v>
      </c>
      <c r="D3861" s="15">
        <v>2500</v>
      </c>
      <c r="E3861" s="6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0">
        <f>((( J3861 / 60 ) /60) /24 + DATE(1970, 1,1 ))</f>
        <v>41789.893599537041</v>
      </c>
      <c r="P3861" s="9">
        <f>YEAR(O3861)</f>
        <v>2014</v>
      </c>
    </row>
    <row r="3862" spans="1:16" ht="48" x14ac:dyDescent="0.2">
      <c r="A3862">
        <v>3860</v>
      </c>
      <c r="B3862" s="3" t="s">
        <v>3857</v>
      </c>
      <c r="C3862" s="3" t="s">
        <v>7969</v>
      </c>
      <c r="D3862" s="15">
        <v>6000</v>
      </c>
      <c r="E3862" s="6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0">
        <f>((( J3862 / 60 ) /60) /24 + DATE(1970, 1,1 ))</f>
        <v>41833.660995370366</v>
      </c>
      <c r="P3862" s="9">
        <f>YEAR(O3862)</f>
        <v>2014</v>
      </c>
    </row>
    <row r="3863" spans="1:16" ht="19" x14ac:dyDescent="0.2">
      <c r="A3863">
        <v>3861</v>
      </c>
      <c r="B3863" s="3" t="s">
        <v>3858</v>
      </c>
      <c r="C3863" s="3" t="s">
        <v>7970</v>
      </c>
      <c r="D3863" s="15">
        <v>2000</v>
      </c>
      <c r="E3863" s="6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0">
        <f>((( J3863 / 60 ) /60) /24 + DATE(1970, 1,1 ))</f>
        <v>41914.590011574073</v>
      </c>
      <c r="P3863" s="9">
        <f>YEAR(O3863)</f>
        <v>2014</v>
      </c>
    </row>
    <row r="3864" spans="1:16" ht="32" x14ac:dyDescent="0.2">
      <c r="A3864">
        <v>3862</v>
      </c>
      <c r="B3864" s="3" t="s">
        <v>3859</v>
      </c>
      <c r="C3864" s="3" t="s">
        <v>7971</v>
      </c>
      <c r="D3864" s="15">
        <v>7500</v>
      </c>
      <c r="E3864" s="6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0">
        <f>((( J3864 / 60 ) /60) /24 + DATE(1970, 1,1 ))</f>
        <v>42611.261064814811</v>
      </c>
      <c r="P3864" s="9">
        <f>YEAR(O3864)</f>
        <v>2016</v>
      </c>
    </row>
    <row r="3865" spans="1:16" ht="48" x14ac:dyDescent="0.2">
      <c r="A3865">
        <v>3863</v>
      </c>
      <c r="B3865" s="3" t="s">
        <v>3860</v>
      </c>
      <c r="C3865" s="3" t="s">
        <v>7972</v>
      </c>
      <c r="D3865" s="15">
        <v>6000</v>
      </c>
      <c r="E3865" s="6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0">
        <f>((( J3865 / 60 ) /60) /24 + DATE(1970, 1,1 ))</f>
        <v>42253.633159722223</v>
      </c>
      <c r="P3865" s="9">
        <f>YEAR(O3865)</f>
        <v>2015</v>
      </c>
    </row>
    <row r="3866" spans="1:16" ht="48" x14ac:dyDescent="0.2">
      <c r="A3866">
        <v>3864</v>
      </c>
      <c r="B3866" s="3" t="s">
        <v>3861</v>
      </c>
      <c r="C3866" s="3" t="s">
        <v>7973</v>
      </c>
      <c r="D3866" s="15">
        <v>5000</v>
      </c>
      <c r="E3866" s="6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0">
        <f>((( J3866 / 60 ) /60) /24 + DATE(1970, 1,1 ))</f>
        <v>42295.891828703709</v>
      </c>
      <c r="P3866" s="9">
        <f>YEAR(O3866)</f>
        <v>2015</v>
      </c>
    </row>
    <row r="3867" spans="1:16" ht="48" x14ac:dyDescent="0.2">
      <c r="A3867">
        <v>3865</v>
      </c>
      <c r="B3867" s="3" t="s">
        <v>3862</v>
      </c>
      <c r="C3867" s="3" t="s">
        <v>7974</v>
      </c>
      <c r="D3867" s="15">
        <v>2413</v>
      </c>
      <c r="E3867" s="6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0">
        <f>((( J3867 / 60 ) /60) /24 + DATE(1970, 1,1 ))</f>
        <v>41841.651597222226</v>
      </c>
      <c r="P3867" s="9">
        <f>YEAR(O3867)</f>
        <v>2014</v>
      </c>
    </row>
    <row r="3868" spans="1:16" ht="32" x14ac:dyDescent="0.2">
      <c r="A3868">
        <v>3866</v>
      </c>
      <c r="B3868" s="3" t="s">
        <v>3863</v>
      </c>
      <c r="C3868" s="3" t="s">
        <v>7975</v>
      </c>
      <c r="D3868" s="15">
        <v>2000</v>
      </c>
      <c r="E3868" s="6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0">
        <f>((( J3868 / 60 ) /60) /24 + DATE(1970, 1,1 ))</f>
        <v>42402.947002314817</v>
      </c>
      <c r="P3868" s="9">
        <f>YEAR(O3868)</f>
        <v>2016</v>
      </c>
    </row>
    <row r="3869" spans="1:16" ht="48" x14ac:dyDescent="0.2">
      <c r="A3869">
        <v>3867</v>
      </c>
      <c r="B3869" s="3" t="s">
        <v>3864</v>
      </c>
      <c r="C3869" s="3" t="s">
        <v>7976</v>
      </c>
      <c r="D3869" s="15">
        <v>2000</v>
      </c>
      <c r="E3869" s="6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0">
        <f>((( J3869 / 60 ) /60) /24 + DATE(1970, 1,1 ))</f>
        <v>42509.814108796301</v>
      </c>
      <c r="P3869" s="9">
        <f>YEAR(O3869)</f>
        <v>2016</v>
      </c>
    </row>
    <row r="3870" spans="1:16" ht="19" x14ac:dyDescent="0.2">
      <c r="A3870">
        <v>3868</v>
      </c>
      <c r="B3870" s="3" t="s">
        <v>3865</v>
      </c>
      <c r="C3870" s="3" t="s">
        <v>7977</v>
      </c>
      <c r="D3870" s="15">
        <v>5000</v>
      </c>
      <c r="E3870" s="6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0">
        <f>((( J3870 / 60 ) /60) /24 + DATE(1970, 1,1 ))</f>
        <v>41865.659780092588</v>
      </c>
      <c r="P3870" s="9">
        <f>YEAR(O3870)</f>
        <v>2014</v>
      </c>
    </row>
    <row r="3871" spans="1:16" ht="32" x14ac:dyDescent="0.2">
      <c r="A3871">
        <v>3869</v>
      </c>
      <c r="B3871" s="3" t="s">
        <v>3866</v>
      </c>
      <c r="C3871" s="3" t="s">
        <v>7978</v>
      </c>
      <c r="D3871" s="15">
        <v>13111</v>
      </c>
      <c r="E3871" s="6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0">
        <f>((( J3871 / 60 ) /60) /24 + DATE(1970, 1,1 ))</f>
        <v>42047.724444444444</v>
      </c>
      <c r="P3871" s="9">
        <f>YEAR(O3871)</f>
        <v>2015</v>
      </c>
    </row>
    <row r="3872" spans="1:16" ht="48" x14ac:dyDescent="0.2">
      <c r="A3872">
        <v>3870</v>
      </c>
      <c r="B3872" s="3" t="s">
        <v>3867</v>
      </c>
      <c r="C3872" s="3" t="s">
        <v>7979</v>
      </c>
      <c r="D3872" s="15">
        <v>10000</v>
      </c>
      <c r="E3872" s="6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0">
        <f>((( J3872 / 60 ) /60) /24 + DATE(1970, 1,1 ))</f>
        <v>41793.17219907407</v>
      </c>
      <c r="P3872" s="9">
        <f>YEAR(O3872)</f>
        <v>2014</v>
      </c>
    </row>
    <row r="3873" spans="1:16" ht="32" x14ac:dyDescent="0.2">
      <c r="A3873">
        <v>3871</v>
      </c>
      <c r="B3873" s="3" t="s">
        <v>3868</v>
      </c>
      <c r="C3873" s="3" t="s">
        <v>7980</v>
      </c>
      <c r="D3873" s="15">
        <v>1500</v>
      </c>
      <c r="E3873" s="6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0">
        <f>((( J3873 / 60 ) /60) /24 + DATE(1970, 1,1 ))</f>
        <v>42763.780671296292</v>
      </c>
      <c r="P3873" s="9">
        <f>YEAR(O3873)</f>
        <v>2017</v>
      </c>
    </row>
    <row r="3874" spans="1:16" ht="48" x14ac:dyDescent="0.2">
      <c r="A3874">
        <v>3872</v>
      </c>
      <c r="B3874" s="3" t="s">
        <v>3869</v>
      </c>
      <c r="C3874" s="3" t="s">
        <v>7981</v>
      </c>
      <c r="D3874" s="15">
        <v>15000</v>
      </c>
      <c r="E3874" s="6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0">
        <f>((( J3874 / 60 ) /60) /24 + DATE(1970, 1,1 ))</f>
        <v>42180.145787037036</v>
      </c>
      <c r="P3874" s="9">
        <f>YEAR(O3874)</f>
        <v>2015</v>
      </c>
    </row>
    <row r="3875" spans="1:16" ht="48" x14ac:dyDescent="0.2">
      <c r="A3875">
        <v>3873</v>
      </c>
      <c r="B3875" s="3" t="s">
        <v>3870</v>
      </c>
      <c r="C3875" s="3" t="s">
        <v>7982</v>
      </c>
      <c r="D3875" s="15">
        <v>5500</v>
      </c>
      <c r="E3875" s="6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0">
        <f>((( J3875 / 60 ) /60) /24 + DATE(1970, 1,1 ))</f>
        <v>42255.696006944447</v>
      </c>
      <c r="P3875" s="9">
        <f>YEAR(O3875)</f>
        <v>2015</v>
      </c>
    </row>
    <row r="3876" spans="1:16" ht="48" x14ac:dyDescent="0.2">
      <c r="A3876">
        <v>3874</v>
      </c>
      <c r="B3876" s="3" t="s">
        <v>3871</v>
      </c>
      <c r="C3876" s="3" t="s">
        <v>7983</v>
      </c>
      <c r="D3876" s="15">
        <v>620</v>
      </c>
      <c r="E3876" s="6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0">
        <f>((( J3876 / 60 ) /60) /24 + DATE(1970, 1,1 ))</f>
        <v>42007.016458333332</v>
      </c>
      <c r="P3876" s="9">
        <f>YEAR(O3876)</f>
        <v>2015</v>
      </c>
    </row>
    <row r="3877" spans="1:16" ht="48" x14ac:dyDescent="0.2">
      <c r="A3877">
        <v>3875</v>
      </c>
      <c r="B3877" s="3" t="s">
        <v>3872</v>
      </c>
      <c r="C3877" s="3" t="s">
        <v>7984</v>
      </c>
      <c r="D3877" s="15">
        <v>30000</v>
      </c>
      <c r="E3877" s="6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0">
        <f>((( J3877 / 60 ) /60) /24 + DATE(1970, 1,1 ))</f>
        <v>42615.346817129626</v>
      </c>
      <c r="P3877" s="9">
        <f>YEAR(O3877)</f>
        <v>2016</v>
      </c>
    </row>
    <row r="3878" spans="1:16" ht="48" x14ac:dyDescent="0.2">
      <c r="A3878">
        <v>3876</v>
      </c>
      <c r="B3878" s="3" t="s">
        <v>3873</v>
      </c>
      <c r="C3878" s="3" t="s">
        <v>7985</v>
      </c>
      <c r="D3878" s="15">
        <v>3900</v>
      </c>
      <c r="E3878" s="6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0">
        <f>((( J3878 / 60 ) /60) /24 + DATE(1970, 1,1 ))</f>
        <v>42372.624166666668</v>
      </c>
      <c r="P3878" s="9">
        <f>YEAR(O3878)</f>
        <v>2016</v>
      </c>
    </row>
    <row r="3879" spans="1:16" ht="48" x14ac:dyDescent="0.2">
      <c r="A3879">
        <v>3877</v>
      </c>
      <c r="B3879" s="3" t="s">
        <v>3874</v>
      </c>
      <c r="C3879" s="3" t="s">
        <v>7986</v>
      </c>
      <c r="D3879" s="15">
        <v>25000</v>
      </c>
      <c r="E3879" s="6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0">
        <f>((( J3879 / 60 ) /60) /24 + DATE(1970, 1,1 ))</f>
        <v>42682.67768518519</v>
      </c>
      <c r="P3879" s="9">
        <f>YEAR(O3879)</f>
        <v>2016</v>
      </c>
    </row>
    <row r="3880" spans="1:16" ht="48" x14ac:dyDescent="0.2">
      <c r="A3880">
        <v>3878</v>
      </c>
      <c r="B3880" s="3" t="s">
        <v>3875</v>
      </c>
      <c r="C3880" s="3" t="s">
        <v>7987</v>
      </c>
      <c r="D3880" s="15">
        <v>18000</v>
      </c>
      <c r="E3880" s="6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0">
        <f>((( J3880 / 60 ) /60) /24 + DATE(1970, 1,1 ))</f>
        <v>42154.818819444445</v>
      </c>
      <c r="P3880" s="9">
        <f>YEAR(O3880)</f>
        <v>2015</v>
      </c>
    </row>
    <row r="3881" spans="1:16" ht="48" x14ac:dyDescent="0.2">
      <c r="A3881">
        <v>3879</v>
      </c>
      <c r="B3881" s="3" t="s">
        <v>3876</v>
      </c>
      <c r="C3881" s="3" t="s">
        <v>7988</v>
      </c>
      <c r="D3881" s="15">
        <v>15000</v>
      </c>
      <c r="E3881" s="6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0">
        <f>((( J3881 / 60 ) /60) /24 + DATE(1970, 1,1 ))</f>
        <v>41999.861064814817</v>
      </c>
      <c r="P3881" s="9">
        <f>YEAR(O3881)</f>
        <v>2014</v>
      </c>
    </row>
    <row r="3882" spans="1:16" ht="48" x14ac:dyDescent="0.2">
      <c r="A3882">
        <v>3880</v>
      </c>
      <c r="B3882" s="3" t="s">
        <v>3877</v>
      </c>
      <c r="C3882" s="3" t="s">
        <v>7989</v>
      </c>
      <c r="D3882" s="15">
        <v>7500</v>
      </c>
      <c r="E3882" s="6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0">
        <f>((( J3882 / 60 ) /60) /24 + DATE(1970, 1,1 ))</f>
        <v>41815.815046296295</v>
      </c>
      <c r="P3882" s="9">
        <f>YEAR(O3882)</f>
        <v>2014</v>
      </c>
    </row>
    <row r="3883" spans="1:16" ht="32" x14ac:dyDescent="0.2">
      <c r="A3883">
        <v>3881</v>
      </c>
      <c r="B3883" s="3" t="s">
        <v>3878</v>
      </c>
      <c r="C3883" s="3" t="s">
        <v>7990</v>
      </c>
      <c r="D3883" s="15">
        <v>500</v>
      </c>
      <c r="E3883" s="6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0">
        <f>((( J3883 / 60 ) /60) /24 + DATE(1970, 1,1 ))</f>
        <v>42756.018506944441</v>
      </c>
      <c r="P3883" s="9">
        <f>YEAR(O3883)</f>
        <v>2017</v>
      </c>
    </row>
    <row r="3884" spans="1:16" ht="48" x14ac:dyDescent="0.2">
      <c r="A3884">
        <v>3882</v>
      </c>
      <c r="B3884" s="3" t="s">
        <v>3879</v>
      </c>
      <c r="C3884" s="3" t="s">
        <v>7991</v>
      </c>
      <c r="D3884" s="15">
        <v>30000</v>
      </c>
      <c r="E3884" s="6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0">
        <f>((( J3884 / 60 ) /60) /24 + DATE(1970, 1,1 ))</f>
        <v>42373.983449074076</v>
      </c>
      <c r="P3884" s="9">
        <f>YEAR(O3884)</f>
        <v>2016</v>
      </c>
    </row>
    <row r="3885" spans="1:16" ht="48" x14ac:dyDescent="0.2">
      <c r="A3885">
        <v>3883</v>
      </c>
      <c r="B3885" s="3" t="s">
        <v>3880</v>
      </c>
      <c r="C3885" s="3" t="s">
        <v>7992</v>
      </c>
      <c r="D3885" s="15">
        <v>15000</v>
      </c>
      <c r="E3885" s="6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0">
        <f>((( J3885 / 60 ) /60) /24 + DATE(1970, 1,1 ))</f>
        <v>41854.602650462963</v>
      </c>
      <c r="P3885" s="9">
        <f>YEAR(O3885)</f>
        <v>2014</v>
      </c>
    </row>
    <row r="3886" spans="1:16" ht="48" x14ac:dyDescent="0.2">
      <c r="A3886">
        <v>3884</v>
      </c>
      <c r="B3886" s="3" t="s">
        <v>3881</v>
      </c>
      <c r="C3886" s="3" t="s">
        <v>7993</v>
      </c>
      <c r="D3886" s="15">
        <v>10000</v>
      </c>
      <c r="E3886" s="6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0">
        <f>((( J3886 / 60 ) /60) /24 + DATE(1970, 1,1 ))</f>
        <v>42065.791574074072</v>
      </c>
      <c r="P3886" s="9">
        <f>YEAR(O3886)</f>
        <v>2015</v>
      </c>
    </row>
    <row r="3887" spans="1:16" ht="48" x14ac:dyDescent="0.2">
      <c r="A3887">
        <v>3885</v>
      </c>
      <c r="B3887" s="3" t="s">
        <v>3882</v>
      </c>
      <c r="C3887" s="3" t="s">
        <v>7994</v>
      </c>
      <c r="D3887" s="15">
        <v>375000</v>
      </c>
      <c r="E3887" s="6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0">
        <f>((( J3887 / 60 ) /60) /24 + DATE(1970, 1,1 ))</f>
        <v>42469.951284722221</v>
      </c>
      <c r="P3887" s="9">
        <f>YEAR(O3887)</f>
        <v>2016</v>
      </c>
    </row>
    <row r="3888" spans="1:16" ht="19" x14ac:dyDescent="0.2">
      <c r="A3888">
        <v>3886</v>
      </c>
      <c r="B3888" s="3" t="s">
        <v>3883</v>
      </c>
      <c r="C3888" s="3">
        <v>1</v>
      </c>
      <c r="D3888" s="15">
        <v>10000</v>
      </c>
      <c r="E3888" s="6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0">
        <f>((( J3888 / 60 ) /60) /24 + DATE(1970, 1,1 ))</f>
        <v>41954.228032407409</v>
      </c>
      <c r="P3888" s="9">
        <f>YEAR(O3888)</f>
        <v>2014</v>
      </c>
    </row>
    <row r="3889" spans="1:16" ht="48" x14ac:dyDescent="0.2">
      <c r="A3889">
        <v>3887</v>
      </c>
      <c r="B3889" s="3" t="s">
        <v>3884</v>
      </c>
      <c r="C3889" s="3" t="s">
        <v>7995</v>
      </c>
      <c r="D3889" s="15">
        <v>2000</v>
      </c>
      <c r="E3889" s="6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0">
        <f>((( J3889 / 60 ) /60) /24 + DATE(1970, 1,1 ))</f>
        <v>42079.857974537037</v>
      </c>
      <c r="P3889" s="9">
        <f>YEAR(O3889)</f>
        <v>2015</v>
      </c>
    </row>
    <row r="3890" spans="1:16" ht="48" x14ac:dyDescent="0.2">
      <c r="A3890">
        <v>3888</v>
      </c>
      <c r="B3890" s="3" t="s">
        <v>3885</v>
      </c>
      <c r="C3890" s="3" t="s">
        <v>7996</v>
      </c>
      <c r="D3890" s="15">
        <v>2000</v>
      </c>
      <c r="E3890" s="6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0">
        <f>((( J3890 / 60 ) /60) /24 + DATE(1970, 1,1 ))</f>
        <v>42762.545810185184</v>
      </c>
      <c r="P3890" s="9">
        <f>YEAR(O3890)</f>
        <v>2017</v>
      </c>
    </row>
    <row r="3891" spans="1:16" ht="48" x14ac:dyDescent="0.2">
      <c r="A3891">
        <v>3889</v>
      </c>
      <c r="B3891" s="3" t="s">
        <v>3886</v>
      </c>
      <c r="C3891" s="3" t="s">
        <v>7997</v>
      </c>
      <c r="D3891" s="15">
        <v>8000</v>
      </c>
      <c r="E3891" s="6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0">
        <f>((( J3891 / 60 ) /60) /24 + DATE(1970, 1,1 ))</f>
        <v>41977.004976851851</v>
      </c>
      <c r="P3891" s="9">
        <f>YEAR(O3891)</f>
        <v>2014</v>
      </c>
    </row>
    <row r="3892" spans="1:16" ht="48" x14ac:dyDescent="0.2">
      <c r="A3892">
        <v>3890</v>
      </c>
      <c r="B3892" s="3" t="s">
        <v>3887</v>
      </c>
      <c r="C3892" s="3" t="s">
        <v>7998</v>
      </c>
      <c r="D3892" s="15">
        <v>15000</v>
      </c>
      <c r="E3892" s="6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0">
        <f>((( J3892 / 60 ) /60) /24 + DATE(1970, 1,1 ))</f>
        <v>42171.758611111116</v>
      </c>
      <c r="P3892" s="9">
        <f>YEAR(O3892)</f>
        <v>2015</v>
      </c>
    </row>
    <row r="3893" spans="1:16" ht="32" x14ac:dyDescent="0.2">
      <c r="A3893">
        <v>3891</v>
      </c>
      <c r="B3893" s="3" t="s">
        <v>3888</v>
      </c>
      <c r="C3893" s="3" t="s">
        <v>7999</v>
      </c>
      <c r="D3893" s="15">
        <v>800</v>
      </c>
      <c r="E3893" s="6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0">
        <f>((( J3893 / 60 ) /60) /24 + DATE(1970, 1,1 ))</f>
        <v>42056.1324537037</v>
      </c>
      <c r="P3893" s="9">
        <f>YEAR(O3893)</f>
        <v>2015</v>
      </c>
    </row>
    <row r="3894" spans="1:16" ht="48" x14ac:dyDescent="0.2">
      <c r="A3894">
        <v>3892</v>
      </c>
      <c r="B3894" s="3" t="s">
        <v>3889</v>
      </c>
      <c r="C3894" s="3" t="s">
        <v>8000</v>
      </c>
      <c r="D3894" s="15">
        <v>1000</v>
      </c>
      <c r="E3894" s="6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0">
        <f>((( J3894 / 60 ) /60) /24 + DATE(1970, 1,1 ))</f>
        <v>41867.652280092596</v>
      </c>
      <c r="P3894" s="9">
        <f>YEAR(O3894)</f>
        <v>2014</v>
      </c>
    </row>
    <row r="3895" spans="1:16" ht="48" x14ac:dyDescent="0.2">
      <c r="A3895">
        <v>3893</v>
      </c>
      <c r="B3895" s="3" t="s">
        <v>3890</v>
      </c>
      <c r="C3895" s="3" t="s">
        <v>8001</v>
      </c>
      <c r="D3895" s="15">
        <v>50000</v>
      </c>
      <c r="E3895" s="6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0">
        <f>((( J3895 / 60 ) /60) /24 + DATE(1970, 1,1 ))</f>
        <v>41779.657870370371</v>
      </c>
      <c r="P3895" s="9">
        <f>YEAR(O3895)</f>
        <v>2014</v>
      </c>
    </row>
    <row r="3896" spans="1:16" ht="48" x14ac:dyDescent="0.2">
      <c r="A3896">
        <v>3894</v>
      </c>
      <c r="B3896" s="3" t="s">
        <v>3891</v>
      </c>
      <c r="C3896" s="3" t="s">
        <v>8002</v>
      </c>
      <c r="D3896" s="15">
        <v>15000</v>
      </c>
      <c r="E3896" s="6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0">
        <f>((( J3896 / 60 ) /60) /24 + DATE(1970, 1,1 ))</f>
        <v>42679.958472222221</v>
      </c>
      <c r="P3896" s="9">
        <f>YEAR(O3896)</f>
        <v>2016</v>
      </c>
    </row>
    <row r="3897" spans="1:16" ht="48" x14ac:dyDescent="0.2">
      <c r="A3897">
        <v>3895</v>
      </c>
      <c r="B3897" s="3" t="s">
        <v>3892</v>
      </c>
      <c r="C3897" s="3" t="s">
        <v>8003</v>
      </c>
      <c r="D3897" s="15">
        <v>1000</v>
      </c>
      <c r="E3897" s="6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0">
        <f>((( J3897 / 60 ) /60) /24 + DATE(1970, 1,1 ))</f>
        <v>42032.250208333338</v>
      </c>
      <c r="P3897" s="9">
        <f>YEAR(O3897)</f>
        <v>2015</v>
      </c>
    </row>
    <row r="3898" spans="1:16" ht="48" x14ac:dyDescent="0.2">
      <c r="A3898">
        <v>3896</v>
      </c>
      <c r="B3898" s="3" t="s">
        <v>3893</v>
      </c>
      <c r="C3898" s="3" t="s">
        <v>8004</v>
      </c>
      <c r="D3898" s="15">
        <v>1600</v>
      </c>
      <c r="E3898" s="6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0">
        <f>((( J3898 / 60 ) /60) /24 + DATE(1970, 1,1 ))</f>
        <v>41793.191875000004</v>
      </c>
      <c r="P3898" s="9">
        <f>YEAR(O3898)</f>
        <v>2014</v>
      </c>
    </row>
    <row r="3899" spans="1:16" ht="48" x14ac:dyDescent="0.2">
      <c r="A3899">
        <v>3897</v>
      </c>
      <c r="B3899" s="3" t="s">
        <v>3894</v>
      </c>
      <c r="C3899" s="3" t="s">
        <v>8005</v>
      </c>
      <c r="D3899" s="15">
        <v>2500</v>
      </c>
      <c r="E3899" s="6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0">
        <f>((( J3899 / 60 ) /60) /24 + DATE(1970, 1,1 ))</f>
        <v>41982.87364583333</v>
      </c>
      <c r="P3899" s="9">
        <f>YEAR(O3899)</f>
        <v>2014</v>
      </c>
    </row>
    <row r="3900" spans="1:16" ht="64" x14ac:dyDescent="0.2">
      <c r="A3900">
        <v>3898</v>
      </c>
      <c r="B3900" s="3" t="s">
        <v>3895</v>
      </c>
      <c r="C3900" s="3" t="s">
        <v>8006</v>
      </c>
      <c r="D3900" s="15">
        <v>2500</v>
      </c>
      <c r="E3900" s="6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0">
        <f>((( J3900 / 60 ) /60) /24 + DATE(1970, 1,1 ))</f>
        <v>42193.482291666667</v>
      </c>
      <c r="P3900" s="9">
        <f>YEAR(O3900)</f>
        <v>2015</v>
      </c>
    </row>
    <row r="3901" spans="1:16" ht="48" x14ac:dyDescent="0.2">
      <c r="A3901">
        <v>3899</v>
      </c>
      <c r="B3901" s="3" t="s">
        <v>3896</v>
      </c>
      <c r="C3901" s="3" t="s">
        <v>8007</v>
      </c>
      <c r="D3901" s="15">
        <v>10000</v>
      </c>
      <c r="E3901" s="6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0">
        <f>((( J3901 / 60 ) /60) /24 + DATE(1970, 1,1 ))</f>
        <v>41843.775011574071</v>
      </c>
      <c r="P3901" s="9">
        <f>YEAR(O3901)</f>
        <v>2014</v>
      </c>
    </row>
    <row r="3902" spans="1:16" ht="32" x14ac:dyDescent="0.2">
      <c r="A3902">
        <v>3900</v>
      </c>
      <c r="B3902" s="3" t="s">
        <v>3897</v>
      </c>
      <c r="C3902" s="3" t="s">
        <v>8008</v>
      </c>
      <c r="D3902" s="15">
        <v>2500</v>
      </c>
      <c r="E3902" s="6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0">
        <f>((( J3902 / 60 ) /60) /24 + DATE(1970, 1,1 ))</f>
        <v>42136.092488425929</v>
      </c>
      <c r="P3902" s="9">
        <f>YEAR(O3902)</f>
        <v>2015</v>
      </c>
    </row>
    <row r="3903" spans="1:16" ht="48" x14ac:dyDescent="0.2">
      <c r="A3903">
        <v>3901</v>
      </c>
      <c r="B3903" s="3" t="s">
        <v>3898</v>
      </c>
      <c r="C3903" s="3" t="s">
        <v>8009</v>
      </c>
      <c r="D3903" s="15">
        <v>3000</v>
      </c>
      <c r="E3903" s="6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0">
        <f>((( J3903 / 60 ) /60) /24 + DATE(1970, 1,1 ))</f>
        <v>42317.826377314821</v>
      </c>
      <c r="P3903" s="9">
        <f>YEAR(O3903)</f>
        <v>2015</v>
      </c>
    </row>
    <row r="3904" spans="1:16" ht="48" x14ac:dyDescent="0.2">
      <c r="A3904">
        <v>3902</v>
      </c>
      <c r="B3904" s="3" t="s">
        <v>3899</v>
      </c>
      <c r="C3904" s="3" t="s">
        <v>8010</v>
      </c>
      <c r="D3904" s="15">
        <v>3000</v>
      </c>
      <c r="E3904" s="6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0">
        <f>((( J3904 / 60 ) /60) /24 + DATE(1970, 1,1 ))</f>
        <v>42663.468078703707</v>
      </c>
      <c r="P3904" s="9">
        <f>YEAR(O3904)</f>
        <v>2016</v>
      </c>
    </row>
    <row r="3905" spans="1:16" ht="48" x14ac:dyDescent="0.2">
      <c r="A3905">
        <v>3903</v>
      </c>
      <c r="B3905" s="3" t="s">
        <v>3900</v>
      </c>
      <c r="C3905" s="3" t="s">
        <v>8011</v>
      </c>
      <c r="D3905" s="15">
        <v>1500</v>
      </c>
      <c r="E3905" s="6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0">
        <f>((( J3905 / 60 ) /60) /24 + DATE(1970, 1,1 ))</f>
        <v>42186.01116898148</v>
      </c>
      <c r="P3905" s="9">
        <f>YEAR(O3905)</f>
        <v>2015</v>
      </c>
    </row>
    <row r="3906" spans="1:16" ht="19" x14ac:dyDescent="0.2">
      <c r="A3906">
        <v>3904</v>
      </c>
      <c r="B3906" s="3" t="s">
        <v>3901</v>
      </c>
      <c r="C3906" s="3" t="s">
        <v>8012</v>
      </c>
      <c r="D3906" s="15">
        <v>10000</v>
      </c>
      <c r="E3906" s="6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0">
        <f>((( J3906 / 60 ) /60) /24 + DATE(1970, 1,1 ))</f>
        <v>42095.229166666672</v>
      </c>
      <c r="P3906" s="9">
        <f>YEAR(O3906)</f>
        <v>2015</v>
      </c>
    </row>
    <row r="3907" spans="1:16" ht="48" x14ac:dyDescent="0.2">
      <c r="A3907">
        <v>3905</v>
      </c>
      <c r="B3907" s="3" t="s">
        <v>3902</v>
      </c>
      <c r="C3907" s="3" t="s">
        <v>8013</v>
      </c>
      <c r="D3907" s="15">
        <v>1500</v>
      </c>
      <c r="E3907" s="6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0">
        <f>((( J3907 / 60 ) /60) /24 + DATE(1970, 1,1 ))</f>
        <v>42124.623877314814</v>
      </c>
      <c r="P3907" s="9">
        <f>YEAR(O3907)</f>
        <v>2015</v>
      </c>
    </row>
    <row r="3908" spans="1:16" ht="48" x14ac:dyDescent="0.2">
      <c r="A3908">
        <v>3906</v>
      </c>
      <c r="B3908" s="3" t="s">
        <v>3903</v>
      </c>
      <c r="C3908" s="3" t="s">
        <v>8014</v>
      </c>
      <c r="D3908" s="15">
        <v>1500</v>
      </c>
      <c r="E3908" s="6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0">
        <f>((( J3908 / 60 ) /60) /24 + DATE(1970, 1,1 ))</f>
        <v>42143.917743055557</v>
      </c>
      <c r="P3908" s="9">
        <f>YEAR(O3908)</f>
        <v>2015</v>
      </c>
    </row>
    <row r="3909" spans="1:16" ht="32" x14ac:dyDescent="0.2">
      <c r="A3909">
        <v>3907</v>
      </c>
      <c r="B3909" s="3" t="s">
        <v>3904</v>
      </c>
      <c r="C3909" s="3" t="s">
        <v>8015</v>
      </c>
      <c r="D3909" s="15">
        <v>1000</v>
      </c>
      <c r="E3909" s="6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0">
        <f>((( J3909 / 60 ) /60) /24 + DATE(1970, 1,1 ))</f>
        <v>41906.819513888891</v>
      </c>
      <c r="P3909" s="9">
        <f>YEAR(O3909)</f>
        <v>2014</v>
      </c>
    </row>
    <row r="3910" spans="1:16" ht="48" x14ac:dyDescent="0.2">
      <c r="A3910">
        <v>3908</v>
      </c>
      <c r="B3910" s="3" t="s">
        <v>3905</v>
      </c>
      <c r="C3910" s="3" t="s">
        <v>8016</v>
      </c>
      <c r="D3910" s="15">
        <v>750</v>
      </c>
      <c r="E3910" s="6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0">
        <f>((( J3910 / 60 ) /60) /24 + DATE(1970, 1,1 ))</f>
        <v>41834.135370370372</v>
      </c>
      <c r="P3910" s="9">
        <f>YEAR(O3910)</f>
        <v>2014</v>
      </c>
    </row>
    <row r="3911" spans="1:16" ht="48" x14ac:dyDescent="0.2">
      <c r="A3911">
        <v>3909</v>
      </c>
      <c r="B3911" s="3" t="s">
        <v>3906</v>
      </c>
      <c r="C3911" s="3" t="s">
        <v>8017</v>
      </c>
      <c r="D3911" s="15">
        <v>60000</v>
      </c>
      <c r="E3911" s="6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0">
        <f>((( J3911 / 60 ) /60) /24 + DATE(1970, 1,1 ))</f>
        <v>41863.359282407408</v>
      </c>
      <c r="P3911" s="9">
        <f>YEAR(O3911)</f>
        <v>2014</v>
      </c>
    </row>
    <row r="3912" spans="1:16" ht="48" x14ac:dyDescent="0.2">
      <c r="A3912">
        <v>3910</v>
      </c>
      <c r="B3912" s="3" t="s">
        <v>3907</v>
      </c>
      <c r="C3912" s="3" t="s">
        <v>8018</v>
      </c>
      <c r="D3912" s="15">
        <v>6000</v>
      </c>
      <c r="E3912" s="6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0">
        <f>((( J3912 / 60 ) /60) /24 + DATE(1970, 1,1 ))</f>
        <v>42224.756909722222</v>
      </c>
      <c r="P3912" s="9">
        <f>YEAR(O3912)</f>
        <v>2015</v>
      </c>
    </row>
    <row r="3913" spans="1:16" ht="48" x14ac:dyDescent="0.2">
      <c r="A3913">
        <v>3911</v>
      </c>
      <c r="B3913" s="3" t="s">
        <v>3908</v>
      </c>
      <c r="C3913" s="3" t="s">
        <v>8019</v>
      </c>
      <c r="D3913" s="15">
        <v>8000</v>
      </c>
      <c r="E3913" s="6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0">
        <f>((( J3913 / 60 ) /60) /24 + DATE(1970, 1,1 ))</f>
        <v>41939.8122337963</v>
      </c>
      <c r="P3913" s="9">
        <f>YEAR(O3913)</f>
        <v>2014</v>
      </c>
    </row>
    <row r="3914" spans="1:16" ht="48" x14ac:dyDescent="0.2">
      <c r="A3914">
        <v>3912</v>
      </c>
      <c r="B3914" s="3" t="s">
        <v>3909</v>
      </c>
      <c r="C3914" s="3" t="s">
        <v>8020</v>
      </c>
      <c r="D3914" s="15">
        <v>15000</v>
      </c>
      <c r="E3914" s="6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0">
        <f>((( J3914 / 60 ) /60) /24 + DATE(1970, 1,1 ))</f>
        <v>42059.270023148143</v>
      </c>
      <c r="P3914" s="9">
        <f>YEAR(O3914)</f>
        <v>2015</v>
      </c>
    </row>
    <row r="3915" spans="1:16" ht="48" x14ac:dyDescent="0.2">
      <c r="A3915">
        <v>3913</v>
      </c>
      <c r="B3915" s="3" t="s">
        <v>3910</v>
      </c>
      <c r="C3915" s="3" t="s">
        <v>8021</v>
      </c>
      <c r="D3915" s="15">
        <v>10000</v>
      </c>
      <c r="E3915" s="6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0">
        <f>((( J3915 / 60 ) /60) /24 + DATE(1970, 1,1 ))</f>
        <v>42308.211215277777</v>
      </c>
      <c r="P3915" s="9">
        <f>YEAR(O3915)</f>
        <v>2015</v>
      </c>
    </row>
    <row r="3916" spans="1:16" ht="48" x14ac:dyDescent="0.2">
      <c r="A3916">
        <v>3914</v>
      </c>
      <c r="B3916" s="3" t="s">
        <v>3911</v>
      </c>
      <c r="C3916" s="3" t="s">
        <v>8022</v>
      </c>
      <c r="D3916" s="15">
        <v>2500</v>
      </c>
      <c r="E3916" s="6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0">
        <f>((( J3916 / 60 ) /60) /24 + DATE(1970, 1,1 ))</f>
        <v>42114.818935185183</v>
      </c>
      <c r="P3916" s="9">
        <f>YEAR(O3916)</f>
        <v>2015</v>
      </c>
    </row>
    <row r="3917" spans="1:16" ht="48" x14ac:dyDescent="0.2">
      <c r="A3917">
        <v>3915</v>
      </c>
      <c r="B3917" s="3" t="s">
        <v>3912</v>
      </c>
      <c r="C3917" s="3" t="s">
        <v>8023</v>
      </c>
      <c r="D3917" s="15">
        <v>1500</v>
      </c>
      <c r="E3917" s="6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0">
        <f>((( J3917 / 60 ) /60) /24 + DATE(1970, 1,1 ))</f>
        <v>42492.98505787037</v>
      </c>
      <c r="P3917" s="9">
        <f>YEAR(O3917)</f>
        <v>2016</v>
      </c>
    </row>
    <row r="3918" spans="1:16" ht="48" x14ac:dyDescent="0.2">
      <c r="A3918">
        <v>3916</v>
      </c>
      <c r="B3918" s="3" t="s">
        <v>3913</v>
      </c>
      <c r="C3918" s="3" t="s">
        <v>8024</v>
      </c>
      <c r="D3918" s="15">
        <v>2000</v>
      </c>
      <c r="E3918" s="6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0">
        <f>((( J3918 / 60 ) /60) /24 + DATE(1970, 1,1 ))</f>
        <v>42494.471666666665</v>
      </c>
      <c r="P3918" s="9">
        <f>YEAR(O3918)</f>
        <v>2016</v>
      </c>
    </row>
    <row r="3919" spans="1:16" ht="48" x14ac:dyDescent="0.2">
      <c r="A3919">
        <v>3917</v>
      </c>
      <c r="B3919" s="3" t="s">
        <v>3914</v>
      </c>
      <c r="C3919" s="3" t="s">
        <v>8025</v>
      </c>
      <c r="D3919" s="15">
        <v>3500</v>
      </c>
      <c r="E3919" s="6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0">
        <f>((( J3919 / 60 ) /60) /24 + DATE(1970, 1,1 ))</f>
        <v>41863.527326388888</v>
      </c>
      <c r="P3919" s="9">
        <f>YEAR(O3919)</f>
        <v>2014</v>
      </c>
    </row>
    <row r="3920" spans="1:16" ht="48" x14ac:dyDescent="0.2">
      <c r="A3920">
        <v>3918</v>
      </c>
      <c r="B3920" s="3" t="s">
        <v>3915</v>
      </c>
      <c r="C3920" s="3" t="s">
        <v>8026</v>
      </c>
      <c r="D3920" s="15">
        <v>60000</v>
      </c>
      <c r="E3920" s="6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0">
        <f>((( J3920 / 60 ) /60) /24 + DATE(1970, 1,1 ))</f>
        <v>41843.664618055554</v>
      </c>
      <c r="P3920" s="9">
        <f>YEAR(O3920)</f>
        <v>2014</v>
      </c>
    </row>
    <row r="3921" spans="1:16" ht="48" x14ac:dyDescent="0.2">
      <c r="A3921">
        <v>3919</v>
      </c>
      <c r="B3921" s="3" t="s">
        <v>3916</v>
      </c>
      <c r="C3921" s="3" t="s">
        <v>8027</v>
      </c>
      <c r="D3921" s="15">
        <v>5000</v>
      </c>
      <c r="E3921" s="6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0">
        <f>((( J3921 / 60 ) /60) /24 + DATE(1970, 1,1 ))</f>
        <v>42358.684872685189</v>
      </c>
      <c r="P3921" s="9">
        <f>YEAR(O3921)</f>
        <v>2015</v>
      </c>
    </row>
    <row r="3922" spans="1:16" ht="48" x14ac:dyDescent="0.2">
      <c r="A3922">
        <v>3920</v>
      </c>
      <c r="B3922" s="3" t="s">
        <v>3917</v>
      </c>
      <c r="C3922" s="3" t="s">
        <v>8028</v>
      </c>
      <c r="D3922" s="15">
        <v>2500</v>
      </c>
      <c r="E3922" s="6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0">
        <f>((( J3922 / 60 ) /60) /24 + DATE(1970, 1,1 ))</f>
        <v>42657.38726851852</v>
      </c>
      <c r="P3922" s="9">
        <f>YEAR(O3922)</f>
        <v>2016</v>
      </c>
    </row>
    <row r="3923" spans="1:16" ht="48" x14ac:dyDescent="0.2">
      <c r="A3923">
        <v>3921</v>
      </c>
      <c r="B3923" s="3" t="s">
        <v>3918</v>
      </c>
      <c r="C3923" s="3" t="s">
        <v>8029</v>
      </c>
      <c r="D3923" s="15">
        <v>3000</v>
      </c>
      <c r="E3923" s="6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0">
        <f>((( J3923 / 60 ) /60) /24 + DATE(1970, 1,1 ))</f>
        <v>41926.542303240742</v>
      </c>
      <c r="P3923" s="9">
        <f>YEAR(O3923)</f>
        <v>2014</v>
      </c>
    </row>
    <row r="3924" spans="1:16" ht="48" x14ac:dyDescent="0.2">
      <c r="A3924">
        <v>3922</v>
      </c>
      <c r="B3924" s="3" t="s">
        <v>3919</v>
      </c>
      <c r="C3924" s="3" t="s">
        <v>8030</v>
      </c>
      <c r="D3924" s="15">
        <v>750</v>
      </c>
      <c r="E3924" s="6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0">
        <f>((( J3924 / 60 ) /60) /24 + DATE(1970, 1,1 ))</f>
        <v>42020.768634259264</v>
      </c>
      <c r="P3924" s="9">
        <f>YEAR(O3924)</f>
        <v>2015</v>
      </c>
    </row>
    <row r="3925" spans="1:16" ht="48" x14ac:dyDescent="0.2">
      <c r="A3925">
        <v>3923</v>
      </c>
      <c r="B3925" s="3" t="s">
        <v>3920</v>
      </c>
      <c r="C3925" s="3" t="s">
        <v>8031</v>
      </c>
      <c r="D3925" s="15">
        <v>11500</v>
      </c>
      <c r="E3925" s="6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0">
        <f>((( J3925 / 60 ) /60) /24 + DATE(1970, 1,1 ))</f>
        <v>42075.979988425926</v>
      </c>
      <c r="P3925" s="9">
        <f>YEAR(O3925)</f>
        <v>2015</v>
      </c>
    </row>
    <row r="3926" spans="1:16" ht="48" x14ac:dyDescent="0.2">
      <c r="A3926">
        <v>3924</v>
      </c>
      <c r="B3926" s="3" t="s">
        <v>3921</v>
      </c>
      <c r="C3926" s="3" t="s">
        <v>8032</v>
      </c>
      <c r="D3926" s="15">
        <v>15000</v>
      </c>
      <c r="E3926" s="6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0">
        <f>((( J3926 / 60 ) /60) /24 + DATE(1970, 1,1 ))</f>
        <v>41786.959745370368</v>
      </c>
      <c r="P3926" s="9">
        <f>YEAR(O3926)</f>
        <v>2014</v>
      </c>
    </row>
    <row r="3927" spans="1:16" ht="48" x14ac:dyDescent="0.2">
      <c r="A3927">
        <v>3925</v>
      </c>
      <c r="B3927" s="3" t="s">
        <v>3922</v>
      </c>
      <c r="C3927" s="3" t="s">
        <v>8033</v>
      </c>
      <c r="D3927" s="15">
        <v>150</v>
      </c>
      <c r="E3927" s="6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0">
        <f>((( J3927 / 60 ) /60) /24 + DATE(1970, 1,1 ))</f>
        <v>41820.870821759258</v>
      </c>
      <c r="P3927" s="9">
        <f>YEAR(O3927)</f>
        <v>2014</v>
      </c>
    </row>
    <row r="3928" spans="1:16" ht="32" x14ac:dyDescent="0.2">
      <c r="A3928">
        <v>3926</v>
      </c>
      <c r="B3928" s="3" t="s">
        <v>3923</v>
      </c>
      <c r="C3928" s="3" t="s">
        <v>8034</v>
      </c>
      <c r="D3928" s="15">
        <v>5000</v>
      </c>
      <c r="E3928" s="6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0">
        <f>((( J3928 / 60 ) /60) /24 + DATE(1970, 1,1 ))</f>
        <v>41970.085046296299</v>
      </c>
      <c r="P3928" s="9">
        <f>YEAR(O3928)</f>
        <v>2014</v>
      </c>
    </row>
    <row r="3929" spans="1:16" ht="48" x14ac:dyDescent="0.2">
      <c r="A3929">
        <v>3927</v>
      </c>
      <c r="B3929" s="3" t="s">
        <v>3924</v>
      </c>
      <c r="C3929" s="3" t="s">
        <v>8035</v>
      </c>
      <c r="D3929" s="15">
        <v>2500</v>
      </c>
      <c r="E3929" s="6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0">
        <f>((( J3929 / 60 ) /60) /24 + DATE(1970, 1,1 ))</f>
        <v>41830.267407407409</v>
      </c>
      <c r="P3929" s="9">
        <f>YEAR(O3929)</f>
        <v>2014</v>
      </c>
    </row>
    <row r="3930" spans="1:16" ht="48" x14ac:dyDescent="0.2">
      <c r="A3930">
        <v>3928</v>
      </c>
      <c r="B3930" s="3" t="s">
        <v>3925</v>
      </c>
      <c r="C3930" s="3" t="s">
        <v>8036</v>
      </c>
      <c r="D3930" s="15">
        <v>5000</v>
      </c>
      <c r="E3930" s="6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0">
        <f>((( J3930 / 60 ) /60) /24 + DATE(1970, 1,1 ))</f>
        <v>42265.683182870373</v>
      </c>
      <c r="P3930" s="9">
        <f>YEAR(O3930)</f>
        <v>2015</v>
      </c>
    </row>
    <row r="3931" spans="1:16" ht="48" x14ac:dyDescent="0.2">
      <c r="A3931">
        <v>3929</v>
      </c>
      <c r="B3931" s="3" t="s">
        <v>3926</v>
      </c>
      <c r="C3931" s="3" t="s">
        <v>8037</v>
      </c>
      <c r="D3931" s="15">
        <v>20000</v>
      </c>
      <c r="E3931" s="6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0">
        <f>((( J3931 / 60 ) /60) /24 + DATE(1970, 1,1 ))</f>
        <v>42601.827141203699</v>
      </c>
      <c r="P3931" s="9">
        <f>YEAR(O3931)</f>
        <v>2016</v>
      </c>
    </row>
    <row r="3932" spans="1:16" ht="48" x14ac:dyDescent="0.2">
      <c r="A3932">
        <v>3930</v>
      </c>
      <c r="B3932" s="3" t="s">
        <v>3927</v>
      </c>
      <c r="C3932" s="3" t="s">
        <v>8038</v>
      </c>
      <c r="D3932" s="15">
        <v>10000</v>
      </c>
      <c r="E3932" s="6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0">
        <f>((( J3932 / 60 ) /60) /24 + DATE(1970, 1,1 ))</f>
        <v>42433.338749999995</v>
      </c>
      <c r="P3932" s="9">
        <f>YEAR(O3932)</f>
        <v>2016</v>
      </c>
    </row>
    <row r="3933" spans="1:16" ht="48" x14ac:dyDescent="0.2">
      <c r="A3933">
        <v>3931</v>
      </c>
      <c r="B3933" s="3" t="s">
        <v>3928</v>
      </c>
      <c r="C3933" s="3" t="s">
        <v>8039</v>
      </c>
      <c r="D3933" s="15">
        <v>8000</v>
      </c>
      <c r="E3933" s="6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0">
        <f>((( J3933 / 60 ) /60) /24 + DATE(1970, 1,1 ))</f>
        <v>42228.151701388888</v>
      </c>
      <c r="P3933" s="9">
        <f>YEAR(O3933)</f>
        <v>2015</v>
      </c>
    </row>
    <row r="3934" spans="1:16" ht="48" x14ac:dyDescent="0.2">
      <c r="A3934">
        <v>3932</v>
      </c>
      <c r="B3934" s="3" t="s">
        <v>3929</v>
      </c>
      <c r="C3934" s="3" t="s">
        <v>8040</v>
      </c>
      <c r="D3934" s="15">
        <v>12000</v>
      </c>
      <c r="E3934" s="6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0">
        <f>((( J3934 / 60 ) /60) /24 + DATE(1970, 1,1 ))</f>
        <v>42415.168564814812</v>
      </c>
      <c r="P3934" s="9">
        <f>YEAR(O3934)</f>
        <v>2016</v>
      </c>
    </row>
    <row r="3935" spans="1:16" ht="48" x14ac:dyDescent="0.2">
      <c r="A3935">
        <v>3933</v>
      </c>
      <c r="B3935" s="3" t="s">
        <v>3930</v>
      </c>
      <c r="C3935" s="3" t="s">
        <v>8041</v>
      </c>
      <c r="D3935" s="15">
        <v>7000</v>
      </c>
      <c r="E3935" s="6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0">
        <f>((( J3935 / 60 ) /60) /24 + DATE(1970, 1,1 ))</f>
        <v>42538.968310185184</v>
      </c>
      <c r="P3935" s="9">
        <f>YEAR(O3935)</f>
        <v>2016</v>
      </c>
    </row>
    <row r="3936" spans="1:16" ht="48" x14ac:dyDescent="0.2">
      <c r="A3936">
        <v>3934</v>
      </c>
      <c r="B3936" s="3" t="s">
        <v>3931</v>
      </c>
      <c r="C3936" s="3" t="s">
        <v>8042</v>
      </c>
      <c r="D3936" s="15">
        <v>5000</v>
      </c>
      <c r="E3936" s="6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0">
        <f>((( J3936 / 60 ) /60) /24 + DATE(1970, 1,1 ))</f>
        <v>42233.671747685185</v>
      </c>
      <c r="P3936" s="9">
        <f>YEAR(O3936)</f>
        <v>2015</v>
      </c>
    </row>
    <row r="3937" spans="1:16" ht="64" x14ac:dyDescent="0.2">
      <c r="A3937">
        <v>3935</v>
      </c>
      <c r="B3937" s="3" t="s">
        <v>3932</v>
      </c>
      <c r="C3937" s="3" t="s">
        <v>8043</v>
      </c>
      <c r="D3937" s="15">
        <v>3000</v>
      </c>
      <c r="E3937" s="6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0">
        <f>((( J3937 / 60 ) /60) /24 + DATE(1970, 1,1 ))</f>
        <v>42221.656782407401</v>
      </c>
      <c r="P3937" s="9">
        <f>YEAR(O3937)</f>
        <v>2015</v>
      </c>
    </row>
    <row r="3938" spans="1:16" ht="48" x14ac:dyDescent="0.2">
      <c r="A3938">
        <v>3936</v>
      </c>
      <c r="B3938" s="3" t="s">
        <v>3933</v>
      </c>
      <c r="C3938" s="3" t="s">
        <v>8044</v>
      </c>
      <c r="D3938" s="15">
        <v>20000</v>
      </c>
      <c r="E3938" s="6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0">
        <f>((( J3938 / 60 ) /60) /24 + DATE(1970, 1,1 ))</f>
        <v>42675.262962962966</v>
      </c>
      <c r="P3938" s="9">
        <f>YEAR(O3938)</f>
        <v>2016</v>
      </c>
    </row>
    <row r="3939" spans="1:16" ht="48" x14ac:dyDescent="0.2">
      <c r="A3939">
        <v>3937</v>
      </c>
      <c r="B3939" s="3" t="s">
        <v>3934</v>
      </c>
      <c r="C3939" s="3" t="s">
        <v>8045</v>
      </c>
      <c r="D3939" s="15">
        <v>2885</v>
      </c>
      <c r="E3939" s="6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0">
        <f>((( J3939 / 60 ) /60) /24 + DATE(1970, 1,1 ))</f>
        <v>42534.631481481483</v>
      </c>
      <c r="P3939" s="9">
        <f>YEAR(O3939)</f>
        <v>2016</v>
      </c>
    </row>
    <row r="3940" spans="1:16" ht="48" x14ac:dyDescent="0.2">
      <c r="A3940">
        <v>3938</v>
      </c>
      <c r="B3940" s="3" t="s">
        <v>3935</v>
      </c>
      <c r="C3940" s="3" t="s">
        <v>8046</v>
      </c>
      <c r="D3940" s="15">
        <v>3255</v>
      </c>
      <c r="E3940" s="6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0">
        <f>((( J3940 / 60 ) /60) /24 + DATE(1970, 1,1 ))</f>
        <v>42151.905717592599</v>
      </c>
      <c r="P3940" s="9">
        <f>YEAR(O3940)</f>
        <v>2015</v>
      </c>
    </row>
    <row r="3941" spans="1:16" ht="48" x14ac:dyDescent="0.2">
      <c r="A3941">
        <v>3939</v>
      </c>
      <c r="B3941" s="3" t="s">
        <v>3936</v>
      </c>
      <c r="C3941" s="3" t="s">
        <v>8047</v>
      </c>
      <c r="D3941" s="15">
        <v>5000</v>
      </c>
      <c r="E3941" s="6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0">
        <f>((( J3941 / 60 ) /60) /24 + DATE(1970, 1,1 ))</f>
        <v>41915.400219907409</v>
      </c>
      <c r="P3941" s="9">
        <f>YEAR(O3941)</f>
        <v>2014</v>
      </c>
    </row>
    <row r="3942" spans="1:16" ht="48" x14ac:dyDescent="0.2">
      <c r="A3942">
        <v>3940</v>
      </c>
      <c r="B3942" s="3" t="s">
        <v>3937</v>
      </c>
      <c r="C3942" s="3" t="s">
        <v>8048</v>
      </c>
      <c r="D3942" s="15">
        <v>5000</v>
      </c>
      <c r="E3942" s="6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0">
        <f>((( J3942 / 60 ) /60) /24 + DATE(1970, 1,1 ))</f>
        <v>41961.492488425924</v>
      </c>
      <c r="P3942" s="9">
        <f>YEAR(O3942)</f>
        <v>2014</v>
      </c>
    </row>
    <row r="3943" spans="1:16" ht="48" x14ac:dyDescent="0.2">
      <c r="A3943">
        <v>3941</v>
      </c>
      <c r="B3943" s="3" t="s">
        <v>3938</v>
      </c>
      <c r="C3943" s="3" t="s">
        <v>8049</v>
      </c>
      <c r="D3943" s="15">
        <v>5500</v>
      </c>
      <c r="E3943" s="6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0">
        <f>((( J3943 / 60 ) /60) /24 + DATE(1970, 1,1 ))</f>
        <v>41940.587233796294</v>
      </c>
      <c r="P3943" s="9">
        <f>YEAR(O3943)</f>
        <v>2014</v>
      </c>
    </row>
    <row r="3944" spans="1:16" ht="48" x14ac:dyDescent="0.2">
      <c r="A3944">
        <v>3942</v>
      </c>
      <c r="B3944" s="3" t="s">
        <v>3939</v>
      </c>
      <c r="C3944" s="3" t="s">
        <v>8050</v>
      </c>
      <c r="D3944" s="15">
        <v>1200</v>
      </c>
      <c r="E3944" s="6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0">
        <f>((( J3944 / 60 ) /60) /24 + DATE(1970, 1,1 ))</f>
        <v>42111.904097222221</v>
      </c>
      <c r="P3944" s="9">
        <f>YEAR(O3944)</f>
        <v>2015</v>
      </c>
    </row>
    <row r="3945" spans="1:16" ht="48" x14ac:dyDescent="0.2">
      <c r="A3945">
        <v>3943</v>
      </c>
      <c r="B3945" s="3" t="s">
        <v>3940</v>
      </c>
      <c r="C3945" s="3" t="s">
        <v>8051</v>
      </c>
      <c r="D3945" s="15">
        <v>5000</v>
      </c>
      <c r="E3945" s="6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0">
        <f>((( J3945 / 60 ) /60) /24 + DATE(1970, 1,1 ))</f>
        <v>42279.778564814813</v>
      </c>
      <c r="P3945" s="9">
        <f>YEAR(O3945)</f>
        <v>2015</v>
      </c>
    </row>
    <row r="3946" spans="1:16" ht="48" x14ac:dyDescent="0.2">
      <c r="A3946">
        <v>3944</v>
      </c>
      <c r="B3946" s="3" t="s">
        <v>3941</v>
      </c>
      <c r="C3946" s="3" t="s">
        <v>8052</v>
      </c>
      <c r="D3946" s="15">
        <v>5000</v>
      </c>
      <c r="E3946" s="6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0">
        <f>((( J3946 / 60 ) /60) /24 + DATE(1970, 1,1 ))</f>
        <v>42213.662905092591</v>
      </c>
      <c r="P3946" s="9">
        <f>YEAR(O3946)</f>
        <v>2015</v>
      </c>
    </row>
    <row r="3947" spans="1:16" ht="48" x14ac:dyDescent="0.2">
      <c r="A3947">
        <v>3945</v>
      </c>
      <c r="B3947" s="3" t="s">
        <v>3942</v>
      </c>
      <c r="C3947" s="3" t="s">
        <v>8053</v>
      </c>
      <c r="D3947" s="15">
        <v>2000</v>
      </c>
      <c r="E3947" s="6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0">
        <f>((( J3947 / 60 ) /60) /24 + DATE(1970, 1,1 ))</f>
        <v>42109.801712962959</v>
      </c>
      <c r="P3947" s="9">
        <f>YEAR(O3947)</f>
        <v>2015</v>
      </c>
    </row>
    <row r="3948" spans="1:16" ht="32" x14ac:dyDescent="0.2">
      <c r="A3948">
        <v>3946</v>
      </c>
      <c r="B3948" s="3" t="s">
        <v>3943</v>
      </c>
      <c r="C3948" s="3" t="s">
        <v>8054</v>
      </c>
      <c r="D3948" s="15">
        <v>6000</v>
      </c>
      <c r="E3948" s="6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0">
        <f>((( J3948 / 60 ) /60) /24 + DATE(1970, 1,1 ))</f>
        <v>42031.833587962959</v>
      </c>
      <c r="P3948" s="9">
        <f>YEAR(O3948)</f>
        <v>2015</v>
      </c>
    </row>
    <row r="3949" spans="1:16" ht="48" x14ac:dyDescent="0.2">
      <c r="A3949">
        <v>3947</v>
      </c>
      <c r="B3949" s="3" t="s">
        <v>3944</v>
      </c>
      <c r="C3949" s="3" t="s">
        <v>8055</v>
      </c>
      <c r="D3949" s="15">
        <v>3000</v>
      </c>
      <c r="E3949" s="6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0">
        <f>((( J3949 / 60 ) /60) /24 + DATE(1970, 1,1 ))</f>
        <v>42615.142870370371</v>
      </c>
      <c r="P3949" s="9">
        <f>YEAR(O3949)</f>
        <v>2016</v>
      </c>
    </row>
    <row r="3950" spans="1:16" ht="48" x14ac:dyDescent="0.2">
      <c r="A3950">
        <v>3948</v>
      </c>
      <c r="B3950" s="3" t="s">
        <v>3945</v>
      </c>
      <c r="C3950" s="3" t="s">
        <v>8056</v>
      </c>
      <c r="D3950" s="15">
        <v>30000</v>
      </c>
      <c r="E3950" s="6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0">
        <f>((( J3950 / 60 ) /60) /24 + DATE(1970, 1,1 ))</f>
        <v>41829.325497685182</v>
      </c>
      <c r="P3950" s="9">
        <f>YEAR(O3950)</f>
        <v>2014</v>
      </c>
    </row>
    <row r="3951" spans="1:16" ht="48" x14ac:dyDescent="0.2">
      <c r="A3951">
        <v>3949</v>
      </c>
      <c r="B3951" s="3" t="s">
        <v>3946</v>
      </c>
      <c r="C3951" s="3" t="s">
        <v>8057</v>
      </c>
      <c r="D3951" s="15">
        <v>10000</v>
      </c>
      <c r="E3951" s="6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0">
        <f>((( J3951 / 60 ) /60) /24 + DATE(1970, 1,1 ))</f>
        <v>42016.120613425926</v>
      </c>
      <c r="P3951" s="9">
        <f>YEAR(O3951)</f>
        <v>2015</v>
      </c>
    </row>
    <row r="3952" spans="1:16" ht="48" x14ac:dyDescent="0.2">
      <c r="A3952">
        <v>3950</v>
      </c>
      <c r="B3952" s="3" t="s">
        <v>3947</v>
      </c>
      <c r="C3952" s="3" t="s">
        <v>8058</v>
      </c>
      <c r="D3952" s="15">
        <v>4000</v>
      </c>
      <c r="E3952" s="6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0">
        <f>((( J3952 / 60 ) /60) /24 + DATE(1970, 1,1 ))</f>
        <v>42439.702314814815</v>
      </c>
      <c r="P3952" s="9">
        <f>YEAR(O3952)</f>
        <v>2016</v>
      </c>
    </row>
    <row r="3953" spans="1:16" ht="48" x14ac:dyDescent="0.2">
      <c r="A3953">
        <v>3951</v>
      </c>
      <c r="B3953" s="3" t="s">
        <v>3948</v>
      </c>
      <c r="C3953" s="3" t="s">
        <v>6961</v>
      </c>
      <c r="D3953" s="15">
        <v>200000</v>
      </c>
      <c r="E3953" s="6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0">
        <f>((( J3953 / 60 ) /60) /24 + DATE(1970, 1,1 ))</f>
        <v>42433.825717592597</v>
      </c>
      <c r="P3953" s="9">
        <f>YEAR(O3953)</f>
        <v>2016</v>
      </c>
    </row>
    <row r="3954" spans="1:16" ht="48" x14ac:dyDescent="0.2">
      <c r="A3954">
        <v>3952</v>
      </c>
      <c r="B3954" s="3" t="s">
        <v>3949</v>
      </c>
      <c r="C3954" s="3" t="s">
        <v>8059</v>
      </c>
      <c r="D3954" s="15">
        <v>26000</v>
      </c>
      <c r="E3954" s="6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0">
        <f>((( J3954 / 60 ) /60) /24 + DATE(1970, 1,1 ))</f>
        <v>42243.790393518517</v>
      </c>
      <c r="P3954" s="9">
        <f>YEAR(O3954)</f>
        <v>2015</v>
      </c>
    </row>
    <row r="3955" spans="1:16" ht="48" x14ac:dyDescent="0.2">
      <c r="A3955">
        <v>3953</v>
      </c>
      <c r="B3955" s="3" t="s">
        <v>3950</v>
      </c>
      <c r="C3955" s="3" t="s">
        <v>8060</v>
      </c>
      <c r="D3955" s="15">
        <v>17600</v>
      </c>
      <c r="E3955" s="6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0">
        <f>((( J3955 / 60 ) /60) /24 + DATE(1970, 1,1 ))</f>
        <v>42550.048449074078</v>
      </c>
      <c r="P3955" s="9">
        <f>YEAR(O3955)</f>
        <v>2016</v>
      </c>
    </row>
    <row r="3956" spans="1:16" ht="48" x14ac:dyDescent="0.2">
      <c r="A3956">
        <v>3954</v>
      </c>
      <c r="B3956" s="3" t="s">
        <v>3951</v>
      </c>
      <c r="C3956" s="3" t="s">
        <v>8061</v>
      </c>
      <c r="D3956" s="15">
        <v>25000</v>
      </c>
      <c r="E3956" s="6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0">
        <f>((( J3956 / 60 ) /60) /24 + DATE(1970, 1,1 ))</f>
        <v>41774.651203703703</v>
      </c>
      <c r="P3956" s="9">
        <f>YEAR(O3956)</f>
        <v>2014</v>
      </c>
    </row>
    <row r="3957" spans="1:16" ht="48" x14ac:dyDescent="0.2">
      <c r="A3957">
        <v>3955</v>
      </c>
      <c r="B3957" s="3" t="s">
        <v>3952</v>
      </c>
      <c r="C3957" s="3" t="s">
        <v>8062</v>
      </c>
      <c r="D3957" s="15">
        <v>1750</v>
      </c>
      <c r="E3957" s="6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0">
        <f>((( J3957 / 60 ) /60) /24 + DATE(1970, 1,1 ))</f>
        <v>42306.848854166667</v>
      </c>
      <c r="P3957" s="9">
        <f>YEAR(O3957)</f>
        <v>2015</v>
      </c>
    </row>
    <row r="3958" spans="1:16" ht="48" x14ac:dyDescent="0.2">
      <c r="A3958">
        <v>3956</v>
      </c>
      <c r="B3958" s="3" t="s">
        <v>3953</v>
      </c>
      <c r="C3958" s="3" t="s">
        <v>8063</v>
      </c>
      <c r="D3958" s="15">
        <v>5500</v>
      </c>
      <c r="E3958" s="6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0">
        <f>((( J3958 / 60 ) /60) /24 + DATE(1970, 1,1 ))</f>
        <v>42457.932025462964</v>
      </c>
      <c r="P3958" s="9">
        <f>YEAR(O3958)</f>
        <v>2016</v>
      </c>
    </row>
    <row r="3959" spans="1:16" ht="48" x14ac:dyDescent="0.2">
      <c r="A3959">
        <v>3957</v>
      </c>
      <c r="B3959" s="3" t="s">
        <v>3954</v>
      </c>
      <c r="C3959" s="3" t="s">
        <v>8064</v>
      </c>
      <c r="D3959" s="15">
        <v>28000</v>
      </c>
      <c r="E3959" s="6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0">
        <f>((( J3959 / 60 ) /60) /24 + DATE(1970, 1,1 ))</f>
        <v>42513.976319444439</v>
      </c>
      <c r="P3959" s="9">
        <f>YEAR(O3959)</f>
        <v>2016</v>
      </c>
    </row>
    <row r="3960" spans="1:16" ht="48" x14ac:dyDescent="0.2">
      <c r="A3960">
        <v>3958</v>
      </c>
      <c r="B3960" s="3" t="s">
        <v>3955</v>
      </c>
      <c r="C3960" s="3" t="s">
        <v>8065</v>
      </c>
      <c r="D3960" s="15">
        <v>2000</v>
      </c>
      <c r="E3960" s="6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0">
        <f>((( J3960 / 60 ) /60) /24 + DATE(1970, 1,1 ))</f>
        <v>41816.950370370374</v>
      </c>
      <c r="P3960" s="9">
        <f>YEAR(O3960)</f>
        <v>2014</v>
      </c>
    </row>
    <row r="3961" spans="1:16" ht="48" x14ac:dyDescent="0.2">
      <c r="A3961">
        <v>3959</v>
      </c>
      <c r="B3961" s="3" t="s">
        <v>3956</v>
      </c>
      <c r="C3961" s="3" t="s">
        <v>8066</v>
      </c>
      <c r="D3961" s="15">
        <v>1200</v>
      </c>
      <c r="E3961" s="6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0">
        <f>((( J3961 / 60 ) /60) /24 + DATE(1970, 1,1 ))</f>
        <v>41880.788842592592</v>
      </c>
      <c r="P3961" s="9">
        <f>YEAR(O3961)</f>
        <v>2014</v>
      </c>
    </row>
    <row r="3962" spans="1:16" ht="48" x14ac:dyDescent="0.2">
      <c r="A3962">
        <v>3960</v>
      </c>
      <c r="B3962" s="3" t="s">
        <v>3957</v>
      </c>
      <c r="C3962" s="3" t="s">
        <v>8067</v>
      </c>
      <c r="D3962" s="15">
        <v>3000</v>
      </c>
      <c r="E3962" s="6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0">
        <f>((( J3962 / 60 ) /60) /24 + DATE(1970, 1,1 ))</f>
        <v>42342.845555555556</v>
      </c>
      <c r="P3962" s="9">
        <f>YEAR(O3962)</f>
        <v>2015</v>
      </c>
    </row>
    <row r="3963" spans="1:16" ht="48" x14ac:dyDescent="0.2">
      <c r="A3963">
        <v>3961</v>
      </c>
      <c r="B3963" s="3" t="s">
        <v>3958</v>
      </c>
      <c r="C3963" s="3" t="s">
        <v>8068</v>
      </c>
      <c r="D3963" s="15">
        <v>5000</v>
      </c>
      <c r="E3963" s="6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0">
        <f>((( J3963 / 60 ) /60) /24 + DATE(1970, 1,1 ))</f>
        <v>41745.891319444447</v>
      </c>
      <c r="P3963" s="9">
        <f>YEAR(O3963)</f>
        <v>2014</v>
      </c>
    </row>
    <row r="3964" spans="1:16" ht="48" x14ac:dyDescent="0.2">
      <c r="A3964">
        <v>3962</v>
      </c>
      <c r="B3964" s="3" t="s">
        <v>3959</v>
      </c>
      <c r="C3964" s="3" t="s">
        <v>8069</v>
      </c>
      <c r="D3964" s="15">
        <v>1400</v>
      </c>
      <c r="E3964" s="6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0">
        <f>((( J3964 / 60 ) /60) /24 + DATE(1970, 1,1 ))</f>
        <v>42311.621458333335</v>
      </c>
      <c r="P3964" s="9">
        <f>YEAR(O3964)</f>
        <v>2015</v>
      </c>
    </row>
    <row r="3965" spans="1:16" ht="48" x14ac:dyDescent="0.2">
      <c r="A3965">
        <v>3963</v>
      </c>
      <c r="B3965" s="3" t="s">
        <v>3960</v>
      </c>
      <c r="C3965" s="3" t="s">
        <v>8070</v>
      </c>
      <c r="D3965" s="15">
        <v>10000</v>
      </c>
      <c r="E3965" s="6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0">
        <f>((( J3965 / 60 ) /60) /24 + DATE(1970, 1,1 ))</f>
        <v>42296.154131944444</v>
      </c>
      <c r="P3965" s="9">
        <f>YEAR(O3965)</f>
        <v>2015</v>
      </c>
    </row>
    <row r="3966" spans="1:16" ht="48" x14ac:dyDescent="0.2">
      <c r="A3966">
        <v>3964</v>
      </c>
      <c r="B3966" s="3" t="s">
        <v>3961</v>
      </c>
      <c r="C3966" s="3" t="s">
        <v>8071</v>
      </c>
      <c r="D3966" s="15">
        <v>2000</v>
      </c>
      <c r="E3966" s="6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0">
        <f>((( J3966 / 60 ) /60) /24 + DATE(1970, 1,1 ))</f>
        <v>42053.722060185188</v>
      </c>
      <c r="P3966" s="9">
        <f>YEAR(O3966)</f>
        <v>2015</v>
      </c>
    </row>
    <row r="3967" spans="1:16" ht="48" x14ac:dyDescent="0.2">
      <c r="A3967">
        <v>3965</v>
      </c>
      <c r="B3967" s="3" t="s">
        <v>3962</v>
      </c>
      <c r="C3967" s="3" t="s">
        <v>8072</v>
      </c>
      <c r="D3967" s="15">
        <v>2000</v>
      </c>
      <c r="E3967" s="6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0">
        <f>((( J3967 / 60 ) /60) /24 + DATE(1970, 1,1 ))</f>
        <v>42414.235879629632</v>
      </c>
      <c r="P3967" s="9">
        <f>YEAR(O3967)</f>
        <v>2016</v>
      </c>
    </row>
    <row r="3968" spans="1:16" ht="48" x14ac:dyDescent="0.2">
      <c r="A3968">
        <v>3966</v>
      </c>
      <c r="B3968" s="3" t="s">
        <v>3963</v>
      </c>
      <c r="C3968" s="3" t="s">
        <v>8073</v>
      </c>
      <c r="D3968" s="15">
        <v>7500</v>
      </c>
      <c r="E3968" s="6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0">
        <f>((( J3968 / 60 ) /60) /24 + DATE(1970, 1,1 ))</f>
        <v>41801.711550925924</v>
      </c>
      <c r="P3968" s="9">
        <f>YEAR(O3968)</f>
        <v>2014</v>
      </c>
    </row>
    <row r="3969" spans="1:16" ht="48" x14ac:dyDescent="0.2">
      <c r="A3969">
        <v>3967</v>
      </c>
      <c r="B3969" s="3" t="s">
        <v>3964</v>
      </c>
      <c r="C3969" s="3" t="s">
        <v>8074</v>
      </c>
      <c r="D3969" s="15">
        <v>1700</v>
      </c>
      <c r="E3969" s="6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0">
        <f>((( J3969 / 60 ) /60) /24 + DATE(1970, 1,1 ))</f>
        <v>42770.290590277778</v>
      </c>
      <c r="P3969" s="9">
        <f>YEAR(O3969)</f>
        <v>2017</v>
      </c>
    </row>
    <row r="3970" spans="1:16" ht="48" x14ac:dyDescent="0.2">
      <c r="A3970">
        <v>3968</v>
      </c>
      <c r="B3970" s="3" t="s">
        <v>3965</v>
      </c>
      <c r="C3970" s="3" t="s">
        <v>8075</v>
      </c>
      <c r="D3970" s="15">
        <v>5000</v>
      </c>
      <c r="E3970" s="6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0">
        <f>((( J3970 / 60 ) /60) /24 + DATE(1970, 1,1 ))</f>
        <v>42452.815659722226</v>
      </c>
      <c r="P3970" s="9">
        <f>YEAR(O3970)</f>
        <v>2016</v>
      </c>
    </row>
    <row r="3971" spans="1:16" ht="48" x14ac:dyDescent="0.2">
      <c r="A3971">
        <v>3969</v>
      </c>
      <c r="B3971" s="3" t="s">
        <v>3966</v>
      </c>
      <c r="C3971" s="3" t="s">
        <v>8076</v>
      </c>
      <c r="D3971" s="15">
        <v>2825</v>
      </c>
      <c r="E3971" s="6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0">
        <f>((( J3971 / 60 ) /60) /24 + DATE(1970, 1,1 ))</f>
        <v>42601.854699074072</v>
      </c>
      <c r="P3971" s="9">
        <f>YEAR(O3971)</f>
        <v>2016</v>
      </c>
    </row>
    <row r="3972" spans="1:16" ht="64" x14ac:dyDescent="0.2">
      <c r="A3972">
        <v>3970</v>
      </c>
      <c r="B3972" s="3" t="s">
        <v>3967</v>
      </c>
      <c r="C3972" s="3" t="s">
        <v>8077</v>
      </c>
      <c r="D3972" s="15">
        <v>15000</v>
      </c>
      <c r="E3972" s="6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0">
        <f>((( J3972 / 60 ) /60) /24 + DATE(1970, 1,1 ))</f>
        <v>42447.863553240735</v>
      </c>
      <c r="P3972" s="9">
        <f>YEAR(O3972)</f>
        <v>2016</v>
      </c>
    </row>
    <row r="3973" spans="1:16" ht="48" x14ac:dyDescent="0.2">
      <c r="A3973">
        <v>3971</v>
      </c>
      <c r="B3973" s="3" t="s">
        <v>3968</v>
      </c>
      <c r="C3973" s="3" t="s">
        <v>8078</v>
      </c>
      <c r="D3973" s="15">
        <v>14000</v>
      </c>
      <c r="E3973" s="6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0">
        <f>((( J3973 / 60 ) /60) /24 + DATE(1970, 1,1 ))</f>
        <v>41811.536180555559</v>
      </c>
      <c r="P3973" s="9">
        <f>YEAR(O3973)</f>
        <v>2014</v>
      </c>
    </row>
    <row r="3974" spans="1:16" ht="32" x14ac:dyDescent="0.2">
      <c r="A3974">
        <v>3972</v>
      </c>
      <c r="B3974" s="3" t="s">
        <v>3969</v>
      </c>
      <c r="C3974" s="3" t="s">
        <v>8079</v>
      </c>
      <c r="D3974" s="15">
        <v>1000</v>
      </c>
      <c r="E3974" s="6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0">
        <f>((( J3974 / 60 ) /60) /24 + DATE(1970, 1,1 ))</f>
        <v>41981.067523148144</v>
      </c>
      <c r="P3974" s="9">
        <f>YEAR(O3974)</f>
        <v>2014</v>
      </c>
    </row>
    <row r="3975" spans="1:16" ht="48" x14ac:dyDescent="0.2">
      <c r="A3975">
        <v>3973</v>
      </c>
      <c r="B3975" s="3" t="s">
        <v>3970</v>
      </c>
      <c r="C3975" s="3" t="s">
        <v>8080</v>
      </c>
      <c r="D3975" s="15">
        <v>5000</v>
      </c>
      <c r="E3975" s="6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0">
        <f>((( J3975 / 60 ) /60) /24 + DATE(1970, 1,1 ))</f>
        <v>42469.68414351852</v>
      </c>
      <c r="P3975" s="9">
        <f>YEAR(O3975)</f>
        <v>2016</v>
      </c>
    </row>
    <row r="3976" spans="1:16" ht="48" x14ac:dyDescent="0.2">
      <c r="A3976">
        <v>3974</v>
      </c>
      <c r="B3976" s="3" t="s">
        <v>3971</v>
      </c>
      <c r="C3976" s="3" t="s">
        <v>8081</v>
      </c>
      <c r="D3976" s="15">
        <v>1000</v>
      </c>
      <c r="E3976" s="6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0">
        <f>((( J3976 / 60 ) /60) /24 + DATE(1970, 1,1 ))</f>
        <v>42493.546851851846</v>
      </c>
      <c r="P3976" s="9">
        <f>YEAR(O3976)</f>
        <v>2016</v>
      </c>
    </row>
    <row r="3977" spans="1:16" ht="48" x14ac:dyDescent="0.2">
      <c r="A3977">
        <v>3975</v>
      </c>
      <c r="B3977" s="3" t="s">
        <v>3972</v>
      </c>
      <c r="C3977" s="3" t="s">
        <v>8082</v>
      </c>
      <c r="D3977" s="15">
        <v>678</v>
      </c>
      <c r="E3977" s="6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0">
        <f>((( J3977 / 60 ) /60) /24 + DATE(1970, 1,1 ))</f>
        <v>42534.866875</v>
      </c>
      <c r="P3977" s="9">
        <f>YEAR(O3977)</f>
        <v>2016</v>
      </c>
    </row>
    <row r="3978" spans="1:16" ht="48" x14ac:dyDescent="0.2">
      <c r="A3978">
        <v>3976</v>
      </c>
      <c r="B3978" s="3" t="s">
        <v>3973</v>
      </c>
      <c r="C3978" s="3" t="s">
        <v>8083</v>
      </c>
      <c r="D3978" s="15">
        <v>1300</v>
      </c>
      <c r="E3978" s="6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0">
        <f>((( J3978 / 60 ) /60) /24 + DATE(1970, 1,1 ))</f>
        <v>41830.858344907407</v>
      </c>
      <c r="P3978" s="9">
        <f>YEAR(O3978)</f>
        <v>2014</v>
      </c>
    </row>
    <row r="3979" spans="1:16" ht="48" x14ac:dyDescent="0.2">
      <c r="A3979">
        <v>3977</v>
      </c>
      <c r="B3979" s="3" t="s">
        <v>3974</v>
      </c>
      <c r="C3979" s="3" t="s">
        <v>8084</v>
      </c>
      <c r="D3979" s="15">
        <v>90000</v>
      </c>
      <c r="E3979" s="6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0">
        <f>((( J3979 / 60 ) /60) /24 + DATE(1970, 1,1 ))</f>
        <v>42543.788564814815</v>
      </c>
      <c r="P3979" s="9">
        <f>YEAR(O3979)</f>
        <v>2016</v>
      </c>
    </row>
    <row r="3980" spans="1:16" ht="48" x14ac:dyDescent="0.2">
      <c r="A3980">
        <v>3978</v>
      </c>
      <c r="B3980" s="3" t="s">
        <v>3975</v>
      </c>
      <c r="C3980" s="3" t="s">
        <v>8085</v>
      </c>
      <c r="D3980" s="15">
        <v>2000</v>
      </c>
      <c r="E3980" s="6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0">
        <f>((( J3980 / 60 ) /60) /24 + DATE(1970, 1,1 ))</f>
        <v>41975.642974537041</v>
      </c>
      <c r="P3980" s="9">
        <f>YEAR(O3980)</f>
        <v>2014</v>
      </c>
    </row>
    <row r="3981" spans="1:16" ht="48" x14ac:dyDescent="0.2">
      <c r="A3981">
        <v>3979</v>
      </c>
      <c r="B3981" s="3" t="s">
        <v>3976</v>
      </c>
      <c r="C3981" s="3" t="s">
        <v>8086</v>
      </c>
      <c r="D3981" s="15">
        <v>6000</v>
      </c>
      <c r="E3981" s="6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0">
        <f>((( J3981 / 60 ) /60) /24 + DATE(1970, 1,1 ))</f>
        <v>42069.903437500005</v>
      </c>
      <c r="P3981" s="9">
        <f>YEAR(O3981)</f>
        <v>2015</v>
      </c>
    </row>
    <row r="3982" spans="1:16" ht="48" x14ac:dyDescent="0.2">
      <c r="A3982">
        <v>3980</v>
      </c>
      <c r="B3982" s="3" t="s">
        <v>3977</v>
      </c>
      <c r="C3982" s="3" t="s">
        <v>8087</v>
      </c>
      <c r="D3982" s="15">
        <v>2500</v>
      </c>
      <c r="E3982" s="6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0">
        <f>((( J3982 / 60 ) /60) /24 + DATE(1970, 1,1 ))</f>
        <v>41795.598923611113</v>
      </c>
      <c r="P3982" s="9">
        <f>YEAR(O3982)</f>
        <v>2014</v>
      </c>
    </row>
    <row r="3983" spans="1:16" ht="32" x14ac:dyDescent="0.2">
      <c r="A3983">
        <v>3981</v>
      </c>
      <c r="B3983" s="3" t="s">
        <v>3358</v>
      </c>
      <c r="C3983" s="3" t="s">
        <v>7469</v>
      </c>
      <c r="D3983" s="15">
        <v>30000</v>
      </c>
      <c r="E3983" s="6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0">
        <f>((( J3983 / 60 ) /60) /24 + DATE(1970, 1,1 ))</f>
        <v>42508.179965277777</v>
      </c>
      <c r="P3983" s="9">
        <f>YEAR(O3983)</f>
        <v>2016</v>
      </c>
    </row>
    <row r="3984" spans="1:16" ht="64" x14ac:dyDescent="0.2">
      <c r="A3984">
        <v>3982</v>
      </c>
      <c r="B3984" s="3" t="s">
        <v>3978</v>
      </c>
      <c r="C3984" s="3" t="s">
        <v>8088</v>
      </c>
      <c r="D3984" s="15">
        <v>850</v>
      </c>
      <c r="E3984" s="6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0">
        <f>((( J3984 / 60 ) /60) /24 + DATE(1970, 1,1 ))</f>
        <v>42132.809953703705</v>
      </c>
      <c r="P3984" s="9">
        <f>YEAR(O3984)</f>
        <v>2015</v>
      </c>
    </row>
    <row r="3985" spans="1:16" ht="48" x14ac:dyDescent="0.2">
      <c r="A3985">
        <v>3983</v>
      </c>
      <c r="B3985" s="3" t="s">
        <v>3979</v>
      </c>
      <c r="C3985" s="3" t="s">
        <v>8089</v>
      </c>
      <c r="D3985" s="15">
        <v>11140</v>
      </c>
      <c r="E3985" s="6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0">
        <f>((( J3985 / 60 ) /60) /24 + DATE(1970, 1,1 ))</f>
        <v>41747.86986111111</v>
      </c>
      <c r="P3985" s="9">
        <f>YEAR(O3985)</f>
        <v>2014</v>
      </c>
    </row>
    <row r="3986" spans="1:16" ht="48" x14ac:dyDescent="0.2">
      <c r="A3986">
        <v>3984</v>
      </c>
      <c r="B3986" s="3" t="s">
        <v>3980</v>
      </c>
      <c r="C3986" s="3" t="s">
        <v>8090</v>
      </c>
      <c r="D3986" s="15">
        <v>1500</v>
      </c>
      <c r="E3986" s="6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0">
        <f>((( J3986 / 60 ) /60) /24 + DATE(1970, 1,1 ))</f>
        <v>41920.963472222218</v>
      </c>
      <c r="P3986" s="9">
        <f>YEAR(O3986)</f>
        <v>2014</v>
      </c>
    </row>
    <row r="3987" spans="1:16" ht="48" x14ac:dyDescent="0.2">
      <c r="A3987">
        <v>3985</v>
      </c>
      <c r="B3987" s="3" t="s">
        <v>3981</v>
      </c>
      <c r="C3987" s="3" t="s">
        <v>8091</v>
      </c>
      <c r="D3987" s="15">
        <v>2000</v>
      </c>
      <c r="E3987" s="6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0">
        <f>((( J3987 / 60 ) /60) /24 + DATE(1970, 1,1 ))</f>
        <v>42399.707407407404</v>
      </c>
      <c r="P3987" s="9">
        <f>YEAR(O3987)</f>
        <v>2016</v>
      </c>
    </row>
    <row r="3988" spans="1:16" ht="48" x14ac:dyDescent="0.2">
      <c r="A3988">
        <v>3986</v>
      </c>
      <c r="B3988" s="3" t="s">
        <v>3982</v>
      </c>
      <c r="C3988" s="3" t="s">
        <v>8092</v>
      </c>
      <c r="D3988" s="15">
        <v>5000</v>
      </c>
      <c r="E3988" s="6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0">
        <f>((( J3988 / 60 ) /60) /24 + DATE(1970, 1,1 ))</f>
        <v>42467.548541666663</v>
      </c>
      <c r="P3988" s="9">
        <f>YEAR(O3988)</f>
        <v>2016</v>
      </c>
    </row>
    <row r="3989" spans="1:16" ht="48" x14ac:dyDescent="0.2">
      <c r="A3989">
        <v>3987</v>
      </c>
      <c r="B3989" s="3" t="s">
        <v>3983</v>
      </c>
      <c r="C3989" s="3" t="s">
        <v>8093</v>
      </c>
      <c r="D3989" s="15">
        <v>400</v>
      </c>
      <c r="E3989" s="6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0">
        <f>((( J3989 / 60 ) /60) /24 + DATE(1970, 1,1 ))</f>
        <v>41765.92465277778</v>
      </c>
      <c r="P3989" s="9">
        <f>YEAR(O3989)</f>
        <v>2014</v>
      </c>
    </row>
    <row r="3990" spans="1:16" ht="32" x14ac:dyDescent="0.2">
      <c r="A3990">
        <v>3988</v>
      </c>
      <c r="B3990" s="3" t="s">
        <v>3984</v>
      </c>
      <c r="C3990" s="3" t="s">
        <v>8094</v>
      </c>
      <c r="D3990" s="15">
        <v>1500</v>
      </c>
      <c r="E3990" s="6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0">
        <f>((( J3990 / 60 ) /60) /24 + DATE(1970, 1,1 ))</f>
        <v>42230.08116898148</v>
      </c>
      <c r="P3990" s="9">
        <f>YEAR(O3990)</f>
        <v>2015</v>
      </c>
    </row>
    <row r="3991" spans="1:16" ht="48" x14ac:dyDescent="0.2">
      <c r="A3991">
        <v>3989</v>
      </c>
      <c r="B3991" s="3" t="s">
        <v>3985</v>
      </c>
      <c r="C3991" s="3" t="s">
        <v>8095</v>
      </c>
      <c r="D3991" s="15">
        <v>3000</v>
      </c>
      <c r="E3991" s="6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0">
        <f>((( J3991 / 60 ) /60) /24 + DATE(1970, 1,1 ))</f>
        <v>42286.749780092592</v>
      </c>
      <c r="P3991" s="9">
        <f>YEAR(O3991)</f>
        <v>2015</v>
      </c>
    </row>
    <row r="3992" spans="1:16" ht="48" x14ac:dyDescent="0.2">
      <c r="A3992">
        <v>3990</v>
      </c>
      <c r="B3992" s="3" t="s">
        <v>3986</v>
      </c>
      <c r="C3992" s="3" t="s">
        <v>8096</v>
      </c>
      <c r="D3992" s="15">
        <v>1650</v>
      </c>
      <c r="E3992" s="6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0">
        <f>((( J3992 / 60 ) /60) /24 + DATE(1970, 1,1 ))</f>
        <v>42401.672372685185</v>
      </c>
      <c r="P3992" s="9">
        <f>YEAR(O3992)</f>
        <v>2016</v>
      </c>
    </row>
    <row r="3993" spans="1:16" ht="32" x14ac:dyDescent="0.2">
      <c r="A3993">
        <v>3991</v>
      </c>
      <c r="B3993" s="3" t="s">
        <v>3987</v>
      </c>
      <c r="C3993" s="3" t="s">
        <v>8097</v>
      </c>
      <c r="D3993" s="15">
        <v>500</v>
      </c>
      <c r="E3993" s="6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0">
        <f>((( J3993 / 60 ) /60) /24 + DATE(1970, 1,1 ))</f>
        <v>42125.644467592589</v>
      </c>
      <c r="P3993" s="9">
        <f>YEAR(O3993)</f>
        <v>2015</v>
      </c>
    </row>
    <row r="3994" spans="1:16" ht="48" x14ac:dyDescent="0.2">
      <c r="A3994">
        <v>3992</v>
      </c>
      <c r="B3994" s="3" t="s">
        <v>3988</v>
      </c>
      <c r="C3994" s="3" t="s">
        <v>8098</v>
      </c>
      <c r="D3994" s="15">
        <v>10000</v>
      </c>
      <c r="E3994" s="6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0">
        <f>((( J3994 / 60 ) /60) /24 + DATE(1970, 1,1 ))</f>
        <v>42289.94049768518</v>
      </c>
      <c r="P3994" s="9">
        <f>YEAR(O3994)</f>
        <v>2015</v>
      </c>
    </row>
    <row r="3995" spans="1:16" ht="48" x14ac:dyDescent="0.2">
      <c r="A3995">
        <v>3993</v>
      </c>
      <c r="B3995" s="3" t="s">
        <v>3989</v>
      </c>
      <c r="C3995" s="3" t="s">
        <v>8099</v>
      </c>
      <c r="D3995" s="15">
        <v>50000</v>
      </c>
      <c r="E3995" s="6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0">
        <f>((( J3995 / 60 ) /60) /24 + DATE(1970, 1,1 ))</f>
        <v>42107.864722222221</v>
      </c>
      <c r="P3995" s="9">
        <f>YEAR(O3995)</f>
        <v>2015</v>
      </c>
    </row>
    <row r="3996" spans="1:16" ht="32" x14ac:dyDescent="0.2">
      <c r="A3996">
        <v>3994</v>
      </c>
      <c r="B3996" s="3" t="s">
        <v>3990</v>
      </c>
      <c r="C3996" s="3" t="s">
        <v>8100</v>
      </c>
      <c r="D3996" s="15">
        <v>2000</v>
      </c>
      <c r="E3996" s="6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0">
        <f>((( J3996 / 60 ) /60) /24 + DATE(1970, 1,1 ))</f>
        <v>41809.389930555553</v>
      </c>
      <c r="P3996" s="9">
        <f>YEAR(O3996)</f>
        <v>2014</v>
      </c>
    </row>
    <row r="3997" spans="1:16" ht="48" x14ac:dyDescent="0.2">
      <c r="A3997">
        <v>3995</v>
      </c>
      <c r="B3997" s="3" t="s">
        <v>3991</v>
      </c>
      <c r="C3997" s="3" t="s">
        <v>8101</v>
      </c>
      <c r="D3997" s="15">
        <v>200</v>
      </c>
      <c r="E3997" s="6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0">
        <f>((( J3997 / 60 ) /60) /24 + DATE(1970, 1,1 ))</f>
        <v>42019.683761574073</v>
      </c>
      <c r="P3997" s="9">
        <f>YEAR(O3997)</f>
        <v>2015</v>
      </c>
    </row>
    <row r="3998" spans="1:16" ht="48" x14ac:dyDescent="0.2">
      <c r="A3998">
        <v>3996</v>
      </c>
      <c r="B3998" s="3" t="s">
        <v>3992</v>
      </c>
      <c r="C3998" s="3" t="s">
        <v>8102</v>
      </c>
      <c r="D3998" s="15">
        <v>3000</v>
      </c>
      <c r="E3998" s="6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0">
        <f>((( J3998 / 60 ) /60) /24 + DATE(1970, 1,1 ))</f>
        <v>41950.26694444444</v>
      </c>
      <c r="P3998" s="9">
        <f>YEAR(O3998)</f>
        <v>2014</v>
      </c>
    </row>
    <row r="3999" spans="1:16" ht="48" x14ac:dyDescent="0.2">
      <c r="A3999">
        <v>3997</v>
      </c>
      <c r="B3999" s="3" t="s">
        <v>3993</v>
      </c>
      <c r="C3999" s="3" t="s">
        <v>8103</v>
      </c>
      <c r="D3999" s="15">
        <v>3000</v>
      </c>
      <c r="E3999" s="6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0">
        <f>((( J3999 / 60 ) /60) /24 + DATE(1970, 1,1 ))</f>
        <v>42069.391446759255</v>
      </c>
      <c r="P3999" s="9">
        <f>YEAR(O3999)</f>
        <v>2015</v>
      </c>
    </row>
    <row r="4000" spans="1:16" ht="48" x14ac:dyDescent="0.2">
      <c r="A4000">
        <v>3998</v>
      </c>
      <c r="B4000" s="3" t="s">
        <v>3994</v>
      </c>
      <c r="C4000" s="3" t="s">
        <v>8104</v>
      </c>
      <c r="D4000" s="15">
        <v>1250</v>
      </c>
      <c r="E4000" s="6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0">
        <f>((( J4000 / 60 ) /60) /24 + DATE(1970, 1,1 ))</f>
        <v>42061.963263888887</v>
      </c>
      <c r="P4000" s="9">
        <f>YEAR(O4000)</f>
        <v>2015</v>
      </c>
    </row>
    <row r="4001" spans="1:16" ht="48" x14ac:dyDescent="0.2">
      <c r="A4001">
        <v>3999</v>
      </c>
      <c r="B4001" s="3" t="s">
        <v>3995</v>
      </c>
      <c r="C4001" s="3" t="s">
        <v>8105</v>
      </c>
      <c r="D4001" s="15">
        <v>7000</v>
      </c>
      <c r="E4001" s="6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0">
        <f>((( J4001 / 60 ) /60) /24 + DATE(1970, 1,1 ))</f>
        <v>41842.828680555554</v>
      </c>
      <c r="P4001" s="9">
        <f>YEAR(O4001)</f>
        <v>2014</v>
      </c>
    </row>
    <row r="4002" spans="1:16" ht="19" x14ac:dyDescent="0.2">
      <c r="A4002">
        <v>4000</v>
      </c>
      <c r="B4002" s="3" t="s">
        <v>3996</v>
      </c>
      <c r="C4002" s="3" t="s">
        <v>8106</v>
      </c>
      <c r="D4002" s="15">
        <v>8000</v>
      </c>
      <c r="E4002" s="6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0">
        <f>((( J4002 / 60 ) /60) /24 + DATE(1970, 1,1 ))</f>
        <v>42437.64534722222</v>
      </c>
      <c r="P4002" s="9">
        <f>YEAR(O4002)</f>
        <v>2016</v>
      </c>
    </row>
    <row r="4003" spans="1:16" ht="48" x14ac:dyDescent="0.2">
      <c r="A4003">
        <v>4001</v>
      </c>
      <c r="B4003" s="3" t="s">
        <v>3997</v>
      </c>
      <c r="C4003" s="3" t="s">
        <v>8107</v>
      </c>
      <c r="D4003" s="15">
        <v>1200</v>
      </c>
      <c r="E4003" s="6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0">
        <f>((( J4003 / 60 ) /60) /24 + DATE(1970, 1,1 ))</f>
        <v>42775.964212962965</v>
      </c>
      <c r="P4003" s="9">
        <f>YEAR(O4003)</f>
        <v>2017</v>
      </c>
    </row>
    <row r="4004" spans="1:16" ht="48" x14ac:dyDescent="0.2">
      <c r="A4004">
        <v>4002</v>
      </c>
      <c r="B4004" s="3" t="s">
        <v>3998</v>
      </c>
      <c r="C4004" s="3" t="s">
        <v>8108</v>
      </c>
      <c r="D4004" s="15">
        <v>1250</v>
      </c>
      <c r="E4004" s="6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0">
        <f>((( J4004 / 60 ) /60) /24 + DATE(1970, 1,1 ))</f>
        <v>41879.043530092589</v>
      </c>
      <c r="P4004" s="9">
        <f>YEAR(O4004)</f>
        <v>2014</v>
      </c>
    </row>
    <row r="4005" spans="1:16" ht="48" x14ac:dyDescent="0.2">
      <c r="A4005">
        <v>4003</v>
      </c>
      <c r="B4005" s="3" t="s">
        <v>3999</v>
      </c>
      <c r="C4005" s="3" t="s">
        <v>8071</v>
      </c>
      <c r="D4005" s="15">
        <v>2000</v>
      </c>
      <c r="E4005" s="6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0">
        <f>((( J4005 / 60 ) /60) /24 + DATE(1970, 1,1 ))</f>
        <v>42020.587349537032</v>
      </c>
      <c r="P4005" s="9">
        <f>YEAR(O4005)</f>
        <v>2015</v>
      </c>
    </row>
    <row r="4006" spans="1:16" ht="19" x14ac:dyDescent="0.2">
      <c r="A4006">
        <v>4004</v>
      </c>
      <c r="B4006" s="3" t="s">
        <v>4000</v>
      </c>
      <c r="C4006" s="3" t="s">
        <v>8109</v>
      </c>
      <c r="D4006" s="15">
        <v>500</v>
      </c>
      <c r="E4006" s="6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0">
        <f>((( J4006 / 60 ) /60) /24 + DATE(1970, 1,1 ))</f>
        <v>41890.16269675926</v>
      </c>
      <c r="P4006" s="9">
        <f>YEAR(O4006)</f>
        <v>2014</v>
      </c>
    </row>
    <row r="4007" spans="1:16" ht="48" x14ac:dyDescent="0.2">
      <c r="A4007">
        <v>4005</v>
      </c>
      <c r="B4007" s="3" t="s">
        <v>4001</v>
      </c>
      <c r="C4007" s="3" t="s">
        <v>8110</v>
      </c>
      <c r="D4007" s="15">
        <v>3000</v>
      </c>
      <c r="E4007" s="6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0">
        <f>((( J4007 / 60 ) /60) /24 + DATE(1970, 1,1 ))</f>
        <v>41872.807696759257</v>
      </c>
      <c r="P4007" s="9">
        <f>YEAR(O4007)</f>
        <v>2014</v>
      </c>
    </row>
    <row r="4008" spans="1:16" ht="48" x14ac:dyDescent="0.2">
      <c r="A4008">
        <v>4006</v>
      </c>
      <c r="B4008" s="3" t="s">
        <v>4002</v>
      </c>
      <c r="C4008" s="3" t="s">
        <v>8111</v>
      </c>
      <c r="D4008" s="15">
        <v>30000</v>
      </c>
      <c r="E4008" s="6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0">
        <f>((( J4008 / 60 ) /60) /24 + DATE(1970, 1,1 ))</f>
        <v>42391.772997685184</v>
      </c>
      <c r="P4008" s="9">
        <f>YEAR(O4008)</f>
        <v>2016</v>
      </c>
    </row>
    <row r="4009" spans="1:16" ht="48" x14ac:dyDescent="0.2">
      <c r="A4009">
        <v>4007</v>
      </c>
      <c r="B4009" s="3" t="s">
        <v>4003</v>
      </c>
      <c r="C4009" s="3" t="s">
        <v>8112</v>
      </c>
      <c r="D4009" s="15">
        <v>2000</v>
      </c>
      <c r="E4009" s="6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0">
        <f>((( J4009 / 60 ) /60) /24 + DATE(1970, 1,1 ))</f>
        <v>41848.772928240738</v>
      </c>
      <c r="P4009" s="9">
        <f>YEAR(O4009)</f>
        <v>2014</v>
      </c>
    </row>
    <row r="4010" spans="1:16" ht="48" x14ac:dyDescent="0.2">
      <c r="A4010">
        <v>4008</v>
      </c>
      <c r="B4010" s="3" t="s">
        <v>4004</v>
      </c>
      <c r="C4010" s="3" t="s">
        <v>8113</v>
      </c>
      <c r="D4010" s="15">
        <v>1000</v>
      </c>
      <c r="E4010" s="6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0">
        <f>((( J4010 / 60 ) /60) /24 + DATE(1970, 1,1 ))</f>
        <v>42177.964201388888</v>
      </c>
      <c r="P4010" s="9">
        <f>YEAR(O4010)</f>
        <v>2015</v>
      </c>
    </row>
    <row r="4011" spans="1:16" ht="48" x14ac:dyDescent="0.2">
      <c r="A4011">
        <v>4009</v>
      </c>
      <c r="B4011" s="3" t="s">
        <v>4005</v>
      </c>
      <c r="C4011" s="3" t="s">
        <v>8114</v>
      </c>
      <c r="D4011" s="15">
        <v>1930</v>
      </c>
      <c r="E4011" s="6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0">
        <f>((( J4011 / 60 ) /60) /24 + DATE(1970, 1,1 ))</f>
        <v>41851.700925925928</v>
      </c>
      <c r="P4011" s="9">
        <f>YEAR(O4011)</f>
        <v>2014</v>
      </c>
    </row>
    <row r="4012" spans="1:16" ht="48" x14ac:dyDescent="0.2">
      <c r="A4012">
        <v>4010</v>
      </c>
      <c r="B4012" s="3" t="s">
        <v>4006</v>
      </c>
      <c r="C4012" s="3" t="s">
        <v>8115</v>
      </c>
      <c r="D4012" s="15">
        <v>7200</v>
      </c>
      <c r="E4012" s="6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0">
        <f>((( J4012 / 60 ) /60) /24 + DATE(1970, 1,1 ))</f>
        <v>41921.770439814813</v>
      </c>
      <c r="P4012" s="9">
        <f>YEAR(O4012)</f>
        <v>2014</v>
      </c>
    </row>
    <row r="4013" spans="1:16" ht="48" x14ac:dyDescent="0.2">
      <c r="A4013">
        <v>4011</v>
      </c>
      <c r="B4013" s="3" t="s">
        <v>4007</v>
      </c>
      <c r="C4013" s="3" t="s">
        <v>8116</v>
      </c>
      <c r="D4013" s="15">
        <v>250</v>
      </c>
      <c r="E4013" s="6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0">
        <f>((( J4013 / 60 ) /60) /24 + DATE(1970, 1,1 ))</f>
        <v>42002.54488425926</v>
      </c>
      <c r="P4013" s="9">
        <f>YEAR(O4013)</f>
        <v>2014</v>
      </c>
    </row>
    <row r="4014" spans="1:16" ht="48" x14ac:dyDescent="0.2">
      <c r="A4014">
        <v>4012</v>
      </c>
      <c r="B4014" s="3" t="s">
        <v>4008</v>
      </c>
      <c r="C4014" s="3" t="s">
        <v>8117</v>
      </c>
      <c r="D4014" s="15">
        <v>575</v>
      </c>
      <c r="E4014" s="6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0">
        <f>((( J4014 / 60 ) /60) /24 + DATE(1970, 1,1 ))</f>
        <v>42096.544548611113</v>
      </c>
      <c r="P4014" s="9">
        <f>YEAR(O4014)</f>
        <v>2015</v>
      </c>
    </row>
    <row r="4015" spans="1:16" ht="48" x14ac:dyDescent="0.2">
      <c r="A4015">
        <v>4013</v>
      </c>
      <c r="B4015" s="3" t="s">
        <v>4009</v>
      </c>
      <c r="C4015" s="3" t="s">
        <v>8118</v>
      </c>
      <c r="D4015" s="15">
        <v>2000</v>
      </c>
      <c r="E4015" s="6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0">
        <f>((( J4015 / 60 ) /60) /24 + DATE(1970, 1,1 ))</f>
        <v>42021.301192129627</v>
      </c>
      <c r="P4015" s="9">
        <f>YEAR(O4015)</f>
        <v>2015</v>
      </c>
    </row>
    <row r="4016" spans="1:16" ht="48" x14ac:dyDescent="0.2">
      <c r="A4016">
        <v>4014</v>
      </c>
      <c r="B4016" s="3" t="s">
        <v>4010</v>
      </c>
      <c r="C4016" s="3" t="s">
        <v>8119</v>
      </c>
      <c r="D4016" s="15">
        <v>9000</v>
      </c>
      <c r="E4016" s="6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0">
        <f>((( J4016 / 60 ) /60) /24 + DATE(1970, 1,1 ))</f>
        <v>42419.246168981481</v>
      </c>
      <c r="P4016" s="9">
        <f>YEAR(O4016)</f>
        <v>2016</v>
      </c>
    </row>
    <row r="4017" spans="1:16" ht="48" x14ac:dyDescent="0.2">
      <c r="A4017">
        <v>4015</v>
      </c>
      <c r="B4017" s="3" t="s">
        <v>4011</v>
      </c>
      <c r="C4017" s="3" t="s">
        <v>8120</v>
      </c>
      <c r="D4017" s="15">
        <v>7000</v>
      </c>
      <c r="E4017" s="6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0">
        <f>((( J4017 / 60 ) /60) /24 + DATE(1970, 1,1 ))</f>
        <v>42174.780821759254</v>
      </c>
      <c r="P4017" s="9">
        <f>YEAR(O4017)</f>
        <v>2015</v>
      </c>
    </row>
    <row r="4018" spans="1:16" ht="48" x14ac:dyDescent="0.2">
      <c r="A4018">
        <v>4016</v>
      </c>
      <c r="B4018" s="3" t="s">
        <v>4012</v>
      </c>
      <c r="C4018" s="3" t="s">
        <v>8121</v>
      </c>
      <c r="D4018" s="15">
        <v>500</v>
      </c>
      <c r="E4018" s="6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0">
        <f>((( J4018 / 60 ) /60) /24 + DATE(1970, 1,1 ))</f>
        <v>41869.872685185182</v>
      </c>
      <c r="P4018" s="9">
        <f>YEAR(O4018)</f>
        <v>2014</v>
      </c>
    </row>
    <row r="4019" spans="1:16" ht="48" x14ac:dyDescent="0.2">
      <c r="A4019">
        <v>4017</v>
      </c>
      <c r="B4019" s="3" t="s">
        <v>4013</v>
      </c>
      <c r="C4019" s="3" t="s">
        <v>8122</v>
      </c>
      <c r="D4019" s="15">
        <v>10000</v>
      </c>
      <c r="E4019" s="6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0">
        <f>((( J4019 / 60 ) /60) /24 + DATE(1970, 1,1 ))</f>
        <v>41856.672152777777</v>
      </c>
      <c r="P4019" s="9">
        <f>YEAR(O4019)</f>
        <v>2014</v>
      </c>
    </row>
    <row r="4020" spans="1:16" ht="32" x14ac:dyDescent="0.2">
      <c r="A4020">
        <v>4018</v>
      </c>
      <c r="B4020" s="3" t="s">
        <v>4014</v>
      </c>
      <c r="C4020" s="3" t="s">
        <v>8123</v>
      </c>
      <c r="D4020" s="15">
        <v>1500</v>
      </c>
      <c r="E4020" s="6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0">
        <f>((( J4020 / 60 ) /60) /24 + DATE(1970, 1,1 ))</f>
        <v>42620.91097222222</v>
      </c>
      <c r="P4020" s="9">
        <f>YEAR(O4020)</f>
        <v>2016</v>
      </c>
    </row>
    <row r="4021" spans="1:16" ht="48" x14ac:dyDescent="0.2">
      <c r="A4021">
        <v>4019</v>
      </c>
      <c r="B4021" s="3" t="s">
        <v>4015</v>
      </c>
      <c r="C4021" s="3" t="s">
        <v>8124</v>
      </c>
      <c r="D4021" s="15">
        <v>3500</v>
      </c>
      <c r="E4021" s="6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0">
        <f>((( J4021 / 60 ) /60) /24 + DATE(1970, 1,1 ))</f>
        <v>42417.675879629634</v>
      </c>
      <c r="P4021" s="9">
        <f>YEAR(O4021)</f>
        <v>2016</v>
      </c>
    </row>
    <row r="4022" spans="1:16" ht="48" x14ac:dyDescent="0.2">
      <c r="A4022">
        <v>4020</v>
      </c>
      <c r="B4022" s="3" t="s">
        <v>4016</v>
      </c>
      <c r="C4022" s="3" t="s">
        <v>8125</v>
      </c>
      <c r="D4022" s="15">
        <v>600</v>
      </c>
      <c r="E4022" s="6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0">
        <f>((( J4022 / 60 ) /60) /24 + DATE(1970, 1,1 ))</f>
        <v>42057.190960648149</v>
      </c>
      <c r="P4022" s="9">
        <f>YEAR(O4022)</f>
        <v>2015</v>
      </c>
    </row>
    <row r="4023" spans="1:16" ht="48" x14ac:dyDescent="0.2">
      <c r="A4023">
        <v>4021</v>
      </c>
      <c r="B4023" s="3" t="s">
        <v>4017</v>
      </c>
      <c r="C4023" s="3" t="s">
        <v>8126</v>
      </c>
      <c r="D4023" s="15">
        <v>15000</v>
      </c>
      <c r="E4023" s="6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0">
        <f>((( J4023 / 60 ) /60) /24 + DATE(1970, 1,1 ))</f>
        <v>41878.911550925928</v>
      </c>
      <c r="P4023" s="9">
        <f>YEAR(O4023)</f>
        <v>2014</v>
      </c>
    </row>
    <row r="4024" spans="1:16" ht="32" x14ac:dyDescent="0.2">
      <c r="A4024">
        <v>4022</v>
      </c>
      <c r="B4024" s="3" t="s">
        <v>4018</v>
      </c>
      <c r="C4024" s="3" t="s">
        <v>8127</v>
      </c>
      <c r="D4024" s="15">
        <v>18000</v>
      </c>
      <c r="E4024" s="6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0">
        <f>((( J4024 / 60 ) /60) /24 + DATE(1970, 1,1 ))</f>
        <v>41990.584108796291</v>
      </c>
      <c r="P4024" s="9">
        <f>YEAR(O4024)</f>
        <v>2014</v>
      </c>
    </row>
    <row r="4025" spans="1:16" ht="48" x14ac:dyDescent="0.2">
      <c r="A4025">
        <v>4023</v>
      </c>
      <c r="B4025" s="3" t="s">
        <v>4019</v>
      </c>
      <c r="C4025" s="3" t="s">
        <v>8128</v>
      </c>
      <c r="D4025" s="15">
        <v>7000</v>
      </c>
      <c r="E4025" s="6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0">
        <f>((( J4025 / 60 ) /60) /24 + DATE(1970, 1,1 ))</f>
        <v>42408.999571759254</v>
      </c>
      <c r="P4025" s="9">
        <f>YEAR(O4025)</f>
        <v>2016</v>
      </c>
    </row>
    <row r="4026" spans="1:16" ht="48" x14ac:dyDescent="0.2">
      <c r="A4026">
        <v>4024</v>
      </c>
      <c r="B4026" s="3" t="s">
        <v>4020</v>
      </c>
      <c r="C4026" s="3" t="s">
        <v>8129</v>
      </c>
      <c r="D4026" s="15">
        <v>800</v>
      </c>
      <c r="E4026" s="6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0">
        <f>((( J4026 / 60 ) /60) /24 + DATE(1970, 1,1 ))</f>
        <v>42217.670104166667</v>
      </c>
      <c r="P4026" s="9">
        <f>YEAR(O4026)</f>
        <v>2015</v>
      </c>
    </row>
    <row r="4027" spans="1:16" ht="48" x14ac:dyDescent="0.2">
      <c r="A4027">
        <v>4025</v>
      </c>
      <c r="B4027" s="3" t="s">
        <v>4021</v>
      </c>
      <c r="C4027" s="3" t="s">
        <v>8130</v>
      </c>
      <c r="D4027" s="15">
        <v>5000</v>
      </c>
      <c r="E4027" s="6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0">
        <f>((( J4027 / 60 ) /60) /24 + DATE(1970, 1,1 ))</f>
        <v>42151.237685185188</v>
      </c>
      <c r="P4027" s="9">
        <f>YEAR(O4027)</f>
        <v>2015</v>
      </c>
    </row>
    <row r="4028" spans="1:16" ht="48" x14ac:dyDescent="0.2">
      <c r="A4028">
        <v>4026</v>
      </c>
      <c r="B4028" s="3" t="s">
        <v>4022</v>
      </c>
      <c r="C4028" s="3" t="s">
        <v>8131</v>
      </c>
      <c r="D4028" s="15">
        <v>4000</v>
      </c>
      <c r="E4028" s="6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0">
        <f>((( J4028 / 60 ) /60) /24 + DATE(1970, 1,1 ))</f>
        <v>42282.655543981484</v>
      </c>
      <c r="P4028" s="9">
        <f>YEAR(O4028)</f>
        <v>2015</v>
      </c>
    </row>
    <row r="4029" spans="1:16" ht="48" x14ac:dyDescent="0.2">
      <c r="A4029">
        <v>4027</v>
      </c>
      <c r="B4029" s="3" t="s">
        <v>4023</v>
      </c>
      <c r="C4029" s="3" t="s">
        <v>8132</v>
      </c>
      <c r="D4029" s="15">
        <v>3000</v>
      </c>
      <c r="E4029" s="6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0">
        <f>((( J4029 / 60 ) /60) /24 + DATE(1970, 1,1 ))</f>
        <v>42768.97084490741</v>
      </c>
      <c r="P4029" s="9">
        <f>YEAR(O4029)</f>
        <v>2017</v>
      </c>
    </row>
    <row r="4030" spans="1:16" ht="48" x14ac:dyDescent="0.2">
      <c r="A4030">
        <v>4028</v>
      </c>
      <c r="B4030" s="3" t="s">
        <v>4024</v>
      </c>
      <c r="C4030" s="3" t="s">
        <v>8133</v>
      </c>
      <c r="D4030" s="15">
        <v>2000</v>
      </c>
      <c r="E4030" s="6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0">
        <f>((( J4030 / 60 ) /60) /24 + DATE(1970, 1,1 ))</f>
        <v>41765.938657407409</v>
      </c>
      <c r="P4030" s="9">
        <f>YEAR(O4030)</f>
        <v>2014</v>
      </c>
    </row>
    <row r="4031" spans="1:16" ht="48" x14ac:dyDescent="0.2">
      <c r="A4031">
        <v>4029</v>
      </c>
      <c r="B4031" s="3" t="s">
        <v>4025</v>
      </c>
      <c r="C4031" s="3" t="s">
        <v>8134</v>
      </c>
      <c r="D4031" s="15">
        <v>20000</v>
      </c>
      <c r="E4031" s="6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0">
        <f>((( J4031 / 60 ) /60) /24 + DATE(1970, 1,1 ))</f>
        <v>42322.025115740747</v>
      </c>
      <c r="P4031" s="9">
        <f>YEAR(O4031)</f>
        <v>2015</v>
      </c>
    </row>
    <row r="4032" spans="1:16" ht="48" x14ac:dyDescent="0.2">
      <c r="A4032">
        <v>4030</v>
      </c>
      <c r="B4032" s="3" t="s">
        <v>4026</v>
      </c>
      <c r="C4032" s="3" t="s">
        <v>8135</v>
      </c>
      <c r="D4032" s="15">
        <v>2500</v>
      </c>
      <c r="E4032" s="6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0">
        <f>((( J4032 / 60 ) /60) /24 + DATE(1970, 1,1 ))</f>
        <v>42374.655081018514</v>
      </c>
      <c r="P4032" s="9">
        <f>YEAR(O4032)</f>
        <v>2016</v>
      </c>
    </row>
    <row r="4033" spans="1:16" ht="48" x14ac:dyDescent="0.2">
      <c r="A4033">
        <v>4031</v>
      </c>
      <c r="B4033" s="3" t="s">
        <v>4027</v>
      </c>
      <c r="C4033" s="3" t="s">
        <v>8136</v>
      </c>
      <c r="D4033" s="15">
        <v>5000</v>
      </c>
      <c r="E4033" s="6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0">
        <f>((( J4033 / 60 ) /60) /24 + DATE(1970, 1,1 ))</f>
        <v>41941.585231481484</v>
      </c>
      <c r="P4033" s="9">
        <f>YEAR(O4033)</f>
        <v>2014</v>
      </c>
    </row>
    <row r="4034" spans="1:16" ht="48" x14ac:dyDescent="0.2">
      <c r="A4034">
        <v>4032</v>
      </c>
      <c r="B4034" s="3" t="s">
        <v>4028</v>
      </c>
      <c r="C4034" s="3" t="s">
        <v>8137</v>
      </c>
      <c r="D4034" s="15">
        <v>6048</v>
      </c>
      <c r="E4034" s="6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0">
        <f>((( J4034 / 60 ) /60) /24 + DATE(1970, 1,1 ))</f>
        <v>42293.809212962966</v>
      </c>
      <c r="P4034" s="9">
        <f>YEAR(O4034)</f>
        <v>2015</v>
      </c>
    </row>
    <row r="4035" spans="1:16" ht="48" x14ac:dyDescent="0.2">
      <c r="A4035">
        <v>4033</v>
      </c>
      <c r="B4035" s="3" t="s">
        <v>4029</v>
      </c>
      <c r="C4035" s="3" t="s">
        <v>8138</v>
      </c>
      <c r="D4035" s="15">
        <v>23900</v>
      </c>
      <c r="E4035" s="6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0">
        <f>((( J4035 / 60 ) /60) /24 + DATE(1970, 1,1 ))</f>
        <v>42614.268796296295</v>
      </c>
      <c r="P4035" s="9">
        <f>YEAR(O4035)</f>
        <v>2016</v>
      </c>
    </row>
    <row r="4036" spans="1:16" ht="48" x14ac:dyDescent="0.2">
      <c r="A4036">
        <v>4034</v>
      </c>
      <c r="B4036" s="3" t="s">
        <v>4030</v>
      </c>
      <c r="C4036" s="3" t="s">
        <v>8139</v>
      </c>
      <c r="D4036" s="15">
        <v>13500</v>
      </c>
      <c r="E4036" s="6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0">
        <f>((( J4036 / 60 ) /60) /24 + DATE(1970, 1,1 ))</f>
        <v>42067.947337962964</v>
      </c>
      <c r="P4036" s="9">
        <f>YEAR(O4036)</f>
        <v>2015</v>
      </c>
    </row>
    <row r="4037" spans="1:16" ht="32" x14ac:dyDescent="0.2">
      <c r="A4037">
        <v>4035</v>
      </c>
      <c r="B4037" s="3" t="s">
        <v>4031</v>
      </c>
      <c r="C4037" s="3" t="s">
        <v>8140</v>
      </c>
      <c r="D4037" s="15">
        <v>10000</v>
      </c>
      <c r="E4037" s="6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0">
        <f>((( J4037 / 60 ) /60) /24 + DATE(1970, 1,1 ))</f>
        <v>41903.882951388885</v>
      </c>
      <c r="P4037" s="9">
        <f>YEAR(O4037)</f>
        <v>2014</v>
      </c>
    </row>
    <row r="4038" spans="1:16" ht="48" x14ac:dyDescent="0.2">
      <c r="A4038">
        <v>4036</v>
      </c>
      <c r="B4038" s="3" t="s">
        <v>4032</v>
      </c>
      <c r="C4038" s="3" t="s">
        <v>7438</v>
      </c>
      <c r="D4038" s="15">
        <v>6000</v>
      </c>
      <c r="E4038" s="6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0">
        <f>((( J4038 / 60 ) /60) /24 + DATE(1970, 1,1 ))</f>
        <v>41804.937083333331</v>
      </c>
      <c r="P4038" s="9">
        <f>YEAR(O4038)</f>
        <v>2014</v>
      </c>
    </row>
    <row r="4039" spans="1:16" ht="48" x14ac:dyDescent="0.2">
      <c r="A4039">
        <v>4037</v>
      </c>
      <c r="B4039" s="3" t="s">
        <v>4033</v>
      </c>
      <c r="C4039" s="3" t="s">
        <v>8141</v>
      </c>
      <c r="D4039" s="15">
        <v>700</v>
      </c>
      <c r="E4039" s="6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0">
        <f>((( J4039 / 60 ) /60) /24 + DATE(1970, 1,1 ))</f>
        <v>42497.070775462969</v>
      </c>
      <c r="P4039" s="9">
        <f>YEAR(O4039)</f>
        <v>2016</v>
      </c>
    </row>
    <row r="4040" spans="1:16" ht="48" x14ac:dyDescent="0.2">
      <c r="A4040">
        <v>4038</v>
      </c>
      <c r="B4040" s="3" t="s">
        <v>4034</v>
      </c>
      <c r="C4040" s="3" t="s">
        <v>8142</v>
      </c>
      <c r="D4040" s="15">
        <v>2500</v>
      </c>
      <c r="E4040" s="6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0">
        <f>((( J4040 / 60 ) /60) /24 + DATE(1970, 1,1 ))</f>
        <v>41869.798726851855</v>
      </c>
      <c r="P4040" s="9">
        <f>YEAR(O4040)</f>
        <v>2014</v>
      </c>
    </row>
    <row r="4041" spans="1:16" ht="32" x14ac:dyDescent="0.2">
      <c r="A4041">
        <v>4039</v>
      </c>
      <c r="B4041" s="3" t="s">
        <v>4035</v>
      </c>
      <c r="C4041" s="3" t="s">
        <v>8143</v>
      </c>
      <c r="D4041" s="15">
        <v>500</v>
      </c>
      <c r="E4041" s="6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0">
        <f>((( J4041 / 60 ) /60) /24 + DATE(1970, 1,1 ))</f>
        <v>42305.670914351853</v>
      </c>
      <c r="P4041" s="9">
        <f>YEAR(O4041)</f>
        <v>2015</v>
      </c>
    </row>
    <row r="4042" spans="1:16" ht="48" x14ac:dyDescent="0.2">
      <c r="A4042">
        <v>4040</v>
      </c>
      <c r="B4042" s="3" t="s">
        <v>4036</v>
      </c>
      <c r="C4042" s="3" t="s">
        <v>8144</v>
      </c>
      <c r="D4042" s="15">
        <v>8000</v>
      </c>
      <c r="E4042" s="6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0">
        <f>((( J4042 / 60 ) /60) /24 + DATE(1970, 1,1 ))</f>
        <v>42144.231527777782</v>
      </c>
      <c r="P4042" s="9">
        <f>YEAR(O4042)</f>
        <v>2015</v>
      </c>
    </row>
    <row r="4043" spans="1:16" ht="32" x14ac:dyDescent="0.2">
      <c r="A4043">
        <v>4041</v>
      </c>
      <c r="B4043" s="3" t="s">
        <v>4037</v>
      </c>
      <c r="C4043" s="3" t="s">
        <v>8145</v>
      </c>
      <c r="D4043" s="15">
        <v>5000</v>
      </c>
      <c r="E4043" s="6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0">
        <f>((( J4043 / 60 ) /60) /24 + DATE(1970, 1,1 ))</f>
        <v>42559.474004629628</v>
      </c>
      <c r="P4043" s="9">
        <f>YEAR(O4043)</f>
        <v>2016</v>
      </c>
    </row>
    <row r="4044" spans="1:16" ht="48" x14ac:dyDescent="0.2">
      <c r="A4044">
        <v>4042</v>
      </c>
      <c r="B4044" s="3" t="s">
        <v>4038</v>
      </c>
      <c r="C4044" s="3" t="s">
        <v>8146</v>
      </c>
      <c r="D4044" s="15">
        <v>10000</v>
      </c>
      <c r="E4044" s="6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0">
        <f>((( J4044 / 60 ) /60) /24 + DATE(1970, 1,1 ))</f>
        <v>41995.084074074075</v>
      </c>
      <c r="P4044" s="9">
        <f>YEAR(O4044)</f>
        <v>2014</v>
      </c>
    </row>
    <row r="4045" spans="1:16" ht="48" x14ac:dyDescent="0.2">
      <c r="A4045">
        <v>4043</v>
      </c>
      <c r="B4045" s="3" t="s">
        <v>4039</v>
      </c>
      <c r="C4045" s="3" t="s">
        <v>8147</v>
      </c>
      <c r="D4045" s="15">
        <v>300</v>
      </c>
      <c r="E4045" s="6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0">
        <f>((( J4045 / 60 ) /60) /24 + DATE(1970, 1,1 ))</f>
        <v>41948.957465277781</v>
      </c>
      <c r="P4045" s="9">
        <f>YEAR(O4045)</f>
        <v>2014</v>
      </c>
    </row>
    <row r="4046" spans="1:16" ht="48" x14ac:dyDescent="0.2">
      <c r="A4046">
        <v>4044</v>
      </c>
      <c r="B4046" s="3" t="s">
        <v>4040</v>
      </c>
      <c r="C4046" s="3" t="s">
        <v>8148</v>
      </c>
      <c r="D4046" s="15">
        <v>600</v>
      </c>
      <c r="E4046" s="6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0">
        <f>((( J4046 / 60 ) /60) /24 + DATE(1970, 1,1 ))</f>
        <v>42074.219699074078</v>
      </c>
      <c r="P4046" s="9">
        <f>YEAR(O4046)</f>
        <v>2015</v>
      </c>
    </row>
    <row r="4047" spans="1:16" ht="48" x14ac:dyDescent="0.2">
      <c r="A4047">
        <v>4045</v>
      </c>
      <c r="B4047" s="3" t="s">
        <v>4041</v>
      </c>
      <c r="C4047" s="3" t="s">
        <v>8149</v>
      </c>
      <c r="D4047" s="15">
        <v>5000</v>
      </c>
      <c r="E4047" s="6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0">
        <f>((( J4047 / 60 ) /60) /24 + DATE(1970, 1,1 ))</f>
        <v>41842.201261574075</v>
      </c>
      <c r="P4047" s="9">
        <f>YEAR(O4047)</f>
        <v>2014</v>
      </c>
    </row>
    <row r="4048" spans="1:16" ht="48" x14ac:dyDescent="0.2">
      <c r="A4048">
        <v>4046</v>
      </c>
      <c r="B4048" s="3" t="s">
        <v>4042</v>
      </c>
      <c r="C4048" s="3" t="s">
        <v>8150</v>
      </c>
      <c r="D4048" s="15">
        <v>5600</v>
      </c>
      <c r="E4048" s="6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0">
        <f>((( J4048 / 60 ) /60) /24 + DATE(1970, 1,1 ))</f>
        <v>41904.650578703702</v>
      </c>
      <c r="P4048" s="9">
        <f>YEAR(O4048)</f>
        <v>2014</v>
      </c>
    </row>
    <row r="4049" spans="1:16" ht="48" x14ac:dyDescent="0.2">
      <c r="A4049">
        <v>4047</v>
      </c>
      <c r="B4049" s="3" t="s">
        <v>4043</v>
      </c>
      <c r="C4049" s="3" t="s">
        <v>8151</v>
      </c>
      <c r="D4049" s="15">
        <v>5000</v>
      </c>
      <c r="E4049" s="6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0">
        <f>((( J4049 / 60 ) /60) /24 + DATE(1970, 1,1 ))</f>
        <v>41991.022488425922</v>
      </c>
      <c r="P4049" s="9">
        <f>YEAR(O4049)</f>
        <v>2014</v>
      </c>
    </row>
    <row r="4050" spans="1:16" ht="48" x14ac:dyDescent="0.2">
      <c r="A4050">
        <v>4048</v>
      </c>
      <c r="B4050" s="3" t="s">
        <v>4044</v>
      </c>
      <c r="C4050" s="3" t="s">
        <v>8152</v>
      </c>
      <c r="D4050" s="15">
        <v>17000</v>
      </c>
      <c r="E4050" s="6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0">
        <f>((( J4050 / 60 ) /60) /24 + DATE(1970, 1,1 ))</f>
        <v>42436.509108796294</v>
      </c>
      <c r="P4050" s="9">
        <f>YEAR(O4050)</f>
        <v>2016</v>
      </c>
    </row>
    <row r="4051" spans="1:16" ht="48" x14ac:dyDescent="0.2">
      <c r="A4051">
        <v>4049</v>
      </c>
      <c r="B4051" s="3" t="s">
        <v>4045</v>
      </c>
      <c r="C4051" s="3" t="s">
        <v>8153</v>
      </c>
      <c r="D4051" s="15">
        <v>20000</v>
      </c>
      <c r="E4051" s="6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0">
        <f>((( J4051 / 60 ) /60) /24 + DATE(1970, 1,1 ))</f>
        <v>42169.958506944444</v>
      </c>
      <c r="P4051" s="9">
        <f>YEAR(O4051)</f>
        <v>2015</v>
      </c>
    </row>
    <row r="4052" spans="1:16" ht="48" x14ac:dyDescent="0.2">
      <c r="A4052">
        <v>4050</v>
      </c>
      <c r="B4052" s="3" t="s">
        <v>4046</v>
      </c>
      <c r="C4052" s="3" t="s">
        <v>8154</v>
      </c>
      <c r="D4052" s="15">
        <v>1500</v>
      </c>
      <c r="E4052" s="6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0">
        <f>((( J4052 / 60 ) /60) /24 + DATE(1970, 1,1 ))</f>
        <v>41905.636469907404</v>
      </c>
      <c r="P4052" s="9">
        <f>YEAR(O4052)</f>
        <v>2014</v>
      </c>
    </row>
    <row r="4053" spans="1:16" ht="48" x14ac:dyDescent="0.2">
      <c r="A4053">
        <v>4051</v>
      </c>
      <c r="B4053" s="3" t="s">
        <v>4047</v>
      </c>
      <c r="C4053" s="3" t="s">
        <v>8155</v>
      </c>
      <c r="D4053" s="15">
        <v>500</v>
      </c>
      <c r="E4053" s="6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0">
        <f>((( J4053 / 60 ) /60) /24 + DATE(1970, 1,1 ))</f>
        <v>41761.810150462967</v>
      </c>
      <c r="P4053" s="9">
        <f>YEAR(O4053)</f>
        <v>2014</v>
      </c>
    </row>
    <row r="4054" spans="1:16" ht="64" x14ac:dyDescent="0.2">
      <c r="A4054">
        <v>4052</v>
      </c>
      <c r="B4054" s="3" t="s">
        <v>4048</v>
      </c>
      <c r="C4054" s="3" t="s">
        <v>8156</v>
      </c>
      <c r="D4054" s="15">
        <v>3000</v>
      </c>
      <c r="E4054" s="6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0">
        <f>((( J4054 / 60 ) /60) /24 + DATE(1970, 1,1 ))</f>
        <v>41865.878657407404</v>
      </c>
      <c r="P4054" s="9">
        <f>YEAR(O4054)</f>
        <v>2014</v>
      </c>
    </row>
    <row r="4055" spans="1:16" ht="48" x14ac:dyDescent="0.2">
      <c r="A4055">
        <v>4053</v>
      </c>
      <c r="B4055" s="3" t="s">
        <v>4049</v>
      </c>
      <c r="C4055" s="3" t="s">
        <v>8157</v>
      </c>
      <c r="D4055" s="15">
        <v>500</v>
      </c>
      <c r="E4055" s="6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0">
        <f>((( J4055 / 60 ) /60) /24 + DATE(1970, 1,1 ))</f>
        <v>41928.690138888887</v>
      </c>
      <c r="P4055" s="9">
        <f>YEAR(O4055)</f>
        <v>2014</v>
      </c>
    </row>
    <row r="4056" spans="1:16" ht="48" x14ac:dyDescent="0.2">
      <c r="A4056">
        <v>4054</v>
      </c>
      <c r="B4056" s="3" t="s">
        <v>4050</v>
      </c>
      <c r="C4056" s="3" t="s">
        <v>8158</v>
      </c>
      <c r="D4056" s="15">
        <v>8880</v>
      </c>
      <c r="E4056" s="6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0">
        <f>((( J4056 / 60 ) /60) /24 + DATE(1970, 1,1 ))</f>
        <v>42613.841261574074</v>
      </c>
      <c r="P4056" s="9">
        <f>YEAR(O4056)</f>
        <v>2016</v>
      </c>
    </row>
    <row r="4057" spans="1:16" ht="48" x14ac:dyDescent="0.2">
      <c r="A4057">
        <v>4055</v>
      </c>
      <c r="B4057" s="3" t="s">
        <v>4051</v>
      </c>
      <c r="C4057" s="3" t="s">
        <v>8159</v>
      </c>
      <c r="D4057" s="15">
        <v>5000</v>
      </c>
      <c r="E4057" s="6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0">
        <f>((( J4057 / 60 ) /60) /24 + DATE(1970, 1,1 ))</f>
        <v>41779.648506944446</v>
      </c>
      <c r="P4057" s="9">
        <f>YEAR(O4057)</f>
        <v>2014</v>
      </c>
    </row>
    <row r="4058" spans="1:16" ht="48" x14ac:dyDescent="0.2">
      <c r="A4058">
        <v>4056</v>
      </c>
      <c r="B4058" s="3" t="s">
        <v>4052</v>
      </c>
      <c r="C4058" s="3" t="s">
        <v>8160</v>
      </c>
      <c r="D4058" s="15">
        <v>1500</v>
      </c>
      <c r="E4058" s="6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0">
        <f>((( J4058 / 60 ) /60) /24 + DATE(1970, 1,1 ))</f>
        <v>42534.933321759265</v>
      </c>
      <c r="P4058" s="9">
        <f>YEAR(O4058)</f>
        <v>2016</v>
      </c>
    </row>
    <row r="4059" spans="1:16" ht="48" x14ac:dyDescent="0.2">
      <c r="A4059">
        <v>4057</v>
      </c>
      <c r="B4059" s="3" t="s">
        <v>4053</v>
      </c>
      <c r="C4059" s="3" t="s">
        <v>8161</v>
      </c>
      <c r="D4059" s="15">
        <v>3500</v>
      </c>
      <c r="E4059" s="6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0">
        <f>((( J4059 / 60 ) /60) /24 + DATE(1970, 1,1 ))</f>
        <v>42310.968518518523</v>
      </c>
      <c r="P4059" s="9">
        <f>YEAR(O4059)</f>
        <v>2015</v>
      </c>
    </row>
    <row r="4060" spans="1:16" ht="48" x14ac:dyDescent="0.2">
      <c r="A4060">
        <v>4058</v>
      </c>
      <c r="B4060" s="3" t="s">
        <v>4054</v>
      </c>
      <c r="C4060" s="3" t="s">
        <v>8162</v>
      </c>
      <c r="D4060" s="15">
        <v>3750</v>
      </c>
      <c r="E4060" s="6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0">
        <f>((( J4060 / 60 ) /60) /24 + DATE(1970, 1,1 ))</f>
        <v>42446.060694444444</v>
      </c>
      <c r="P4060" s="9">
        <f>YEAR(O4060)</f>
        <v>2016</v>
      </c>
    </row>
    <row r="4061" spans="1:16" ht="48" x14ac:dyDescent="0.2">
      <c r="A4061">
        <v>4059</v>
      </c>
      <c r="B4061" s="3" t="s">
        <v>4055</v>
      </c>
      <c r="C4061" s="3" t="s">
        <v>8163</v>
      </c>
      <c r="D4061" s="15">
        <v>10000</v>
      </c>
      <c r="E4061" s="6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0">
        <f>((( J4061 / 60 ) /60) /24 + DATE(1970, 1,1 ))</f>
        <v>41866.640648148146</v>
      </c>
      <c r="P4061" s="9">
        <f>YEAR(O4061)</f>
        <v>2014</v>
      </c>
    </row>
    <row r="4062" spans="1:16" ht="48" x14ac:dyDescent="0.2">
      <c r="A4062">
        <v>4060</v>
      </c>
      <c r="B4062" s="3" t="s">
        <v>4056</v>
      </c>
      <c r="C4062" s="3" t="s">
        <v>8164</v>
      </c>
      <c r="D4062" s="15">
        <v>10000</v>
      </c>
      <c r="E4062" s="6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0">
        <f>((( J4062 / 60 ) /60) /24 + DATE(1970, 1,1 ))</f>
        <v>41779.695092592592</v>
      </c>
      <c r="P4062" s="9">
        <f>YEAR(O4062)</f>
        <v>2014</v>
      </c>
    </row>
    <row r="4063" spans="1:16" ht="32" x14ac:dyDescent="0.2">
      <c r="A4063">
        <v>4061</v>
      </c>
      <c r="B4063" s="3" t="s">
        <v>4057</v>
      </c>
      <c r="C4063" s="3" t="s">
        <v>8165</v>
      </c>
      <c r="D4063" s="15">
        <v>525</v>
      </c>
      <c r="E4063" s="6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0">
        <f>((( J4063 / 60 ) /60) /24 + DATE(1970, 1,1 ))</f>
        <v>42421.141469907408</v>
      </c>
      <c r="P4063" s="9">
        <f>YEAR(O4063)</f>
        <v>2016</v>
      </c>
    </row>
    <row r="4064" spans="1:16" ht="48" x14ac:dyDescent="0.2">
      <c r="A4064">
        <v>4062</v>
      </c>
      <c r="B4064" s="3" t="s">
        <v>4058</v>
      </c>
      <c r="C4064" s="3" t="s">
        <v>8166</v>
      </c>
      <c r="D4064" s="15">
        <v>20000</v>
      </c>
      <c r="E4064" s="6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0">
        <f>((( J4064 / 60 ) /60) /24 + DATE(1970, 1,1 ))</f>
        <v>42523.739212962959</v>
      </c>
      <c r="P4064" s="9">
        <f>YEAR(O4064)</f>
        <v>2016</v>
      </c>
    </row>
    <row r="4065" spans="1:16" ht="48" x14ac:dyDescent="0.2">
      <c r="A4065">
        <v>4063</v>
      </c>
      <c r="B4065" s="3" t="s">
        <v>4059</v>
      </c>
      <c r="C4065" s="3" t="s">
        <v>8167</v>
      </c>
      <c r="D4065" s="15">
        <v>9500</v>
      </c>
      <c r="E4065" s="6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0">
        <f>((( J4065 / 60 ) /60) /24 + DATE(1970, 1,1 ))</f>
        <v>41787.681527777779</v>
      </c>
      <c r="P4065" s="9">
        <f>YEAR(O4065)</f>
        <v>2014</v>
      </c>
    </row>
    <row r="4066" spans="1:16" ht="48" x14ac:dyDescent="0.2">
      <c r="A4066">
        <v>4064</v>
      </c>
      <c r="B4066" s="3" t="s">
        <v>4060</v>
      </c>
      <c r="C4066" s="3" t="s">
        <v>8168</v>
      </c>
      <c r="D4066" s="15">
        <v>2000</v>
      </c>
      <c r="E4066" s="6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0">
        <f>((( J4066 / 60 ) /60) /24 + DATE(1970, 1,1 ))</f>
        <v>42093.588263888887</v>
      </c>
      <c r="P4066" s="9">
        <f>YEAR(O4066)</f>
        <v>2015</v>
      </c>
    </row>
    <row r="4067" spans="1:16" ht="32" x14ac:dyDescent="0.2">
      <c r="A4067">
        <v>4065</v>
      </c>
      <c r="B4067" s="3" t="s">
        <v>4061</v>
      </c>
      <c r="C4067" s="3" t="s">
        <v>8169</v>
      </c>
      <c r="D4067" s="15">
        <v>4000</v>
      </c>
      <c r="E4067" s="6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0">
        <f>((( J4067 / 60 ) /60) /24 + DATE(1970, 1,1 ))</f>
        <v>41833.951516203706</v>
      </c>
      <c r="P4067" s="9">
        <f>YEAR(O4067)</f>
        <v>2014</v>
      </c>
    </row>
    <row r="4068" spans="1:16" ht="48" x14ac:dyDescent="0.2">
      <c r="A4068">
        <v>4066</v>
      </c>
      <c r="B4068" s="3" t="s">
        <v>4062</v>
      </c>
      <c r="C4068" s="3" t="s">
        <v>8170</v>
      </c>
      <c r="D4068" s="15">
        <v>15000</v>
      </c>
      <c r="E4068" s="6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0">
        <f>((( J4068 / 60 ) /60) /24 + DATE(1970, 1,1 ))</f>
        <v>42479.039212962962</v>
      </c>
      <c r="P4068" s="9">
        <f>YEAR(O4068)</f>
        <v>2016</v>
      </c>
    </row>
    <row r="4069" spans="1:16" ht="48" x14ac:dyDescent="0.2">
      <c r="A4069">
        <v>4067</v>
      </c>
      <c r="B4069" s="3" t="s">
        <v>4063</v>
      </c>
      <c r="C4069" s="3" t="s">
        <v>7998</v>
      </c>
      <c r="D4069" s="15">
        <v>5000</v>
      </c>
      <c r="E4069" s="6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0">
        <f>((( J4069 / 60 ) /60) /24 + DATE(1970, 1,1 ))</f>
        <v>42235.117476851854</v>
      </c>
      <c r="P4069" s="9">
        <f>YEAR(O4069)</f>
        <v>2015</v>
      </c>
    </row>
    <row r="4070" spans="1:16" ht="32" x14ac:dyDescent="0.2">
      <c r="A4070">
        <v>4068</v>
      </c>
      <c r="B4070" s="3" t="s">
        <v>4064</v>
      </c>
      <c r="C4070" s="3" t="s">
        <v>8171</v>
      </c>
      <c r="D4070" s="15">
        <v>3495</v>
      </c>
      <c r="E4070" s="6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0">
        <f>((( J4070 / 60 ) /60) /24 + DATE(1970, 1,1 ))</f>
        <v>42718.963599537034</v>
      </c>
      <c r="P4070" s="9">
        <f>YEAR(O4070)</f>
        <v>2016</v>
      </c>
    </row>
    <row r="4071" spans="1:16" ht="48" x14ac:dyDescent="0.2">
      <c r="A4071">
        <v>4069</v>
      </c>
      <c r="B4071" s="3" t="s">
        <v>4065</v>
      </c>
      <c r="C4071" s="3" t="s">
        <v>8172</v>
      </c>
      <c r="D4071" s="15">
        <v>1250</v>
      </c>
      <c r="E4071" s="6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0">
        <f>((( J4071 / 60 ) /60) /24 + DATE(1970, 1,1 ))</f>
        <v>42022.661527777775</v>
      </c>
      <c r="P4071" s="9">
        <f>YEAR(O4071)</f>
        <v>2015</v>
      </c>
    </row>
    <row r="4072" spans="1:16" ht="32" x14ac:dyDescent="0.2">
      <c r="A4072">
        <v>4070</v>
      </c>
      <c r="B4072" s="3" t="s">
        <v>4066</v>
      </c>
      <c r="C4072" s="3" t="s">
        <v>8173</v>
      </c>
      <c r="D4072" s="15">
        <v>1000</v>
      </c>
      <c r="E4072" s="6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0">
        <f>((( J4072 / 60 ) /60) /24 + DATE(1970, 1,1 ))</f>
        <v>42031.666898148149</v>
      </c>
      <c r="P4072" s="9">
        <f>YEAR(O4072)</f>
        <v>2015</v>
      </c>
    </row>
    <row r="4073" spans="1:16" ht="48" x14ac:dyDescent="0.2">
      <c r="A4073">
        <v>4071</v>
      </c>
      <c r="B4073" s="3" t="s">
        <v>4067</v>
      </c>
      <c r="C4073" s="3" t="s">
        <v>8174</v>
      </c>
      <c r="D4073" s="15">
        <v>20000</v>
      </c>
      <c r="E4073" s="6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0">
        <f>((( J4073 / 60 ) /60) /24 + DATE(1970, 1,1 ))</f>
        <v>42700.804756944446</v>
      </c>
      <c r="P4073" s="9">
        <f>YEAR(O4073)</f>
        <v>2016</v>
      </c>
    </row>
    <row r="4074" spans="1:16" ht="48" x14ac:dyDescent="0.2">
      <c r="A4074">
        <v>4072</v>
      </c>
      <c r="B4074" s="3" t="s">
        <v>4068</v>
      </c>
      <c r="C4074" s="3" t="s">
        <v>8175</v>
      </c>
      <c r="D4074" s="15">
        <v>1000</v>
      </c>
      <c r="E4074" s="6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0">
        <f>((( J4074 / 60 ) /60) /24 + DATE(1970, 1,1 ))</f>
        <v>41812.77443287037</v>
      </c>
      <c r="P4074" s="9">
        <f>YEAR(O4074)</f>
        <v>2014</v>
      </c>
    </row>
    <row r="4075" spans="1:16" ht="48" x14ac:dyDescent="0.2">
      <c r="A4075">
        <v>4073</v>
      </c>
      <c r="B4075" s="3" t="s">
        <v>4069</v>
      </c>
      <c r="C4075" s="3" t="s">
        <v>8176</v>
      </c>
      <c r="D4075" s="15">
        <v>3500</v>
      </c>
      <c r="E4075" s="6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0">
        <f>((( J4075 / 60 ) /60) /24 + DATE(1970, 1,1 ))</f>
        <v>42078.34520833334</v>
      </c>
      <c r="P4075" s="9">
        <f>YEAR(O4075)</f>
        <v>2015</v>
      </c>
    </row>
    <row r="4076" spans="1:16" ht="48" x14ac:dyDescent="0.2">
      <c r="A4076">
        <v>4074</v>
      </c>
      <c r="B4076" s="3" t="s">
        <v>4070</v>
      </c>
      <c r="C4076" s="3" t="s">
        <v>8177</v>
      </c>
      <c r="D4076" s="15">
        <v>2750</v>
      </c>
      <c r="E4076" s="6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0">
        <f>((( J4076 / 60 ) /60) /24 + DATE(1970, 1,1 ))</f>
        <v>42283.552951388891</v>
      </c>
      <c r="P4076" s="9">
        <f>YEAR(O4076)</f>
        <v>2015</v>
      </c>
    </row>
    <row r="4077" spans="1:16" ht="48" x14ac:dyDescent="0.2">
      <c r="A4077">
        <v>4075</v>
      </c>
      <c r="B4077" s="3" t="s">
        <v>4071</v>
      </c>
      <c r="C4077" s="3" t="s">
        <v>8178</v>
      </c>
      <c r="D4077" s="15">
        <v>2000</v>
      </c>
      <c r="E4077" s="6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0">
        <f>((( J4077 / 60 ) /60) /24 + DATE(1970, 1,1 ))</f>
        <v>41779.045937499999</v>
      </c>
      <c r="P4077" s="9">
        <f>YEAR(O4077)</f>
        <v>2014</v>
      </c>
    </row>
    <row r="4078" spans="1:16" ht="48" x14ac:dyDescent="0.2">
      <c r="A4078">
        <v>4076</v>
      </c>
      <c r="B4078" s="3" t="s">
        <v>4072</v>
      </c>
      <c r="C4078" s="3" t="s">
        <v>8179</v>
      </c>
      <c r="D4078" s="15">
        <v>700</v>
      </c>
      <c r="E4078" s="6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0">
        <f>((( J4078 / 60 ) /60) /24 + DATE(1970, 1,1 ))</f>
        <v>41905.795706018522</v>
      </c>
      <c r="P4078" s="9">
        <f>YEAR(O4078)</f>
        <v>2014</v>
      </c>
    </row>
    <row r="4079" spans="1:16" ht="48" x14ac:dyDescent="0.2">
      <c r="A4079">
        <v>4077</v>
      </c>
      <c r="B4079" s="3" t="s">
        <v>4073</v>
      </c>
      <c r="C4079" s="3" t="s">
        <v>8180</v>
      </c>
      <c r="D4079" s="15">
        <v>15000</v>
      </c>
      <c r="E4079" s="6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0">
        <f>((( J4079 / 60 ) /60) /24 + DATE(1970, 1,1 ))</f>
        <v>42695.7105787037</v>
      </c>
      <c r="P4079" s="9">
        <f>YEAR(O4079)</f>
        <v>2016</v>
      </c>
    </row>
    <row r="4080" spans="1:16" ht="48" x14ac:dyDescent="0.2">
      <c r="A4080">
        <v>4078</v>
      </c>
      <c r="B4080" s="3" t="s">
        <v>4074</v>
      </c>
      <c r="C4080" s="3" t="s">
        <v>8181</v>
      </c>
      <c r="D4080" s="15">
        <v>250</v>
      </c>
      <c r="E4080" s="6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0">
        <f>((( J4080 / 60 ) /60) /24 + DATE(1970, 1,1 ))</f>
        <v>42732.787523148145</v>
      </c>
      <c r="P4080" s="9">
        <f>YEAR(O4080)</f>
        <v>2016</v>
      </c>
    </row>
    <row r="4081" spans="1:16" ht="48" x14ac:dyDescent="0.2">
      <c r="A4081">
        <v>4079</v>
      </c>
      <c r="B4081" s="3" t="s">
        <v>4075</v>
      </c>
      <c r="C4081" s="3" t="s">
        <v>8182</v>
      </c>
      <c r="D4081" s="15">
        <v>3000</v>
      </c>
      <c r="E4081" s="6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0">
        <f>((( J4081 / 60 ) /60) /24 + DATE(1970, 1,1 ))</f>
        <v>42510.938900462963</v>
      </c>
      <c r="P4081" s="9">
        <f>YEAR(O4081)</f>
        <v>2016</v>
      </c>
    </row>
    <row r="4082" spans="1:16" ht="48" x14ac:dyDescent="0.2">
      <c r="A4082">
        <v>4080</v>
      </c>
      <c r="B4082" s="3" t="s">
        <v>4076</v>
      </c>
      <c r="C4082" s="3" t="s">
        <v>8183</v>
      </c>
      <c r="D4082" s="15">
        <v>3000</v>
      </c>
      <c r="E4082" s="6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0">
        <f>((( J4082 / 60 ) /60) /24 + DATE(1970, 1,1 ))</f>
        <v>42511.698101851856</v>
      </c>
      <c r="P4082" s="9">
        <f>YEAR(O4082)</f>
        <v>2016</v>
      </c>
    </row>
    <row r="4083" spans="1:16" ht="48" x14ac:dyDescent="0.2">
      <c r="A4083">
        <v>4081</v>
      </c>
      <c r="B4083" s="3" t="s">
        <v>4077</v>
      </c>
      <c r="C4083" s="3" t="s">
        <v>8184</v>
      </c>
      <c r="D4083" s="15">
        <v>2224</v>
      </c>
      <c r="E4083" s="6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0">
        <f>((( J4083 / 60 ) /60) /24 + DATE(1970, 1,1 ))</f>
        <v>42041.581307870365</v>
      </c>
      <c r="P4083" s="9">
        <f>YEAR(O4083)</f>
        <v>2015</v>
      </c>
    </row>
    <row r="4084" spans="1:16" ht="48" x14ac:dyDescent="0.2">
      <c r="A4084">
        <v>4082</v>
      </c>
      <c r="B4084" s="3" t="s">
        <v>4078</v>
      </c>
      <c r="C4084" s="3" t="s">
        <v>8185</v>
      </c>
      <c r="D4084" s="15">
        <v>150</v>
      </c>
      <c r="E4084" s="6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0">
        <f>((( J4084 / 60 ) /60) /24 + DATE(1970, 1,1 ))</f>
        <v>42307.189270833333</v>
      </c>
      <c r="P4084" s="9">
        <f>YEAR(O4084)</f>
        <v>2015</v>
      </c>
    </row>
    <row r="4085" spans="1:16" ht="48" x14ac:dyDescent="0.2">
      <c r="A4085">
        <v>4083</v>
      </c>
      <c r="B4085" s="3" t="s">
        <v>4079</v>
      </c>
      <c r="C4085" s="3" t="s">
        <v>8186</v>
      </c>
      <c r="D4085" s="15">
        <v>3500</v>
      </c>
      <c r="E4085" s="6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0">
        <f>((( J4085 / 60 ) /60) /24 + DATE(1970, 1,1 ))</f>
        <v>42353.761759259258</v>
      </c>
      <c r="P4085" s="9">
        <f>YEAR(O4085)</f>
        <v>2015</v>
      </c>
    </row>
    <row r="4086" spans="1:16" ht="48" x14ac:dyDescent="0.2">
      <c r="A4086">
        <v>4084</v>
      </c>
      <c r="B4086" s="3" t="s">
        <v>4080</v>
      </c>
      <c r="C4086" s="3" t="s">
        <v>8187</v>
      </c>
      <c r="D4086" s="15">
        <v>3000</v>
      </c>
      <c r="E4086" s="6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0">
        <f>((( J4086 / 60 ) /60) /24 + DATE(1970, 1,1 ))</f>
        <v>42622.436412037037</v>
      </c>
      <c r="P4086" s="9">
        <f>YEAR(O4086)</f>
        <v>2016</v>
      </c>
    </row>
    <row r="4087" spans="1:16" ht="48" x14ac:dyDescent="0.2">
      <c r="A4087">
        <v>4085</v>
      </c>
      <c r="B4087" s="3" t="s">
        <v>4081</v>
      </c>
      <c r="C4087" s="3" t="s">
        <v>8188</v>
      </c>
      <c r="D4087" s="15">
        <v>3500</v>
      </c>
      <c r="E4087" s="6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0">
        <f>((( J4087 / 60 ) /60) /24 + DATE(1970, 1,1 ))</f>
        <v>42058.603877314818</v>
      </c>
      <c r="P4087" s="9">
        <f>YEAR(O4087)</f>
        <v>2015</v>
      </c>
    </row>
    <row r="4088" spans="1:16" ht="48" x14ac:dyDescent="0.2">
      <c r="A4088">
        <v>4086</v>
      </c>
      <c r="B4088" s="3" t="s">
        <v>4082</v>
      </c>
      <c r="C4088" s="3" t="s">
        <v>8189</v>
      </c>
      <c r="D4088" s="15">
        <v>1000</v>
      </c>
      <c r="E4088" s="6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0">
        <f>((( J4088 / 60 ) /60) /24 + DATE(1970, 1,1 ))</f>
        <v>42304.940960648149</v>
      </c>
      <c r="P4088" s="9">
        <f>YEAR(O4088)</f>
        <v>2015</v>
      </c>
    </row>
    <row r="4089" spans="1:16" ht="19" x14ac:dyDescent="0.2">
      <c r="A4089">
        <v>4087</v>
      </c>
      <c r="B4089" s="3" t="s">
        <v>4083</v>
      </c>
      <c r="C4089" s="3" t="s">
        <v>8190</v>
      </c>
      <c r="D4089" s="15">
        <v>9600</v>
      </c>
      <c r="E4089" s="6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0">
        <f>((( J4089 / 60 ) /60) /24 + DATE(1970, 1,1 ))</f>
        <v>42538.742893518516</v>
      </c>
      <c r="P4089" s="9">
        <f>YEAR(O4089)</f>
        <v>2016</v>
      </c>
    </row>
    <row r="4090" spans="1:16" ht="48" x14ac:dyDescent="0.2">
      <c r="A4090">
        <v>4088</v>
      </c>
      <c r="B4090" s="3" t="s">
        <v>4084</v>
      </c>
      <c r="C4090" s="3" t="s">
        <v>8191</v>
      </c>
      <c r="D4090" s="15">
        <v>2000</v>
      </c>
      <c r="E4090" s="6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0">
        <f>((( J4090 / 60 ) /60) /24 + DATE(1970, 1,1 ))</f>
        <v>41990.612546296295</v>
      </c>
      <c r="P4090" s="9">
        <f>YEAR(O4090)</f>
        <v>2014</v>
      </c>
    </row>
    <row r="4091" spans="1:16" ht="48" x14ac:dyDescent="0.2">
      <c r="A4091">
        <v>4089</v>
      </c>
      <c r="B4091" s="3" t="s">
        <v>4085</v>
      </c>
      <c r="C4091" s="3" t="s">
        <v>8192</v>
      </c>
      <c r="D4091" s="15">
        <v>5000</v>
      </c>
      <c r="E4091" s="6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0">
        <f>((( J4091 / 60 ) /60) /24 + DATE(1970, 1,1 ))</f>
        <v>42122.732499999998</v>
      </c>
      <c r="P4091" s="9">
        <f>YEAR(O4091)</f>
        <v>2015</v>
      </c>
    </row>
    <row r="4092" spans="1:16" ht="48" x14ac:dyDescent="0.2">
      <c r="A4092">
        <v>4090</v>
      </c>
      <c r="B4092" s="3" t="s">
        <v>4086</v>
      </c>
      <c r="C4092" s="3" t="s">
        <v>8193</v>
      </c>
      <c r="D4092" s="15">
        <v>1000</v>
      </c>
      <c r="E4092" s="6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0">
        <f>((( J4092 / 60 ) /60) /24 + DATE(1970, 1,1 ))</f>
        <v>42209.67288194444</v>
      </c>
      <c r="P4092" s="9">
        <f>YEAR(O4092)</f>
        <v>2015</v>
      </c>
    </row>
    <row r="4093" spans="1:16" ht="48" x14ac:dyDescent="0.2">
      <c r="A4093">
        <v>4091</v>
      </c>
      <c r="B4093" s="3" t="s">
        <v>4087</v>
      </c>
      <c r="C4093" s="3" t="s">
        <v>8194</v>
      </c>
      <c r="D4093" s="15">
        <v>1600</v>
      </c>
      <c r="E4093" s="6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0">
        <f>((( J4093 / 60 ) /60) /24 + DATE(1970, 1,1 ))</f>
        <v>41990.506377314814</v>
      </c>
      <c r="P4093" s="9">
        <f>YEAR(O4093)</f>
        <v>2014</v>
      </c>
    </row>
    <row r="4094" spans="1:16" ht="48" x14ac:dyDescent="0.2">
      <c r="A4094">
        <v>4092</v>
      </c>
      <c r="B4094" s="3" t="s">
        <v>4088</v>
      </c>
      <c r="C4094" s="3" t="s">
        <v>8195</v>
      </c>
      <c r="D4094" s="15">
        <v>110000</v>
      </c>
      <c r="E4094" s="6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0">
        <f>((( J4094 / 60 ) /60) /24 + DATE(1970, 1,1 ))</f>
        <v>42039.194988425923</v>
      </c>
      <c r="P4094" s="9">
        <f>YEAR(O4094)</f>
        <v>2015</v>
      </c>
    </row>
    <row r="4095" spans="1:16" ht="48" x14ac:dyDescent="0.2">
      <c r="A4095">
        <v>4093</v>
      </c>
      <c r="B4095" s="3" t="s">
        <v>4089</v>
      </c>
      <c r="C4095" s="3" t="s">
        <v>8196</v>
      </c>
      <c r="D4095" s="15">
        <v>2500</v>
      </c>
      <c r="E4095" s="6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0">
        <f>((( J4095 / 60 ) /60) /24 + DATE(1970, 1,1 ))</f>
        <v>42178.815891203703</v>
      </c>
      <c r="P4095" s="9">
        <f>YEAR(O4095)</f>
        <v>2015</v>
      </c>
    </row>
    <row r="4096" spans="1:16" ht="48" x14ac:dyDescent="0.2">
      <c r="A4096">
        <v>4094</v>
      </c>
      <c r="B4096" s="3" t="s">
        <v>4090</v>
      </c>
      <c r="C4096" s="3" t="s">
        <v>8197</v>
      </c>
      <c r="D4096" s="15">
        <v>2000</v>
      </c>
      <c r="E4096" s="6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0">
        <f>((( J4096 / 60 ) /60) /24 + DATE(1970, 1,1 ))</f>
        <v>41890.086805555555</v>
      </c>
      <c r="P4096" s="9">
        <f>YEAR(O4096)</f>
        <v>2014</v>
      </c>
    </row>
    <row r="4097" spans="1:16" ht="32" x14ac:dyDescent="0.2">
      <c r="A4097">
        <v>4095</v>
      </c>
      <c r="B4097" s="3" t="s">
        <v>4091</v>
      </c>
      <c r="C4097" s="3" t="s">
        <v>8198</v>
      </c>
      <c r="D4097" s="15">
        <v>30000</v>
      </c>
      <c r="E4097" s="6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0">
        <f>((( J4097 / 60 ) /60) /24 + DATE(1970, 1,1 ))</f>
        <v>42693.031828703708</v>
      </c>
      <c r="P4097" s="9">
        <f>YEAR(O4097)</f>
        <v>2016</v>
      </c>
    </row>
    <row r="4098" spans="1:16" ht="48" x14ac:dyDescent="0.2">
      <c r="A4098">
        <v>4096</v>
      </c>
      <c r="B4098" s="3" t="s">
        <v>4092</v>
      </c>
      <c r="C4098" s="3" t="s">
        <v>8199</v>
      </c>
      <c r="D4098" s="15">
        <v>3500</v>
      </c>
      <c r="E4098" s="6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0">
        <f>((( J4098 / 60 ) /60) /24 + DATE(1970, 1,1 ))</f>
        <v>42750.530312499999</v>
      </c>
      <c r="P4098" s="9">
        <f>YEAR(O4098)</f>
        <v>2017</v>
      </c>
    </row>
    <row r="4099" spans="1:16" ht="48" x14ac:dyDescent="0.2">
      <c r="A4099">
        <v>4097</v>
      </c>
      <c r="B4099" s="3" t="s">
        <v>4093</v>
      </c>
      <c r="C4099" s="3" t="s">
        <v>8200</v>
      </c>
      <c r="D4099" s="15">
        <v>10000</v>
      </c>
      <c r="E4099" s="6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0">
        <f>((( J4099 / 60 ) /60) /24 + DATE(1970, 1,1 ))</f>
        <v>42344.824502314819</v>
      </c>
      <c r="P4099" s="9">
        <f>YEAR(O4099)</f>
        <v>2015</v>
      </c>
    </row>
    <row r="4100" spans="1:16" ht="48" x14ac:dyDescent="0.2">
      <c r="A4100">
        <v>4098</v>
      </c>
      <c r="B4100" s="3" t="s">
        <v>4094</v>
      </c>
      <c r="C4100" s="3" t="s">
        <v>8201</v>
      </c>
      <c r="D4100" s="15">
        <v>75000</v>
      </c>
      <c r="E4100" s="6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0">
        <f>((( J4100 / 60 ) /60) /24 + DATE(1970, 1,1 ))</f>
        <v>42495.722187499996</v>
      </c>
      <c r="P4100" s="9">
        <f>YEAR(O4100)</f>
        <v>2016</v>
      </c>
    </row>
    <row r="4101" spans="1:16" ht="48" x14ac:dyDescent="0.2">
      <c r="A4101">
        <v>4099</v>
      </c>
      <c r="B4101" s="3" t="s">
        <v>4095</v>
      </c>
      <c r="C4101" s="3" t="s">
        <v>8202</v>
      </c>
      <c r="D4101" s="15">
        <v>4500</v>
      </c>
      <c r="E4101" s="6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0">
        <f>((( J4101 / 60 ) /60) /24 + DATE(1970, 1,1 ))</f>
        <v>42570.850381944445</v>
      </c>
      <c r="P4101" s="9">
        <f>YEAR(O4101)</f>
        <v>2016</v>
      </c>
    </row>
    <row r="4102" spans="1:16" ht="32" x14ac:dyDescent="0.2">
      <c r="A4102">
        <v>4100</v>
      </c>
      <c r="B4102" s="3" t="s">
        <v>4096</v>
      </c>
      <c r="C4102" s="3" t="s">
        <v>8203</v>
      </c>
      <c r="D4102" s="15">
        <v>270</v>
      </c>
      <c r="E4102" s="6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0">
        <f>((( J4102 / 60 ) /60) /24 + DATE(1970, 1,1 ))</f>
        <v>41927.124884259261</v>
      </c>
      <c r="P4102" s="9">
        <f>YEAR(O4102)</f>
        <v>2014</v>
      </c>
    </row>
    <row r="4103" spans="1:16" ht="48" x14ac:dyDescent="0.2">
      <c r="A4103">
        <v>4101</v>
      </c>
      <c r="B4103" s="3" t="s">
        <v>4097</v>
      </c>
      <c r="C4103" s="3" t="s">
        <v>8204</v>
      </c>
      <c r="D4103" s="15">
        <v>600</v>
      </c>
      <c r="E4103" s="6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0">
        <f>((( J4103 / 60 ) /60) /24 + DATE(1970, 1,1 ))</f>
        <v>42730.903726851851</v>
      </c>
      <c r="P4103" s="9">
        <f>YEAR(O4103)</f>
        <v>2016</v>
      </c>
    </row>
    <row r="4104" spans="1:16" ht="48" x14ac:dyDescent="0.2">
      <c r="A4104">
        <v>4102</v>
      </c>
      <c r="B4104" s="3" t="s">
        <v>4098</v>
      </c>
      <c r="C4104" s="3" t="s">
        <v>8205</v>
      </c>
      <c r="D4104" s="15">
        <v>500</v>
      </c>
      <c r="E4104" s="6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0">
        <f>((( J4104 / 60 ) /60) /24 + DATE(1970, 1,1 ))</f>
        <v>42475.848067129627</v>
      </c>
      <c r="P4104" s="9">
        <f>YEAR(O4104)</f>
        <v>2016</v>
      </c>
    </row>
    <row r="4105" spans="1:16" ht="48" x14ac:dyDescent="0.2">
      <c r="A4105">
        <v>4103</v>
      </c>
      <c r="B4105" s="3" t="s">
        <v>4099</v>
      </c>
      <c r="C4105" s="3" t="s">
        <v>8206</v>
      </c>
      <c r="D4105" s="15">
        <v>1000</v>
      </c>
      <c r="E4105" s="6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0">
        <f>((( J4105 / 60 ) /60) /24 + DATE(1970, 1,1 ))</f>
        <v>42188.83293981482</v>
      </c>
      <c r="P4105" s="9">
        <f>YEAR(O4105)</f>
        <v>2015</v>
      </c>
    </row>
    <row r="4106" spans="1:16" ht="48" x14ac:dyDescent="0.2">
      <c r="A4106">
        <v>4104</v>
      </c>
      <c r="B4106" s="3" t="s">
        <v>4100</v>
      </c>
      <c r="C4106" s="3" t="s">
        <v>8207</v>
      </c>
      <c r="D4106" s="15">
        <v>3000</v>
      </c>
      <c r="E4106" s="6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0">
        <f>((( J4106 / 60 ) /60) /24 + DATE(1970, 1,1 ))</f>
        <v>42640.278171296297</v>
      </c>
      <c r="P4106" s="9">
        <f>YEAR(O4106)</f>
        <v>2016</v>
      </c>
    </row>
    <row r="4107" spans="1:16" ht="48" x14ac:dyDescent="0.2">
      <c r="A4107">
        <v>4105</v>
      </c>
      <c r="B4107" s="3" t="s">
        <v>4101</v>
      </c>
      <c r="C4107" s="3" t="s">
        <v>8208</v>
      </c>
      <c r="D4107" s="15">
        <v>33000</v>
      </c>
      <c r="E4107" s="6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0">
        <f>((( J4107 / 60 ) /60) /24 + DATE(1970, 1,1 ))</f>
        <v>42697.010520833333</v>
      </c>
      <c r="P4107" s="9">
        <f>YEAR(O4107)</f>
        <v>2016</v>
      </c>
    </row>
    <row r="4108" spans="1:16" ht="48" x14ac:dyDescent="0.2">
      <c r="A4108">
        <v>4106</v>
      </c>
      <c r="B4108" s="3" t="s">
        <v>4102</v>
      </c>
      <c r="C4108" s="3" t="s">
        <v>8209</v>
      </c>
      <c r="D4108" s="15">
        <v>5000</v>
      </c>
      <c r="E4108" s="6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0">
        <f>((( J4108 / 60 ) /60) /24 + DATE(1970, 1,1 ))</f>
        <v>42053.049375000002</v>
      </c>
      <c r="P4108" s="9">
        <f>YEAR(O4108)</f>
        <v>2015</v>
      </c>
    </row>
    <row r="4109" spans="1:16" ht="48" x14ac:dyDescent="0.2">
      <c r="A4109">
        <v>4107</v>
      </c>
      <c r="B4109" s="3" t="s">
        <v>4103</v>
      </c>
      <c r="C4109" s="3" t="s">
        <v>8210</v>
      </c>
      <c r="D4109" s="15">
        <v>2000</v>
      </c>
      <c r="E4109" s="6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0">
        <f>((( J4109 / 60 ) /60) /24 + DATE(1970, 1,1 ))</f>
        <v>41883.916678240741</v>
      </c>
      <c r="P4109" s="9">
        <f>YEAR(O4109)</f>
        <v>2014</v>
      </c>
    </row>
    <row r="4110" spans="1:16" ht="48" x14ac:dyDescent="0.2">
      <c r="A4110">
        <v>4108</v>
      </c>
      <c r="B4110" s="3" t="s">
        <v>4104</v>
      </c>
      <c r="C4110" s="3" t="s">
        <v>8211</v>
      </c>
      <c r="D4110" s="15">
        <v>3000</v>
      </c>
      <c r="E4110" s="6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0">
        <f>((( J4110 / 60 ) /60) /24 + DATE(1970, 1,1 ))</f>
        <v>42767.031678240746</v>
      </c>
      <c r="P4110" s="9">
        <f>YEAR(O4110)</f>
        <v>2017</v>
      </c>
    </row>
    <row r="4111" spans="1:16" ht="48" x14ac:dyDescent="0.2">
      <c r="A4111">
        <v>4109</v>
      </c>
      <c r="B4111" s="3" t="s">
        <v>4105</v>
      </c>
      <c r="C4111" s="3" t="s">
        <v>8212</v>
      </c>
      <c r="D4111" s="15">
        <v>500</v>
      </c>
      <c r="E4111" s="6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0">
        <f>((( J4111 / 60 ) /60) /24 + DATE(1970, 1,1 ))</f>
        <v>42307.539398148147</v>
      </c>
      <c r="P4111" s="9">
        <f>YEAR(O4111)</f>
        <v>2015</v>
      </c>
    </row>
    <row r="4112" spans="1:16" ht="48" x14ac:dyDescent="0.2">
      <c r="A4112">
        <v>4110</v>
      </c>
      <c r="B4112" s="3" t="s">
        <v>4106</v>
      </c>
      <c r="C4112" s="3" t="s">
        <v>8213</v>
      </c>
      <c r="D4112" s="15">
        <v>300</v>
      </c>
      <c r="E4112" s="6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0">
        <f>((( J4112 / 60 ) /60) /24 + DATE(1970, 1,1 ))</f>
        <v>42512.626747685179</v>
      </c>
      <c r="P4112" s="9">
        <f>YEAR(O4112)</f>
        <v>2016</v>
      </c>
    </row>
    <row r="4113" spans="1:16" ht="48" x14ac:dyDescent="0.2">
      <c r="A4113">
        <v>4111</v>
      </c>
      <c r="B4113" s="3" t="s">
        <v>4107</v>
      </c>
      <c r="C4113" s="3" t="s">
        <v>8214</v>
      </c>
      <c r="D4113" s="15">
        <v>3000</v>
      </c>
      <c r="E4113" s="6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0">
        <f>((( J4113 / 60 ) /60) /24 + DATE(1970, 1,1 ))</f>
        <v>42029.135879629626</v>
      </c>
      <c r="P4113" s="9">
        <f>YEAR(O4113)</f>
        <v>2015</v>
      </c>
    </row>
    <row r="4114" spans="1:16" ht="48" x14ac:dyDescent="0.2">
      <c r="A4114">
        <v>4112</v>
      </c>
      <c r="B4114" s="3" t="s">
        <v>4108</v>
      </c>
      <c r="C4114" s="3" t="s">
        <v>6961</v>
      </c>
      <c r="D4114" s="15">
        <v>2500</v>
      </c>
      <c r="E4114" s="6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0">
        <f>((( J4114 / 60 ) /60) /24 + DATE(1970, 1,1 ))</f>
        <v>42400.946597222224</v>
      </c>
      <c r="P4114" s="9">
        <f>YEAR(O4114)</f>
        <v>2016</v>
      </c>
    </row>
    <row r="4115" spans="1:16" ht="48" x14ac:dyDescent="0.2">
      <c r="A4115">
        <v>4113</v>
      </c>
      <c r="B4115" s="3" t="s">
        <v>4109</v>
      </c>
      <c r="C4115" s="3" t="s">
        <v>8215</v>
      </c>
      <c r="D4115" s="15">
        <v>1500</v>
      </c>
      <c r="E4115" s="6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0">
        <f>((( J4115 / 60 ) /60) /24 + DATE(1970, 1,1 ))</f>
        <v>42358.573182870372</v>
      </c>
      <c r="P4115" s="9">
        <f>YEAR(O4115)</f>
        <v>2015</v>
      </c>
    </row>
    <row r="4116" spans="1:16" ht="19" x14ac:dyDescent="0.2">
      <c r="P4116" s="9"/>
    </row>
    <row r="4117" spans="1:16" ht="19" x14ac:dyDescent="0.2">
      <c r="P4117" s="9"/>
    </row>
    <row r="4118" spans="1:16" ht="19" x14ac:dyDescent="0.2">
      <c r="P4118" s="9"/>
    </row>
    <row r="4119" spans="1:16" ht="19" x14ac:dyDescent="0.2">
      <c r="P4119" s="9"/>
    </row>
    <row r="4120" spans="1:16" ht="19" x14ac:dyDescent="0.2">
      <c r="P4120" s="9"/>
    </row>
    <row r="4121" spans="1:16" ht="19" x14ac:dyDescent="0.2">
      <c r="P4121" s="9"/>
    </row>
    <row r="4122" spans="1:16" ht="19" x14ac:dyDescent="0.2">
      <c r="P4122" s="9"/>
    </row>
    <row r="4123" spans="1:16" ht="19" x14ac:dyDescent="0.2">
      <c r="P4123" s="9"/>
    </row>
    <row r="4124" spans="1:16" ht="19" x14ac:dyDescent="0.2">
      <c r="P4124" s="9"/>
    </row>
    <row r="4125" spans="1:16" ht="19" x14ac:dyDescent="0.2">
      <c r="P4125" s="9"/>
    </row>
    <row r="4126" spans="1:16" ht="19" x14ac:dyDescent="0.2">
      <c r="P4126" s="9"/>
    </row>
    <row r="4127" spans="1:16" ht="19" x14ac:dyDescent="0.2">
      <c r="P4127" s="9"/>
    </row>
    <row r="4128" spans="1:16" ht="19" x14ac:dyDescent="0.2">
      <c r="P4128" s="9"/>
    </row>
    <row r="4129" spans="16:16" ht="19" x14ac:dyDescent="0.2">
      <c r="P4129" s="9"/>
    </row>
    <row r="4130" spans="16:16" ht="19" x14ac:dyDescent="0.2">
      <c r="P4130" s="9"/>
    </row>
    <row r="4131" spans="16:16" ht="19" x14ac:dyDescent="0.2">
      <c r="P4131" s="9"/>
    </row>
    <row r="4132" spans="16:16" ht="19" x14ac:dyDescent="0.2">
      <c r="P4132" s="9"/>
    </row>
    <row r="4133" spans="16:16" ht="19" x14ac:dyDescent="0.2">
      <c r="P4133" s="9"/>
    </row>
    <row r="4134" spans="16:16" ht="19" x14ac:dyDescent="0.2">
      <c r="P4134" s="9"/>
    </row>
    <row r="4135" spans="16:16" ht="19" x14ac:dyDescent="0.2">
      <c r="P4135" s="9"/>
    </row>
    <row r="4136" spans="16:16" ht="19" x14ac:dyDescent="0.2">
      <c r="P4136" s="9"/>
    </row>
    <row r="4137" spans="16:16" ht="19" x14ac:dyDescent="0.2">
      <c r="P4137" s="9"/>
    </row>
    <row r="4138" spans="16:16" ht="19" x14ac:dyDescent="0.2">
      <c r="P4138" s="9"/>
    </row>
    <row r="4139" spans="16:16" ht="19" x14ac:dyDescent="0.2">
      <c r="P4139" s="9"/>
    </row>
    <row r="4140" spans="16:16" ht="19" x14ac:dyDescent="0.2">
      <c r="P4140" s="9"/>
    </row>
    <row r="4141" spans="16:16" ht="19" x14ac:dyDescent="0.2">
      <c r="P4141" s="9"/>
    </row>
    <row r="4142" spans="16:16" ht="19" x14ac:dyDescent="0.2">
      <c r="P4142" s="9"/>
    </row>
    <row r="4143" spans="16:16" ht="19" x14ac:dyDescent="0.2">
      <c r="P4143" s="9"/>
    </row>
    <row r="4144" spans="16:16" ht="19" x14ac:dyDescent="0.2">
      <c r="P4144" s="9"/>
    </row>
    <row r="4145" spans="16:16" ht="19" x14ac:dyDescent="0.2">
      <c r="P4145" s="9"/>
    </row>
    <row r="4146" spans="16:16" ht="19" x14ac:dyDescent="0.2">
      <c r="P4146" s="9"/>
    </row>
    <row r="4147" spans="16:16" ht="19" x14ac:dyDescent="0.2">
      <c r="P4147" s="9"/>
    </row>
    <row r="4148" spans="16:16" ht="19" x14ac:dyDescent="0.2">
      <c r="P4148" s="9"/>
    </row>
    <row r="4149" spans="16:16" ht="19" x14ac:dyDescent="0.2">
      <c r="P4149" s="9"/>
    </row>
    <row r="4150" spans="16:16" ht="19" x14ac:dyDescent="0.2">
      <c r="P4150" s="9"/>
    </row>
    <row r="4151" spans="16:16" ht="19" x14ac:dyDescent="0.2">
      <c r="P4151" s="9"/>
    </row>
    <row r="4152" spans="16:16" ht="19" x14ac:dyDescent="0.2">
      <c r="P4152" s="9"/>
    </row>
    <row r="4153" spans="16:16" ht="19" x14ac:dyDescent="0.2">
      <c r="P4153" s="9"/>
    </row>
    <row r="4154" spans="16:16" ht="19" x14ac:dyDescent="0.2">
      <c r="P4154" s="9"/>
    </row>
    <row r="4155" spans="16:16" ht="19" x14ac:dyDescent="0.2">
      <c r="P4155" s="9"/>
    </row>
    <row r="4156" spans="16:16" ht="19" x14ac:dyDescent="0.2">
      <c r="P4156" s="9"/>
    </row>
    <row r="4157" spans="16:16" ht="19" x14ac:dyDescent="0.2">
      <c r="P4157" s="9"/>
    </row>
    <row r="4158" spans="16:16" ht="19" x14ac:dyDescent="0.2">
      <c r="P4158" s="9"/>
    </row>
    <row r="4159" spans="16:16" ht="19" x14ac:dyDescent="0.2">
      <c r="P4159" s="9"/>
    </row>
    <row r="4160" spans="16:16" ht="19" x14ac:dyDescent="0.2">
      <c r="P4160" s="9"/>
    </row>
    <row r="4161" spans="16:16" ht="19" x14ac:dyDescent="0.2">
      <c r="P4161" s="9"/>
    </row>
    <row r="4162" spans="16:16" ht="19" x14ac:dyDescent="0.2">
      <c r="P4162" s="9"/>
    </row>
    <row r="4163" spans="16:16" ht="19" x14ac:dyDescent="0.2">
      <c r="P4163" s="9"/>
    </row>
    <row r="4164" spans="16:16" ht="19" x14ac:dyDescent="0.2">
      <c r="P4164" s="9"/>
    </row>
    <row r="4165" spans="16:16" ht="19" x14ac:dyDescent="0.2">
      <c r="P4165" s="9"/>
    </row>
    <row r="4166" spans="16:16" ht="19" x14ac:dyDescent="0.2">
      <c r="P4166" s="9"/>
    </row>
    <row r="4167" spans="16:16" ht="19" x14ac:dyDescent="0.2">
      <c r="P4167" s="9"/>
    </row>
    <row r="4168" spans="16:16" ht="19" x14ac:dyDescent="0.2">
      <c r="P4168" s="9"/>
    </row>
    <row r="4169" spans="16:16" ht="19" x14ac:dyDescent="0.2">
      <c r="P4169" s="9"/>
    </row>
    <row r="4170" spans="16:16" ht="19" x14ac:dyDescent="0.2">
      <c r="P4170" s="9"/>
    </row>
    <row r="4171" spans="16:16" ht="19" x14ac:dyDescent="0.2">
      <c r="P4171" s="9"/>
    </row>
    <row r="4172" spans="16:16" ht="19" x14ac:dyDescent="0.2">
      <c r="P4172" s="9"/>
    </row>
    <row r="4173" spans="16:16" ht="19" x14ac:dyDescent="0.2">
      <c r="P4173" s="9"/>
    </row>
    <row r="4174" spans="16:16" ht="19" x14ac:dyDescent="0.2">
      <c r="P4174" s="9"/>
    </row>
    <row r="4175" spans="16:16" ht="19" x14ac:dyDescent="0.2">
      <c r="P417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Outcomes Based on Goals</vt:lpstr>
      <vt:lpstr>Theater Outcomes by Launch Date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Davar Archibald</cp:lastModifiedBy>
  <dcterms:created xsi:type="dcterms:W3CDTF">2017-04-20T15:17:24Z</dcterms:created>
  <dcterms:modified xsi:type="dcterms:W3CDTF">2021-08-22T18:40:14Z</dcterms:modified>
</cp:coreProperties>
</file>