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5E5274CE-DB58-4AD8-9D96-406CA6F2022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1Instrucciones" sheetId="1" r:id="rId1"/>
    <sheet name="2calendario" sheetId="2" r:id="rId2"/>
    <sheet name="2Ingresos" sheetId="3" r:id="rId3"/>
    <sheet name="3futbol" sheetId="4" r:id="rId4"/>
    <sheet name="3olimpiadas" sheetId="5" r:id="rId5"/>
    <sheet name="3Golf" sheetId="6" r:id="rId6"/>
    <sheet name="3grados" sheetId="7" r:id="rId7"/>
    <sheet name="3menus" sheetId="8" r:id="rId8"/>
    <sheet name="3Papeleria" sheetId="9" r:id="rId9"/>
    <sheet name="3Evaluaciones" sheetId="10" r:id="rId10"/>
    <sheet name="3moneda" sheetId="11" r:id="rId11"/>
    <sheet name="3TablasX" sheetId="12" r:id="rId12"/>
    <sheet name="3Liga" sheetId="13" r:id="rId13"/>
    <sheet name="3Consumo" sheetId="14" r:id="rId14"/>
    <sheet name="4Factura" sheetId="15" r:id="rId15"/>
    <sheet name="4Boletín" sheetId="16" r:id="rId16"/>
    <sheet name="5Elecciones" sheetId="17" r:id="rId17"/>
    <sheet name="5Mercader" sheetId="18" r:id="rId18"/>
    <sheet name="5Comisiones" sheetId="19" r:id="rId19"/>
    <sheet name="5Domestica" sheetId="20" r:id="rId2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1" i="1" l="1"/>
  <c r="G68" i="1"/>
  <c r="G65" i="1"/>
  <c r="G62" i="1"/>
  <c r="D46" i="1"/>
  <c r="D43" i="1"/>
  <c r="D40" i="1"/>
  <c r="D37" i="1"/>
</calcChain>
</file>

<file path=xl/sharedStrings.xml><?xml version="1.0" encoding="utf-8"?>
<sst xmlns="http://schemas.openxmlformats.org/spreadsheetml/2006/main" count="327" uniqueCount="247">
  <si>
    <t>1. Arrastrando el botón de relleno con el cursor en cruz negra se rellenan el resto de celdas</t>
  </si>
  <si>
    <t>Prueba:</t>
  </si>
  <si>
    <t>lunes</t>
  </si>
  <si>
    <t>martes</t>
  </si>
  <si>
    <t>miércoles</t>
  </si>
  <si>
    <t>jueves</t>
  </si>
  <si>
    <t>viernes</t>
  </si>
  <si>
    <t>sábado</t>
  </si>
  <si>
    <t>domingo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</si>
  <si>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</si>
  <si>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</si>
  <si>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</si>
  <si>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</si>
  <si>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</si>
  <si>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</si>
  <si>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</si>
  <si>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</si>
  <si>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</si>
  <si>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</si>
  <si>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</si>
  <si>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</si>
  <si>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2. Para poner una fórmula introducimos el signo ‘=’ las direcciones donde están los números (‘A1’, ‘C15’, …) y las operaciones (‘+’, ‘-’, ‘*’, ‘/’, …)</t>
  </si>
  <si>
    <t>suma</t>
  </si>
  <si>
    <t>resta</t>
  </si>
  <si>
    <t>multiplicación</t>
  </si>
  <si>
    <t>división</t>
  </si>
  <si>
    <t>3. Para trabajar con funciones introducimos el signo ‘=’ , el nombre de la función (‘suma’, ‘promedio’, ‘max’, ‘min’,…) y entre paréntesis la primera y la última dirección donde están los datos separadas por 2 puntos (‘A1:A10’)</t>
  </si>
  <si>
    <t>promedio</t>
  </si>
  <si>
    <t>max</t>
  </si>
  <si>
    <t>min</t>
  </si>
  <si>
    <t>Septiembre de 2024</t>
  </si>
  <si>
    <t>Lunes</t>
  </si>
  <si>
    <t>Martes</t>
  </si>
  <si>
    <t>Miércoles</t>
  </si>
  <si>
    <t>Jueves</t>
  </si>
  <si>
    <t>Viernes</t>
  </si>
  <si>
    <t>Sábado</t>
  </si>
  <si>
    <t>Domingo</t>
  </si>
  <si>
    <t>Octubre de 2024</t>
  </si>
  <si>
    <t>Almacenes Mediterrània</t>
  </si>
  <si>
    <t>Ingresos</t>
  </si>
  <si>
    <t>Gastos</t>
  </si>
  <si>
    <t>Beneficios</t>
  </si>
  <si>
    <t>Equipo: Mediterrània</t>
  </si>
  <si>
    <t>Jugador</t>
  </si>
  <si>
    <t>Precio</t>
  </si>
  <si>
    <t>Messi</t>
  </si>
  <si>
    <t>Iniesta</t>
  </si>
  <si>
    <t>Ramos</t>
  </si>
  <si>
    <t>Thiago</t>
  </si>
  <si>
    <t>Cesc Fábregas</t>
  </si>
  <si>
    <t>Busquets</t>
  </si>
  <si>
    <t>Azpilicueta</t>
  </si>
  <si>
    <t>Alba</t>
  </si>
  <si>
    <t>Reina</t>
  </si>
  <si>
    <t>Silva</t>
  </si>
  <si>
    <t>Cristiano Ronaldo</t>
  </si>
  <si>
    <t>Valor Total</t>
  </si>
  <si>
    <t>País</t>
  </si>
  <si>
    <t>Oro</t>
  </si>
  <si>
    <t>Plata</t>
  </si>
  <si>
    <t>Bronce</t>
  </si>
  <si>
    <t>Total</t>
  </si>
  <si>
    <t>EEUU</t>
  </si>
  <si>
    <t>RUSIA</t>
  </si>
  <si>
    <t>ALEMANIA</t>
  </si>
  <si>
    <t>ESPAÑA</t>
  </si>
  <si>
    <t>FRANCIA</t>
  </si>
  <si>
    <t>Open Bernat</t>
  </si>
  <si>
    <t>Tarjeta de Severiano Ballesteros</t>
  </si>
  <si>
    <t>Par</t>
  </si>
  <si>
    <t>Golpes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</si>
  <si>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</si>
  <si>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</si>
  <si>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</si>
  <si>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</si>
  <si>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</si>
  <si>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</si>
  <si>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</si>
  <si>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</si>
  <si>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</si>
  <si>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</si>
  <si>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Resultado</t>
  </si>
  <si>
    <t>GRADOS</t>
  </si>
  <si>
    <t>CENTIGRADOS</t>
  </si>
  <si>
    <t>FARENHEIT</t>
  </si>
  <si>
    <t>Comedor IES Bernat de Sarrià</t>
  </si>
  <si>
    <t>Primer plato</t>
  </si>
  <si>
    <t>MENÚ</t>
  </si>
  <si>
    <t xml:space="preserve">Gazpacho </t>
  </si>
  <si>
    <t>Fabada</t>
  </si>
  <si>
    <t>Merluza</t>
  </si>
  <si>
    <t>Paella</t>
  </si>
  <si>
    <t>Naranja</t>
  </si>
  <si>
    <t>Segundo plato</t>
  </si>
  <si>
    <t>Chuletas</t>
  </si>
  <si>
    <t>Trucha</t>
  </si>
  <si>
    <t>Postre</t>
  </si>
  <si>
    <t>Flan</t>
  </si>
  <si>
    <t>Tarta</t>
  </si>
  <si>
    <t>Número</t>
  </si>
  <si>
    <t>Cuadernos</t>
  </si>
  <si>
    <t>Bolígrafos</t>
  </si>
  <si>
    <t>Gomas</t>
  </si>
  <si>
    <t>Lapiceros</t>
  </si>
  <si>
    <t>Carpetas</t>
  </si>
  <si>
    <t>Libros</t>
  </si>
  <si>
    <t>TOTAL =</t>
  </si>
  <si>
    <t>EVALUACIONES</t>
  </si>
  <si>
    <t>1ª EVAL.</t>
  </si>
  <si>
    <t>2ª EVAL.</t>
  </si>
  <si>
    <t>3ª EVAL.</t>
  </si>
  <si>
    <t>15 DIC.</t>
  </si>
  <si>
    <t>15 MARZ.</t>
  </si>
  <si>
    <t>15 JUN.</t>
  </si>
  <si>
    <t>MEDIA</t>
  </si>
  <si>
    <t>LENGUA</t>
  </si>
  <si>
    <t>MATEMÁTICAS</t>
  </si>
  <si>
    <t>FÍSICA</t>
  </si>
  <si>
    <t>GEOGRAFÍA</t>
  </si>
  <si>
    <t>INGLES</t>
  </si>
  <si>
    <t>ROBÓTICA</t>
  </si>
  <si>
    <t>E. FÍSICA</t>
  </si>
  <si>
    <t>INFORMÁTICA</t>
  </si>
  <si>
    <t>VALENCIÀ</t>
  </si>
  <si>
    <t>DIBUJO</t>
  </si>
  <si>
    <t>Euros</t>
  </si>
  <si>
    <t>Libras (GBP)</t>
  </si>
  <si>
    <t>Dólares</t>
  </si>
  <si>
    <t>Tabla de multiplicar del nº.</t>
  </si>
  <si>
    <t>X</t>
  </si>
  <si>
    <t>CLASIFICACION</t>
  </si>
  <si>
    <t>EQUIPOS</t>
  </si>
  <si>
    <t>J</t>
  </si>
  <si>
    <t>G</t>
  </si>
  <si>
    <t>E</t>
  </si>
  <si>
    <t>P</t>
  </si>
  <si>
    <t>F</t>
  </si>
  <si>
    <t>C</t>
  </si>
  <si>
    <t>PTOS</t>
  </si>
  <si>
    <t>DIF. GOLES.</t>
  </si>
  <si>
    <t>Depor</t>
  </si>
  <si>
    <t>Zaragoza</t>
  </si>
  <si>
    <t>Alavés</t>
  </si>
  <si>
    <t>R. Madrid</t>
  </si>
  <si>
    <t>Barcelona</t>
  </si>
  <si>
    <t>Valencia</t>
  </si>
  <si>
    <t>TOTALES</t>
  </si>
  <si>
    <t>Consumo Eléctrico en Kw-h</t>
  </si>
  <si>
    <t>Consumo total</t>
  </si>
  <si>
    <t>Consumo medio</t>
  </si>
  <si>
    <t>Consumo máximo</t>
  </si>
  <si>
    <t>Consumo mínimo</t>
  </si>
  <si>
    <t>INFORMÁTICA &lt;&lt; 10 &gt;&gt;</t>
  </si>
  <si>
    <t>FACTURA</t>
  </si>
  <si>
    <t>Nº Factura</t>
  </si>
  <si>
    <t>Fecha</t>
  </si>
  <si>
    <t>20 Febrero de 2018</t>
  </si>
  <si>
    <t>Cliente</t>
  </si>
  <si>
    <t>IES Bernat de Sarrià</t>
  </si>
  <si>
    <t>CIF</t>
  </si>
  <si>
    <t>Nº ARTÍCULO</t>
  </si>
  <si>
    <t>CANTIDAD</t>
  </si>
  <si>
    <t>DESCRIPCIÓN</t>
  </si>
  <si>
    <t>PRECIO UNIDAD</t>
  </si>
  <si>
    <t>TOTAL</t>
  </si>
  <si>
    <t>Juegos COMANDOS</t>
  </si>
  <si>
    <t>Ratones</t>
  </si>
  <si>
    <t>Escáner</t>
  </si>
  <si>
    <t>Impresoras Color HP 500</t>
  </si>
  <si>
    <t>NETO</t>
  </si>
  <si>
    <t>IVA</t>
  </si>
  <si>
    <t>TOTAL FACTURA</t>
  </si>
  <si>
    <t>BOLETÍN DE CALIFICACIONES</t>
  </si>
  <si>
    <t>ESO</t>
  </si>
  <si>
    <t>GRUPO</t>
  </si>
  <si>
    <t>RESUMEN DE CLASE</t>
  </si>
  <si>
    <t>GEOGRAFIA</t>
  </si>
  <si>
    <t>E. FISICA</t>
  </si>
  <si>
    <t>INFORMATICA</t>
  </si>
  <si>
    <t>CONOCIMIENTO DEL MEDIO</t>
  </si>
  <si>
    <t>Promedio</t>
  </si>
  <si>
    <t>Nota más alta</t>
  </si>
  <si>
    <t>Nota más baja</t>
  </si>
  <si>
    <t>ALUMNOS</t>
  </si>
  <si>
    <t>Total escaños</t>
  </si>
  <si>
    <t>Partido</t>
  </si>
  <si>
    <t>Votos (miles)</t>
  </si>
  <si>
    <t>Escaños</t>
  </si>
  <si>
    <t>PP</t>
  </si>
  <si>
    <t>PSOE</t>
  </si>
  <si>
    <t>CIUDADANOS</t>
  </si>
  <si>
    <t>PODEMOS</t>
  </si>
  <si>
    <t>JUNTS PEL SI</t>
  </si>
  <si>
    <t>CC</t>
  </si>
  <si>
    <t>OTROS</t>
  </si>
  <si>
    <t>FICHA DE PRODUCTO</t>
  </si>
  <si>
    <t>Producto</t>
  </si>
  <si>
    <t>Alfombras de pelo de caballo</t>
  </si>
  <si>
    <t>Precio de compra</t>
  </si>
  <si>
    <t>Margen</t>
  </si>
  <si>
    <t xml:space="preserve">Exist. iniciales </t>
  </si>
  <si>
    <t>Precio de venta</t>
  </si>
  <si>
    <t>Unidades compradas</t>
  </si>
  <si>
    <t>Unidades vend.</t>
  </si>
  <si>
    <t>Exist. finales</t>
  </si>
  <si>
    <t>Compras pts</t>
  </si>
  <si>
    <t>Ventas pts</t>
  </si>
  <si>
    <t>Trimestre 1</t>
  </si>
  <si>
    <t>Trimestre 2</t>
  </si>
  <si>
    <t>Trimestre 3</t>
  </si>
  <si>
    <t>Trimestre 4</t>
  </si>
  <si>
    <t>CODIGO VEND.</t>
  </si>
  <si>
    <t>VENTAS A</t>
  </si>
  <si>
    <t>VENTAS B</t>
  </si>
  <si>
    <t>TOT. VENT.</t>
  </si>
  <si>
    <t>COMISION</t>
  </si>
  <si>
    <t>CONTABILIDAD  DOMESTICA</t>
  </si>
  <si>
    <t>GASTOS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</si>
  <si>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</si>
  <si>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</si>
  <si>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</si>
  <si>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</si>
  <si>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</si>
  <si>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</si>
  <si>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</si>
  <si>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</si>
  <si>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</si>
  <si>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</si>
  <si>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</si>
  <si>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</si>
  <si>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CASA</t>
  </si>
  <si>
    <t>LUZ</t>
  </si>
  <si>
    <t>AGUA</t>
  </si>
  <si>
    <t>GAS</t>
  </si>
  <si>
    <t>TELEFONO</t>
  </si>
  <si>
    <t>ROPA</t>
  </si>
  <si>
    <t>COMIDA</t>
  </si>
  <si>
    <t>COLEGIO</t>
  </si>
  <si>
    <t>TRANSPORTES</t>
  </si>
  <si>
    <t>OCIO</t>
  </si>
  <si>
    <t>INGRESOS</t>
  </si>
  <si>
    <t>AHORRO</t>
  </si>
  <si>
    <t>TRIMESTRE  1</t>
  </si>
  <si>
    <t>TRIMESTRE  2</t>
  </si>
  <si>
    <t>TRIMESTRE  3</t>
  </si>
  <si>
    <t>TRIMESTRE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</si>
</sst>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mmmmm"/>
    <numFmt numFmtId="166" formatCode="#,##0.00\ [$€-C0A];[Red]\-#,##0.00\ [$€-C0A]"/>
    <numFmt numFmtId="167" formatCode="0.00\ %"/>
    <numFmt numFmtId="168" formatCode="0\ %"/>
  </numFmts>
  <fonts count="11">
    <font>
      <sz val="10"/>
      <color rgb="FF000000"/>
      <name val="Arial"/>
      <charset val="1"/>
    </font>
    <font>
      <b/>
      <sz val="18"/>
      <color rgb="FF000000"/>
      <name val="Arial"/>
      <charset val="1"/>
    </font>
    <font>
      <b/>
      <sz val="14"/>
      <color theme="1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rgb="FFFF0000"/>
      <name val="Arial"/>
      <charset val="1"/>
    </font>
    <font>
      <sz val="10"/>
      <name val="Arial"/>
      <family val="2"/>
      <charset val="1"/>
    </font>
    <font>
      <b/>
      <sz val="14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charset val="1"/>
    </font>
    <font>
      <sz val="10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C0C0C0"/>
        <bgColor rgb="FFCCCCFF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5" fillId="0" borderId="5" xfId="0" applyFont="1" applyBorder="1"/>
    <xf numFmtId="0" fontId="6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7" fillId="0" borderId="0" xfId="0" applyFont="1"/>
    <xf numFmtId="0" fontId="4" fillId="0" borderId="9" xfId="0" applyFont="1" applyBorder="1"/>
    <xf numFmtId="0" fontId="0" fillId="0" borderId="4" xfId="0" applyBorder="1"/>
    <xf numFmtId="0" fontId="5" fillId="0" borderId="0" xfId="0" applyFont="1"/>
    <xf numFmtId="0" fontId="5" fillId="0" borderId="8" xfId="0" applyFont="1" applyBorder="1"/>
    <xf numFmtId="0" fontId="8" fillId="0" borderId="0" xfId="0" applyFont="1"/>
    <xf numFmtId="0" fontId="9" fillId="0" borderId="0" xfId="0" applyFont="1"/>
    <xf numFmtId="0" fontId="4" fillId="3" borderId="0" xfId="0" applyFont="1" applyFill="1"/>
    <xf numFmtId="164" fontId="4" fillId="0" borderId="0" xfId="0" applyNumberFormat="1" applyFont="1"/>
    <xf numFmtId="165" fontId="4" fillId="0" borderId="0" xfId="0" applyNumberFormat="1" applyFont="1"/>
    <xf numFmtId="0" fontId="4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66" fontId="4" fillId="0" borderId="0" xfId="0" applyNumberFormat="1" applyFont="1"/>
    <xf numFmtId="166" fontId="4" fillId="3" borderId="14" xfId="0" applyNumberFormat="1" applyFont="1" applyFill="1" applyBorder="1"/>
    <xf numFmtId="0" fontId="3" fillId="0" borderId="15" xfId="0" applyFont="1" applyBorder="1"/>
    <xf numFmtId="0" fontId="4" fillId="0" borderId="16" xfId="0" applyFont="1" applyBorder="1"/>
    <xf numFmtId="166" fontId="4" fillId="0" borderId="16" xfId="0" applyNumberFormat="1" applyFont="1" applyBorder="1"/>
    <xf numFmtId="166" fontId="4" fillId="3" borderId="17" xfId="0" applyNumberFormat="1" applyFont="1" applyFill="1" applyBorder="1"/>
    <xf numFmtId="0" fontId="3" fillId="0" borderId="18" xfId="0" applyFont="1" applyBorder="1"/>
    <xf numFmtId="166" fontId="4" fillId="3" borderId="19" xfId="0" applyNumberFormat="1" applyFont="1" applyFill="1" applyBorder="1"/>
    <xf numFmtId="0" fontId="10" fillId="0" borderId="0" xfId="0" applyFont="1"/>
    <xf numFmtId="0" fontId="4" fillId="0" borderId="20" xfId="0" applyFont="1" applyBorder="1"/>
    <xf numFmtId="0" fontId="4" fillId="0" borderId="21" xfId="0" applyFont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24" xfId="0" applyFont="1" applyFill="1" applyBorder="1"/>
    <xf numFmtId="167" fontId="4" fillId="0" borderId="0" xfId="0" applyNumberFormat="1" applyFont="1"/>
    <xf numFmtId="168" fontId="4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wmf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490320</xdr:colOff>
      <xdr:row>11</xdr:row>
      <xdr:rowOff>133560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2880" y="767880"/>
          <a:ext cx="3741480" cy="1271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188280</xdr:colOff>
      <xdr:row>6</xdr:row>
      <xdr:rowOff>47880</xdr:rowOff>
    </xdr:from>
    <xdr:to>
      <xdr:col>8</xdr:col>
      <xdr:colOff>722880</xdr:colOff>
      <xdr:row>8</xdr:row>
      <xdr:rowOff>56520</xdr:rowOff>
    </xdr:to>
    <xdr:sp macro="" textlink="">
      <xdr:nvSpPr>
        <xdr:cNvPr id="3" name="Forma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65200" y="1140840"/>
          <a:ext cx="2160000" cy="333720"/>
        </a:xfrm>
        <a:prstGeom prst="rightArrow">
          <a:avLst>
            <a:gd name="adj1" fmla="val 50000"/>
            <a:gd name="adj2" fmla="val 161518"/>
          </a:avLst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704520</xdr:colOff>
      <xdr:row>5</xdr:row>
      <xdr:rowOff>143280</xdr:rowOff>
    </xdr:from>
    <xdr:to>
      <xdr:col>18</xdr:col>
      <xdr:colOff>227520</xdr:colOff>
      <xdr:row>9</xdr:row>
      <xdr:rowOff>75240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019720" y="1073520"/>
          <a:ext cx="6838200" cy="58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39600</xdr:colOff>
      <xdr:row>25</xdr:row>
      <xdr:rowOff>83520</xdr:rowOff>
    </xdr:from>
    <xdr:to>
      <xdr:col>4</xdr:col>
      <xdr:colOff>712800</xdr:colOff>
      <xdr:row>31</xdr:row>
      <xdr:rowOff>16920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52480" y="4500000"/>
          <a:ext cx="3111480" cy="90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177840</xdr:colOff>
      <xdr:row>27</xdr:row>
      <xdr:rowOff>154440</xdr:rowOff>
    </xdr:from>
    <xdr:to>
      <xdr:col>8</xdr:col>
      <xdr:colOff>712440</xdr:colOff>
      <xdr:row>30</xdr:row>
      <xdr:rowOff>360</xdr:rowOff>
    </xdr:to>
    <xdr:sp macro="" textlink="">
      <xdr:nvSpPr>
        <xdr:cNvPr id="6" name="Forma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54760" y="4896000"/>
          <a:ext cx="2160000" cy="333720"/>
        </a:xfrm>
        <a:prstGeom prst="rightArrow">
          <a:avLst>
            <a:gd name="adj1" fmla="val 50000"/>
            <a:gd name="adj2" fmla="val 161518"/>
          </a:avLst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25</xdr:row>
      <xdr:rowOff>28800</xdr:rowOff>
    </xdr:from>
    <xdr:to>
      <xdr:col>13</xdr:col>
      <xdr:colOff>603720</xdr:colOff>
      <xdr:row>30</xdr:row>
      <xdr:rowOff>124560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128080" y="4445280"/>
          <a:ext cx="3042000" cy="90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6</xdr:col>
      <xdr:colOff>405360</xdr:colOff>
      <xdr:row>55</xdr:row>
      <xdr:rowOff>114840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812880" y="8877960"/>
          <a:ext cx="4469400" cy="76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52</xdr:row>
      <xdr:rowOff>149040</xdr:rowOff>
    </xdr:from>
    <xdr:to>
      <xdr:col>9</xdr:col>
      <xdr:colOff>534240</xdr:colOff>
      <xdr:row>54</xdr:row>
      <xdr:rowOff>157320</xdr:rowOff>
    </xdr:to>
    <xdr:sp macro="" textlink="">
      <xdr:nvSpPr>
        <xdr:cNvPr id="9" name="Forma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689440" y="9189360"/>
          <a:ext cx="2160000" cy="333720"/>
        </a:xfrm>
        <a:prstGeom prst="rightArrow">
          <a:avLst>
            <a:gd name="adj1" fmla="val 50000"/>
            <a:gd name="adj2" fmla="val 161518"/>
          </a:avLst>
        </a:prstGeom>
        <a:solidFill>
          <a:srgbClr val="00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763560</xdr:colOff>
      <xdr:row>50</xdr:row>
      <xdr:rowOff>143280</xdr:rowOff>
    </xdr:from>
    <xdr:to>
      <xdr:col>15</xdr:col>
      <xdr:colOff>425160</xdr:colOff>
      <xdr:row>56</xdr:row>
      <xdr:rowOff>37800</xdr:rowOff>
    </xdr:to>
    <xdr:pic>
      <xdr:nvPicPr>
        <xdr:cNvPr id="10" name="Imagen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8078760" y="8858520"/>
          <a:ext cx="4538520" cy="870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594720</xdr:colOff>
      <xdr:row>51</xdr:row>
      <xdr:rowOff>0</xdr:rowOff>
    </xdr:from>
    <xdr:to>
      <xdr:col>21</xdr:col>
      <xdr:colOff>750240</xdr:colOff>
      <xdr:row>66</xdr:row>
      <xdr:rowOff>104400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3599360" y="8877960"/>
          <a:ext cx="4219560" cy="2660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342720</xdr:colOff>
      <xdr:row>1</xdr:row>
      <xdr:rowOff>152280</xdr:rowOff>
    </xdr:from>
    <xdr:to>
      <xdr:col>10</xdr:col>
      <xdr:colOff>537480</xdr:colOff>
      <xdr:row>8</xdr:row>
      <xdr:rowOff>113040</xdr:rowOff>
    </xdr:to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159320" y="390240"/>
          <a:ext cx="808920" cy="11516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Crea el calendario de los meses de Octubre y Noviembre de 2.024</a:t>
          </a:r>
          <a:endParaRPr lang="es-419" sz="1000" b="0" strike="noStrike" spc="-1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704880</xdr:colOff>
      <xdr:row>2</xdr:row>
      <xdr:rowOff>0</xdr:rowOff>
    </xdr:from>
    <xdr:to>
      <xdr:col>6</xdr:col>
      <xdr:colOff>21960</xdr:colOff>
      <xdr:row>4</xdr:row>
      <xdr:rowOff>132480</xdr:rowOff>
    </xdr:to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255400" y="352440"/>
          <a:ext cx="2418480" cy="4564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Variar Ingresos y Gastos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561960</xdr:colOff>
      <xdr:row>0</xdr:row>
      <xdr:rowOff>104760</xdr:rowOff>
    </xdr:from>
    <xdr:to>
      <xdr:col>13</xdr:col>
      <xdr:colOff>149040</xdr:colOff>
      <xdr:row>7</xdr:row>
      <xdr:rowOff>104040</xdr:rowOff>
    </xdr:to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13880" y="104760"/>
          <a:ext cx="3885480" cy="1161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676440</xdr:colOff>
      <xdr:row>3</xdr:row>
      <xdr:rowOff>123840</xdr:rowOff>
    </xdr:from>
    <xdr:to>
      <xdr:col>5</xdr:col>
      <xdr:colOff>226080</xdr:colOff>
      <xdr:row>5</xdr:row>
      <xdr:rowOff>66240</xdr:rowOff>
    </xdr:to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529360" y="638280"/>
          <a:ext cx="1875600" cy="2660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Cambia jugadores y precios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5</xdr:col>
      <xdr:colOff>695160</xdr:colOff>
      <xdr:row>1</xdr:row>
      <xdr:rowOff>0</xdr:rowOff>
    </xdr:from>
    <xdr:to>
      <xdr:col>8</xdr:col>
      <xdr:colOff>224640</xdr:colOff>
      <xdr:row>18</xdr:row>
      <xdr:rowOff>142200</xdr:rowOff>
    </xdr:to>
    <xdr:pic>
      <xdr:nvPicPr>
        <xdr:cNvPr id="14" name="image11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74040" y="162000"/>
          <a:ext cx="1532880" cy="2952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38160</xdr:colOff>
      <xdr:row>1</xdr:row>
      <xdr:rowOff>57240</xdr:rowOff>
    </xdr:from>
    <xdr:to>
      <xdr:col>8</xdr:col>
      <xdr:colOff>409320</xdr:colOff>
      <xdr:row>5</xdr:row>
      <xdr:rowOff>47160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4690080" y="219240"/>
          <a:ext cx="1599480" cy="6375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Calcula el total de medallas obtenidas por cada pais en las olimpiadas.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609480</xdr:colOff>
      <xdr:row>5</xdr:row>
      <xdr:rowOff>38160</xdr:rowOff>
    </xdr:from>
    <xdr:to>
      <xdr:col>11</xdr:col>
      <xdr:colOff>576720</xdr:colOff>
      <xdr:row>12</xdr:row>
      <xdr:rowOff>161280</xdr:rowOff>
    </xdr:to>
    <xdr:pic>
      <xdr:nvPicPr>
        <xdr:cNvPr id="16" name="image8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61400" y="847800"/>
          <a:ext cx="3037680" cy="1256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304920</xdr:colOff>
      <xdr:row>1</xdr:row>
      <xdr:rowOff>0</xdr:rowOff>
    </xdr:from>
    <xdr:to>
      <xdr:col>7</xdr:col>
      <xdr:colOff>577635</xdr:colOff>
      <xdr:row>19</xdr:row>
      <xdr:rowOff>123120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27720" y="162000"/>
          <a:ext cx="2447280" cy="303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276120</xdr:colOff>
      <xdr:row>1</xdr:row>
      <xdr:rowOff>57240</xdr:rowOff>
    </xdr:from>
    <xdr:to>
      <xdr:col>7</xdr:col>
      <xdr:colOff>720</xdr:colOff>
      <xdr:row>3</xdr:row>
      <xdr:rowOff>28080</xdr:rowOff>
    </xdr:to>
    <xdr:sp macro="" textlink="">
      <xdr:nvSpPr>
        <xdr:cNvPr id="18" name="Shape 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636080" y="219240"/>
          <a:ext cx="1113840" cy="2944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ºF=9/5 X ºC +32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4</xdr:col>
      <xdr:colOff>514440</xdr:colOff>
      <xdr:row>4</xdr:row>
      <xdr:rowOff>19080</xdr:rowOff>
    </xdr:from>
    <xdr:to>
      <xdr:col>9</xdr:col>
      <xdr:colOff>311760</xdr:colOff>
      <xdr:row>23</xdr:row>
      <xdr:rowOff>142200</xdr:rowOff>
    </xdr:to>
    <xdr:pic>
      <xdr:nvPicPr>
        <xdr:cNvPr id="19" name="image15.pn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98960" y="666720"/>
          <a:ext cx="3190320" cy="3199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352440</xdr:colOff>
      <xdr:row>1</xdr:row>
      <xdr:rowOff>76320</xdr:rowOff>
    </xdr:from>
    <xdr:to>
      <xdr:col>10</xdr:col>
      <xdr:colOff>48240</xdr:colOff>
      <xdr:row>5</xdr:row>
      <xdr:rowOff>142560</xdr:rowOff>
    </xdr:to>
    <xdr:sp macro="" textlink="">
      <xdr:nvSpPr>
        <xdr:cNvPr id="20" name="Shape 8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5004360" y="238320"/>
          <a:ext cx="2152080" cy="74232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Elabora 2 menús más diferentes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Copiando y pegando.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Fíjate en el modelo.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352440</xdr:colOff>
      <xdr:row>7</xdr:row>
      <xdr:rowOff>0</xdr:rowOff>
    </xdr:from>
    <xdr:to>
      <xdr:col>8</xdr:col>
      <xdr:colOff>428400</xdr:colOff>
      <xdr:row>30</xdr:row>
      <xdr:rowOff>141840</xdr:rowOff>
    </xdr:to>
    <xdr:pic>
      <xdr:nvPicPr>
        <xdr:cNvPr id="21" name="image3.pn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04360" y="1190520"/>
          <a:ext cx="1304280" cy="389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9</xdr:col>
      <xdr:colOff>576555</xdr:colOff>
      <xdr:row>11</xdr:row>
      <xdr:rowOff>27720</xdr:rowOff>
    </xdr:to>
    <xdr:pic>
      <xdr:nvPicPr>
        <xdr:cNvPr id="22" name="image4.png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51920" y="333360"/>
          <a:ext cx="2428200" cy="1618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495360</xdr:colOff>
      <xdr:row>1</xdr:row>
      <xdr:rowOff>0</xdr:rowOff>
    </xdr:from>
    <xdr:to>
      <xdr:col>11</xdr:col>
      <xdr:colOff>39960</xdr:colOff>
      <xdr:row>18</xdr:row>
      <xdr:rowOff>37440</xdr:rowOff>
    </xdr:to>
    <xdr:pic>
      <xdr:nvPicPr>
        <xdr:cNvPr id="23" name="image13.png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03680" y="162000"/>
          <a:ext cx="3390120" cy="2790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466560</xdr:colOff>
      <xdr:row>1</xdr:row>
      <xdr:rowOff>19080</xdr:rowOff>
    </xdr:from>
    <xdr:to>
      <xdr:col>6</xdr:col>
      <xdr:colOff>267480</xdr:colOff>
      <xdr:row>3</xdr:row>
      <xdr:rowOff>37440</xdr:rowOff>
    </xdr:to>
    <xdr:sp macro="" textlink="">
      <xdr:nvSpPr>
        <xdr:cNvPr id="24" name="Shape 9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3627720" y="181080"/>
          <a:ext cx="1351440" cy="3610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1 EUR = 0,88 GBP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1 EUR = 1,24 USD 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4</xdr:col>
      <xdr:colOff>0</xdr:colOff>
      <xdr:row>6</xdr:row>
      <xdr:rowOff>0</xdr:rowOff>
    </xdr:from>
    <xdr:to>
      <xdr:col>7</xdr:col>
      <xdr:colOff>406080</xdr:colOff>
      <xdr:row>13</xdr:row>
      <xdr:rowOff>123120</xdr:rowOff>
    </xdr:to>
    <xdr:pic>
      <xdr:nvPicPr>
        <xdr:cNvPr id="25" name="image14.png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61160" y="990720"/>
          <a:ext cx="2570760" cy="127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485640</xdr:colOff>
      <xdr:row>2</xdr:row>
      <xdr:rowOff>28440</xdr:rowOff>
    </xdr:from>
    <xdr:to>
      <xdr:col>18</xdr:col>
      <xdr:colOff>72360</xdr:colOff>
      <xdr:row>7</xdr:row>
      <xdr:rowOff>56520</xdr:rowOff>
    </xdr:to>
    <xdr:sp macro="" textlink="">
      <xdr:nvSpPr>
        <xdr:cNvPr id="26" name="Shape 10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8740800" y="371520"/>
          <a:ext cx="2656800" cy="8373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también la tabla del 21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Times New Roman"/>
            </a:rPr>
            <a:t>Utiliza direcciones absolutas (Ej $D$2) de tal forma que si cambias por ejemplo el número de la D2 te calcula la tabla de ese nuevo número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0</xdr:colOff>
      <xdr:row>1</xdr:row>
      <xdr:rowOff>0</xdr:rowOff>
    </xdr:from>
    <xdr:to>
      <xdr:col>10</xdr:col>
      <xdr:colOff>248040</xdr:colOff>
      <xdr:row>31</xdr:row>
      <xdr:rowOff>84960</xdr:rowOff>
    </xdr:to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56760" y="171360"/>
          <a:ext cx="2704320" cy="4961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9</xdr:col>
      <xdr:colOff>108720</xdr:colOff>
      <xdr:row>24</xdr:row>
      <xdr:rowOff>9000</xdr:rowOff>
    </xdr:to>
    <xdr:pic>
      <xdr:nvPicPr>
        <xdr:cNvPr id="28" name="image12.png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43280"/>
          <a:ext cx="3571200" cy="1951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504720</xdr:colOff>
      <xdr:row>2</xdr:row>
      <xdr:rowOff>152280</xdr:rowOff>
    </xdr:from>
    <xdr:to>
      <xdr:col>8</xdr:col>
      <xdr:colOff>224640</xdr:colOff>
      <xdr:row>12</xdr:row>
      <xdr:rowOff>37080</xdr:rowOff>
    </xdr:to>
    <xdr:pic>
      <xdr:nvPicPr>
        <xdr:cNvPr id="29" name="image7.pn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13480" y="476280"/>
          <a:ext cx="1723320" cy="150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15</xdr:col>
      <xdr:colOff>200520</xdr:colOff>
      <xdr:row>5</xdr:row>
      <xdr:rowOff>161280</xdr:rowOff>
    </xdr:to>
    <xdr:sp macro="" textlink="">
      <xdr:nvSpPr>
        <xdr:cNvPr id="30" name="Shape 10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8054280" y="647640"/>
          <a:ext cx="2656800" cy="3232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Busca las fórmulas correspondientes en fx</a:t>
          </a:r>
          <a:endParaRPr lang="es-419" sz="1000" b="0" strike="noStrike" spc="-1">
            <a:latin typeface="Times New Roman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171360</xdr:colOff>
      <xdr:row>1</xdr:row>
      <xdr:rowOff>66600</xdr:rowOff>
    </xdr:from>
    <xdr:to>
      <xdr:col>7</xdr:col>
      <xdr:colOff>315000</xdr:colOff>
      <xdr:row>5</xdr:row>
      <xdr:rowOff>46800</xdr:rowOff>
    </xdr:to>
    <xdr:sp macro="" textlink="">
      <xdr:nvSpPr>
        <xdr:cNvPr id="31" name="Shape 11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/>
      </xdr:nvSpPr>
      <xdr:spPr>
        <a:xfrm>
          <a:off x="5064120" y="228600"/>
          <a:ext cx="1532880" cy="6278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Calcula los totales y da formato a los datos.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Times New Roman"/>
            </a:rPr>
            <a:t>Colorea las celdas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318600</xdr:colOff>
      <xdr:row>18</xdr:row>
      <xdr:rowOff>94320</xdr:rowOff>
    </xdr:to>
    <xdr:pic>
      <xdr:nvPicPr>
        <xdr:cNvPr id="32" name="image6.png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67840" y="1457280"/>
          <a:ext cx="932760" cy="1627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114480</xdr:colOff>
      <xdr:row>16</xdr:row>
      <xdr:rowOff>85680</xdr:rowOff>
    </xdr:from>
    <xdr:to>
      <xdr:col>4</xdr:col>
      <xdr:colOff>156240</xdr:colOff>
      <xdr:row>18</xdr:row>
      <xdr:rowOff>85320</xdr:rowOff>
    </xdr:to>
    <xdr:sp macro="" textlink="">
      <xdr:nvSpPr>
        <xdr:cNvPr id="33" name="Shape 1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/>
      </xdr:nvSpPr>
      <xdr:spPr>
        <a:xfrm>
          <a:off x="2107800" y="2714760"/>
          <a:ext cx="1542240" cy="3232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Calcula los totales y da formato a los datos.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10</xdr:col>
      <xdr:colOff>1284120</xdr:colOff>
      <xdr:row>35</xdr:row>
      <xdr:rowOff>84960</xdr:rowOff>
    </xdr:to>
    <xdr:pic>
      <xdr:nvPicPr>
        <xdr:cNvPr id="34" name="image9.png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114720"/>
          <a:ext cx="9258480" cy="267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438120</xdr:colOff>
      <xdr:row>1</xdr:row>
      <xdr:rowOff>19080</xdr:rowOff>
    </xdr:from>
    <xdr:to>
      <xdr:col>16</xdr:col>
      <xdr:colOff>366840</xdr:colOff>
      <xdr:row>6</xdr:row>
      <xdr:rowOff>46800</xdr:rowOff>
    </xdr:to>
    <xdr:sp macro="" textlink="">
      <xdr:nvSpPr>
        <xdr:cNvPr id="35" name="Shape 13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/>
      </xdr:nvSpPr>
      <xdr:spPr>
        <a:xfrm>
          <a:off x="9710280" y="181080"/>
          <a:ext cx="1770840" cy="8373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Dibuja el gráfico de tarta correspondiente, Arrastra la fórmula de la celda C6 para que calcule los resultados de las celdas de bajo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3</xdr:col>
      <xdr:colOff>438120</xdr:colOff>
      <xdr:row>4</xdr:row>
      <xdr:rowOff>28440</xdr:rowOff>
    </xdr:from>
    <xdr:to>
      <xdr:col>12</xdr:col>
      <xdr:colOff>303840</xdr:colOff>
      <xdr:row>32</xdr:row>
      <xdr:rowOff>8640</xdr:rowOff>
    </xdr:to>
    <xdr:pic>
      <xdr:nvPicPr>
        <xdr:cNvPr id="36" name="image5.png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85920" y="676080"/>
          <a:ext cx="5876280" cy="451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38160</xdr:colOff>
      <xdr:row>16</xdr:row>
      <xdr:rowOff>9360</xdr:rowOff>
    </xdr:from>
    <xdr:to>
      <xdr:col>4</xdr:col>
      <xdr:colOff>452880</xdr:colOff>
      <xdr:row>19</xdr:row>
      <xdr:rowOff>46800</xdr:rowOff>
    </xdr:to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/>
      </xdr:nvSpPr>
      <xdr:spPr>
        <a:xfrm>
          <a:off x="1891080" y="2600280"/>
          <a:ext cx="2780640" cy="5230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un gráfico de sectores donde se compare el total de Compras y el total de Ventas.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Da formato a los datos.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556200</xdr:colOff>
      <xdr:row>34</xdr:row>
      <xdr:rowOff>75600</xdr:rowOff>
    </xdr:to>
    <xdr:pic>
      <xdr:nvPicPr>
        <xdr:cNvPr id="38" name="image16.png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238560"/>
          <a:ext cx="7171560" cy="234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561960</xdr:colOff>
      <xdr:row>1</xdr:row>
      <xdr:rowOff>57240</xdr:rowOff>
    </xdr:from>
    <xdr:to>
      <xdr:col>8</xdr:col>
      <xdr:colOff>119880</xdr:colOff>
      <xdr:row>9</xdr:row>
      <xdr:rowOff>37440</xdr:rowOff>
    </xdr:to>
    <xdr:sp macro="" textlink="">
      <xdr:nvSpPr>
        <xdr:cNvPr id="39" name="Shape 15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/>
      </xdr:nvSpPr>
      <xdr:spPr>
        <a:xfrm>
          <a:off x="4680000" y="219240"/>
          <a:ext cx="1561320" cy="127548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Haz un gráfico de sectores que refleje el total de ventas de productos A y B.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* Haz un gráfico de barras que refleje las comisiones de cada vendedor.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0</xdr:col>
      <xdr:colOff>285840</xdr:colOff>
      <xdr:row>13</xdr:row>
      <xdr:rowOff>66600</xdr:rowOff>
    </xdr:from>
    <xdr:to>
      <xdr:col>5</xdr:col>
      <xdr:colOff>243720</xdr:colOff>
      <xdr:row>25</xdr:row>
      <xdr:rowOff>56160</xdr:rowOff>
    </xdr:to>
    <xdr:pic>
      <xdr:nvPicPr>
        <xdr:cNvPr id="40" name="image18.png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840" y="2171520"/>
          <a:ext cx="4075920" cy="193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95400</xdr:colOff>
      <xdr:row>21</xdr:row>
      <xdr:rowOff>133200</xdr:rowOff>
    </xdr:from>
    <xdr:to>
      <xdr:col>12</xdr:col>
      <xdr:colOff>559440</xdr:colOff>
      <xdr:row>27</xdr:row>
      <xdr:rowOff>84960</xdr:rowOff>
    </xdr:to>
    <xdr:sp macro="" textlink="">
      <xdr:nvSpPr>
        <xdr:cNvPr id="41" name="Shape 16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SpPr/>
      </xdr:nvSpPr>
      <xdr:spPr>
        <a:xfrm>
          <a:off x="8010000" y="3533760"/>
          <a:ext cx="2790000" cy="9230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un gráfico de columnas 3D comparando los gastos de cada trimestre.</a:t>
          </a: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s-419" sz="1000" b="0" strike="noStrike" spc="-1"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000" b="0" strike="noStrike" spc="-1">
              <a:solidFill>
                <a:srgbClr val="000000"/>
              </a:solidFill>
              <a:latin typeface="Arial"/>
              <a:ea typeface="Arial"/>
            </a:rPr>
            <a:t>Haz otro gráfico de columnas 3D comparando los gastos de ocio, teléfono y casa en los meses de enero, marzo y mayo.</a:t>
          </a:r>
          <a:endParaRPr lang="es-419" sz="1000" b="0" strike="noStrike" spc="-1">
            <a:latin typeface="Times New Roman"/>
          </a:endParaRPr>
        </a:p>
      </xdr:txBody>
    </xdr:sp>
    <xdr:clientData/>
  </xdr:twoCellAnchor>
  <xdr:twoCellAnchor editAs="oneCell">
    <xdr:from>
      <xdr:col>7</xdr:col>
      <xdr:colOff>247680</xdr:colOff>
      <xdr:row>20</xdr:row>
      <xdr:rowOff>19080</xdr:rowOff>
    </xdr:from>
    <xdr:to>
      <xdr:col>20</xdr:col>
      <xdr:colOff>383400</xdr:colOff>
      <xdr:row>53</xdr:row>
      <xdr:rowOff>18360</xdr:rowOff>
    </xdr:to>
    <xdr:pic>
      <xdr:nvPicPr>
        <xdr:cNvPr id="42" name="image17.png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11760" y="3257640"/>
          <a:ext cx="9086040" cy="5342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71"/>
  <sheetViews>
    <sheetView tabSelected="1" zoomScaleNormal="100" workbookViewId="0">
      <selection activeCell="J72" sqref="J72"/>
    </sheetView>
  </sheetViews>
  <sheetFormatPr defaultColWidth="11.5703125" defaultRowHeight="12.75"/>
  <sheetData>
    <row r="3" spans="2:9" ht="22.15">
      <c r="B3" s="1" t="s">
        <v>0</v>
      </c>
    </row>
    <row r="14" spans="2:9" ht="22.15">
      <c r="B14" s="1" t="s">
        <v>1</v>
      </c>
    </row>
    <row r="16" spans="2:9"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</row>
    <row r="17" spans="2:13"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</row>
    <row r="19" spans="2:13">
      <c r="B19">
        <v>2</v>
      </c>
      <c r="C19">
        <v>4</v>
      </c>
      <c r="D19">
        <v>6</v>
      </c>
      <c r="E19">
        <v>8</v>
      </c>
      <c r="F19">
        <v>10</v>
      </c>
      <c r="G19">
        <v>12</v>
      </c>
      <c r="H19">
        <v>14</v>
      </c>
      <c r="I19">
        <v>16</v>
      </c>
    </row>
    <row r="21" spans="2:13">
      <c r="B21">
        <v>5</v>
      </c>
      <c r="C21">
        <v>10</v>
      </c>
      <c r="D21">
        <v>15</v>
      </c>
      <c r="E21">
        <v>20</v>
      </c>
      <c r="F21">
        <v>25</v>
      </c>
      <c r="G21">
        <v>30</v>
      </c>
      <c r="H21">
        <v>35</v>
      </c>
      <c r="I21">
        <v>40</v>
      </c>
    </row>
    <row r="22" spans="2:13"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  <c r="L22" t="s">
        <v>19</v>
      </c>
      <c r="M22" t="s">
        <v>20</v>
      </c>
    </row>
    <row r="24" spans="2:13" ht="22.15">
      <c r="B24" s="1" t="s">
        <v>21</v>
      </c>
    </row>
    <row r="34" spans="2:4" ht="22.15">
      <c r="B34" s="1" t="s">
        <v>1</v>
      </c>
    </row>
    <row r="36" spans="2:4">
      <c r="D36" t="s">
        <v>22</v>
      </c>
    </row>
    <row r="37" spans="2:4">
      <c r="B37">
        <v>1</v>
      </c>
      <c r="C37">
        <v>2</v>
      </c>
      <c r="D37" s="2">
        <f>B37+C37</f>
        <v>3</v>
      </c>
    </row>
    <row r="39" spans="2:4">
      <c r="D39" t="s">
        <v>23</v>
      </c>
    </row>
    <row r="40" spans="2:4">
      <c r="B40">
        <v>5</v>
      </c>
      <c r="C40">
        <v>3</v>
      </c>
      <c r="D40" s="2">
        <f>B40-C40</f>
        <v>2</v>
      </c>
    </row>
    <row r="42" spans="2:4">
      <c r="D42" t="s">
        <v>24</v>
      </c>
    </row>
    <row r="43" spans="2:4">
      <c r="B43">
        <v>5</v>
      </c>
      <c r="C43">
        <v>2</v>
      </c>
      <c r="D43" s="2">
        <f>B43*C43</f>
        <v>10</v>
      </c>
    </row>
    <row r="45" spans="2:4">
      <c r="D45" t="s">
        <v>25</v>
      </c>
    </row>
    <row r="46" spans="2:4">
      <c r="B46">
        <v>20</v>
      </c>
      <c r="C46">
        <v>5</v>
      </c>
      <c r="D46" s="2">
        <f>B46/C46</f>
        <v>4</v>
      </c>
    </row>
    <row r="50" spans="2:7" ht="22.15">
      <c r="B50" s="1" t="s">
        <v>26</v>
      </c>
    </row>
    <row r="59" spans="2:7" ht="22.15">
      <c r="B59" s="1" t="s">
        <v>1</v>
      </c>
    </row>
    <row r="61" spans="2:7">
      <c r="G61" t="s">
        <v>22</v>
      </c>
    </row>
    <row r="62" spans="2:7">
      <c r="B62">
        <v>1</v>
      </c>
      <c r="C62">
        <v>2</v>
      </c>
      <c r="D62">
        <v>3</v>
      </c>
      <c r="E62">
        <v>4</v>
      </c>
      <c r="F62">
        <v>5</v>
      </c>
      <c r="G62" s="2">
        <f>SUM(B62,C62,D62,E62,F62)</f>
        <v>15</v>
      </c>
    </row>
    <row r="64" spans="2:7">
      <c r="G64" t="s">
        <v>27</v>
      </c>
    </row>
    <row r="65" spans="2:7">
      <c r="B65">
        <v>1</v>
      </c>
      <c r="C65">
        <v>2</v>
      </c>
      <c r="D65">
        <v>3</v>
      </c>
      <c r="E65">
        <v>4</v>
      </c>
      <c r="F65">
        <v>5</v>
      </c>
      <c r="G65" s="2">
        <f>AVERAGE(B65,C65,D65,E65,F65)</f>
        <v>3</v>
      </c>
    </row>
    <row r="67" spans="2:7">
      <c r="G67" t="s">
        <v>28</v>
      </c>
    </row>
    <row r="68" spans="2:7">
      <c r="B68">
        <v>1</v>
      </c>
      <c r="C68">
        <v>2</v>
      </c>
      <c r="D68">
        <v>3</v>
      </c>
      <c r="E68">
        <v>4</v>
      </c>
      <c r="F68">
        <v>5</v>
      </c>
      <c r="G68" s="2">
        <f>MAX(B68,C68,D68,E68,F68)</f>
        <v>5</v>
      </c>
    </row>
    <row r="70" spans="2:7">
      <c r="G70" t="s">
        <v>29</v>
      </c>
    </row>
    <row r="71" spans="2:7">
      <c r="B71">
        <v>1</v>
      </c>
      <c r="C71">
        <v>2</v>
      </c>
      <c r="D71">
        <v>3</v>
      </c>
      <c r="E71">
        <v>4</v>
      </c>
      <c r="F71">
        <v>5</v>
      </c>
      <c r="G71" s="2">
        <f>MIN(B71,C71,D71,E71,F71)</f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zoomScaleNormal="100" workbookViewId="0">
      <selection activeCell="C18" sqref="C18"/>
    </sheetView>
  </sheetViews>
  <sheetFormatPr defaultColWidth="14.42578125" defaultRowHeight="15"/>
  <cols>
    <col min="1" max="8" width="11" customWidth="1"/>
    <col min="9" max="26" width="8.7109375" customWidth="1"/>
  </cols>
  <sheetData>
    <row r="1" spans="2:8" ht="18.75" customHeight="1">
      <c r="D1" s="3" t="s">
        <v>30</v>
      </c>
    </row>
    <row r="2" spans="2:8" ht="12.75" customHeight="1"/>
    <row r="3" spans="2:8" ht="12.75" customHeight="1"/>
    <row r="4" spans="2:8" ht="12.75" customHeight="1">
      <c r="B4" s="4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6" t="s">
        <v>37</v>
      </c>
    </row>
    <row r="5" spans="2:8" ht="12.75" customHeight="1">
      <c r="B5" s="7"/>
      <c r="C5" s="8"/>
      <c r="D5" s="8"/>
      <c r="E5" s="8"/>
      <c r="F5" s="8"/>
      <c r="G5" s="8"/>
      <c r="H5" s="9"/>
    </row>
    <row r="6" spans="2:8" ht="14.25" customHeight="1">
      <c r="B6" s="7"/>
      <c r="C6" s="8"/>
      <c r="D6" s="8"/>
      <c r="E6" s="8"/>
      <c r="F6" s="8"/>
      <c r="G6" s="8"/>
      <c r="H6" s="10">
        <v>1</v>
      </c>
    </row>
    <row r="7" spans="2:8" ht="14.25" customHeight="1">
      <c r="B7" s="7">
        <v>2</v>
      </c>
      <c r="C7" s="11">
        <v>3</v>
      </c>
      <c r="D7" s="8">
        <v>4</v>
      </c>
      <c r="E7" s="11">
        <v>5</v>
      </c>
      <c r="F7" s="8">
        <v>6</v>
      </c>
      <c r="G7" s="11">
        <v>7</v>
      </c>
      <c r="H7" s="10">
        <v>8</v>
      </c>
    </row>
    <row r="8" spans="2:8" ht="14.25" customHeight="1">
      <c r="B8" s="7">
        <v>9</v>
      </c>
      <c r="C8" s="8">
        <v>10</v>
      </c>
      <c r="D8" s="8">
        <v>11</v>
      </c>
      <c r="E8" s="8">
        <v>12</v>
      </c>
      <c r="F8" s="8">
        <v>13</v>
      </c>
      <c r="G8" s="8">
        <v>14</v>
      </c>
      <c r="H8" s="10">
        <v>15</v>
      </c>
    </row>
    <row r="9" spans="2:8" ht="14.25" customHeight="1">
      <c r="B9" s="7">
        <v>16</v>
      </c>
      <c r="C9" s="8">
        <v>17</v>
      </c>
      <c r="D9" s="8">
        <v>18</v>
      </c>
      <c r="E9" s="8">
        <v>19</v>
      </c>
      <c r="F9" s="8">
        <v>20</v>
      </c>
      <c r="G9" s="8">
        <v>21</v>
      </c>
      <c r="H9" s="10">
        <v>22</v>
      </c>
    </row>
    <row r="10" spans="2:8" ht="14.25" customHeight="1">
      <c r="B10" s="7">
        <v>23</v>
      </c>
      <c r="C10" s="8">
        <v>24</v>
      </c>
      <c r="D10" s="8">
        <v>25</v>
      </c>
      <c r="E10" s="8">
        <v>26</v>
      </c>
      <c r="F10" s="8">
        <v>27</v>
      </c>
      <c r="G10" s="8">
        <v>28</v>
      </c>
      <c r="H10" s="10">
        <v>29</v>
      </c>
    </row>
    <row r="11" spans="2:8" ht="12.75" customHeight="1">
      <c r="B11" s="12">
        <v>30</v>
      </c>
      <c r="C11" s="13"/>
      <c r="D11" s="13"/>
      <c r="E11" s="13"/>
      <c r="F11" s="13"/>
      <c r="G11" s="13"/>
      <c r="H11" s="14"/>
    </row>
    <row r="12" spans="2:8" ht="12.75" customHeight="1"/>
    <row r="13" spans="2:8" ht="12.75" customHeight="1"/>
    <row r="14" spans="2:8" ht="18" customHeight="1">
      <c r="D14" s="15" t="s">
        <v>38</v>
      </c>
    </row>
    <row r="15" spans="2:8" ht="12.75" customHeight="1"/>
    <row r="16" spans="2:8" ht="12.75" customHeight="1">
      <c r="B16" s="4" t="s">
        <v>31</v>
      </c>
      <c r="C16" s="5" t="s">
        <v>32</v>
      </c>
      <c r="D16" s="5" t="s">
        <v>33</v>
      </c>
      <c r="E16" s="5" t="s">
        <v>34</v>
      </c>
      <c r="F16" s="5" t="s">
        <v>35</v>
      </c>
      <c r="G16" s="5" t="s">
        <v>36</v>
      </c>
      <c r="H16" s="6" t="s">
        <v>37</v>
      </c>
    </row>
    <row r="17" spans="2:8" ht="12.75" customHeight="1">
      <c r="B17" s="16"/>
      <c r="C17" s="8">
        <v>1</v>
      </c>
      <c r="D17" s="8"/>
      <c r="E17" s="8"/>
      <c r="F17" s="8"/>
      <c r="G17" s="8"/>
      <c r="H17" s="9"/>
    </row>
    <row r="18" spans="2:8" ht="14.25" customHeight="1">
      <c r="B18" s="17"/>
      <c r="D18" s="8"/>
      <c r="E18" s="8"/>
      <c r="F18" s="8"/>
      <c r="G18" s="8"/>
      <c r="H18" s="10"/>
    </row>
    <row r="19" spans="2:8" ht="14.25" customHeight="1">
      <c r="B19" s="7"/>
      <c r="C19" s="8"/>
      <c r="D19" s="18"/>
      <c r="E19" s="8"/>
      <c r="F19" s="8"/>
      <c r="G19" s="8"/>
      <c r="H19" s="10"/>
    </row>
    <row r="20" spans="2:8" ht="14.25" customHeight="1">
      <c r="B20" s="7"/>
      <c r="C20" s="8"/>
      <c r="D20" s="8"/>
      <c r="E20" s="8"/>
      <c r="F20" s="8"/>
      <c r="G20" s="8"/>
      <c r="H20" s="10"/>
    </row>
    <row r="21" spans="2:8" ht="14.25" customHeight="1">
      <c r="B21" s="7"/>
      <c r="C21" s="8"/>
      <c r="D21" s="8"/>
      <c r="E21" s="8"/>
      <c r="F21" s="8"/>
      <c r="G21" s="8"/>
      <c r="H21" s="10"/>
    </row>
    <row r="22" spans="2:8" ht="14.25" customHeight="1">
      <c r="B22" s="12"/>
      <c r="C22" s="13"/>
      <c r="D22" s="13"/>
      <c r="E22" s="13"/>
      <c r="F22" s="13"/>
      <c r="G22" s="13"/>
      <c r="H22" s="19"/>
    </row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zoomScaleNormal="100" workbookViewId="0">
      <selection activeCell="B5" sqref="B5"/>
    </sheetView>
  </sheetViews>
  <sheetFormatPr defaultColWidth="14.42578125" defaultRowHeight="15"/>
  <cols>
    <col min="1" max="6" width="11" customWidth="1"/>
    <col min="7" max="26" width="8.7109375" customWidth="1"/>
  </cols>
  <sheetData>
    <row r="1" spans="1:2" ht="12.75" customHeight="1">
      <c r="A1" s="20" t="s">
        <v>39</v>
      </c>
    </row>
    <row r="3" spans="1:2" ht="12.75" customHeight="1">
      <c r="A3" s="8" t="s">
        <v>40</v>
      </c>
      <c r="B3" s="8">
        <v>22510</v>
      </c>
    </row>
    <row r="4" spans="1:2" ht="12.75" customHeight="1">
      <c r="A4" s="8" t="s">
        <v>41</v>
      </c>
      <c r="B4" s="8">
        <v>12145</v>
      </c>
    </row>
    <row r="5" spans="1:2" ht="12.75" customHeight="1">
      <c r="A5" s="8" t="s">
        <v>42</v>
      </c>
    </row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zoomScaleNormal="100" workbookViewId="0"/>
  </sheetViews>
  <sheetFormatPr defaultColWidth="14.42578125" defaultRowHeight="15"/>
  <cols>
    <col min="1" max="1" width="15.28515625" customWidth="1"/>
    <col min="2" max="6" width="11" customWidth="1"/>
    <col min="7" max="26" width="8.7109375" customWidth="1"/>
  </cols>
  <sheetData>
    <row r="1" spans="1:2" ht="12.75" customHeight="1">
      <c r="A1" s="21" t="s">
        <v>43</v>
      </c>
    </row>
    <row r="3" spans="1:2" ht="12.75" customHeight="1">
      <c r="A3" s="8" t="s">
        <v>44</v>
      </c>
      <c r="B3" s="8" t="s">
        <v>45</v>
      </c>
    </row>
    <row r="4" spans="1:2" ht="12.75" customHeight="1">
      <c r="A4" s="21" t="s">
        <v>46</v>
      </c>
      <c r="B4" s="8">
        <v>500</v>
      </c>
    </row>
    <row r="5" spans="1:2" ht="12.75" customHeight="1">
      <c r="A5" s="21" t="s">
        <v>47</v>
      </c>
      <c r="B5" s="8">
        <v>200</v>
      </c>
    </row>
    <row r="6" spans="1:2" ht="12.75" customHeight="1">
      <c r="A6" s="21" t="s">
        <v>48</v>
      </c>
      <c r="B6" s="8">
        <v>250</v>
      </c>
    </row>
    <row r="7" spans="1:2" ht="12.75" customHeight="1">
      <c r="A7" s="21" t="s">
        <v>49</v>
      </c>
      <c r="B7" s="8">
        <v>400</v>
      </c>
    </row>
    <row r="8" spans="1:2" ht="12.75" customHeight="1">
      <c r="A8" s="21" t="s">
        <v>50</v>
      </c>
      <c r="B8" s="8">
        <v>90</v>
      </c>
    </row>
    <row r="9" spans="1:2" ht="12.75" customHeight="1">
      <c r="A9" s="21" t="s">
        <v>51</v>
      </c>
      <c r="B9" s="8">
        <v>75</v>
      </c>
    </row>
    <row r="10" spans="1:2" ht="12.75" customHeight="1">
      <c r="A10" s="21" t="s">
        <v>52</v>
      </c>
      <c r="B10" s="8">
        <v>30</v>
      </c>
    </row>
    <row r="11" spans="1:2" ht="12.75" customHeight="1">
      <c r="A11" s="21" t="s">
        <v>53</v>
      </c>
      <c r="B11" s="8">
        <v>60</v>
      </c>
    </row>
    <row r="12" spans="1:2" ht="12.75" customHeight="1">
      <c r="A12" s="21" t="s">
        <v>54</v>
      </c>
      <c r="B12" s="8">
        <v>80</v>
      </c>
    </row>
    <row r="13" spans="1:2" ht="12.75" customHeight="1">
      <c r="A13" s="21" t="s">
        <v>55</v>
      </c>
      <c r="B13" s="8">
        <v>300</v>
      </c>
    </row>
    <row r="14" spans="1:2" ht="12.75" customHeight="1">
      <c r="A14" s="21" t="s">
        <v>56</v>
      </c>
      <c r="B14" s="8">
        <v>900</v>
      </c>
    </row>
    <row r="16" spans="1:2" ht="12.75" customHeight="1">
      <c r="A16" s="8" t="s">
        <v>57</v>
      </c>
      <c r="B16" s="22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zoomScaleNormal="100" workbookViewId="0"/>
  </sheetViews>
  <sheetFormatPr defaultColWidth="14.42578125" defaultRowHeight="15"/>
  <cols>
    <col min="1" max="6" width="11" customWidth="1"/>
    <col min="7" max="26" width="8.7109375" customWidth="1"/>
  </cols>
  <sheetData>
    <row r="1" spans="1:5" ht="12.75" customHeight="1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</row>
    <row r="2" spans="1:5" ht="12.75" customHeight="1">
      <c r="A2" s="8" t="s">
        <v>63</v>
      </c>
      <c r="B2" s="8">
        <v>50</v>
      </c>
      <c r="C2" s="8">
        <v>30</v>
      </c>
      <c r="D2" s="8">
        <v>20</v>
      </c>
      <c r="E2" s="22"/>
    </row>
    <row r="3" spans="1:5" ht="12.75" customHeight="1">
      <c r="A3" s="8" t="s">
        <v>64</v>
      </c>
      <c r="B3" s="8">
        <v>30</v>
      </c>
      <c r="C3" s="8">
        <v>20</v>
      </c>
      <c r="D3" s="8">
        <v>10</v>
      </c>
      <c r="E3" s="22"/>
    </row>
    <row r="4" spans="1:5" ht="12.75" customHeight="1">
      <c r="A4" s="8" t="s">
        <v>65</v>
      </c>
      <c r="B4" s="8">
        <v>15</v>
      </c>
      <c r="C4" s="8">
        <v>14</v>
      </c>
      <c r="D4" s="8">
        <v>19</v>
      </c>
      <c r="E4" s="22"/>
    </row>
    <row r="5" spans="1:5" ht="12.75" customHeight="1">
      <c r="A5" s="8" t="s">
        <v>66</v>
      </c>
      <c r="B5" s="8">
        <v>14</v>
      </c>
      <c r="C5" s="8">
        <v>6</v>
      </c>
      <c r="D5" s="8">
        <v>4</v>
      </c>
      <c r="E5" s="22"/>
    </row>
    <row r="6" spans="1:5" ht="12.75" customHeight="1">
      <c r="A6" s="8" t="s">
        <v>67</v>
      </c>
      <c r="B6" s="8">
        <v>12</v>
      </c>
      <c r="C6" s="8">
        <v>2</v>
      </c>
      <c r="D6" s="8">
        <v>1</v>
      </c>
      <c r="E6" s="22"/>
    </row>
    <row r="7" spans="1:5" ht="12.75" customHeight="1"/>
    <row r="8" spans="1:5" ht="12.75" customHeight="1"/>
    <row r="9" spans="1:5" ht="12.75" customHeight="1"/>
    <row r="10" spans="1:5" ht="12.75" customHeight="1"/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zoomScaleNormal="100" workbookViewId="0"/>
  </sheetViews>
  <sheetFormatPr defaultColWidth="14.42578125" defaultRowHeight="15"/>
  <cols>
    <col min="1" max="1" width="14.140625" customWidth="1"/>
    <col min="2" max="6" width="11" customWidth="1"/>
    <col min="7" max="26" width="8.7109375" customWidth="1"/>
  </cols>
  <sheetData>
    <row r="1" spans="1:3" ht="12.75" customHeight="1">
      <c r="A1" s="23" t="s">
        <v>68</v>
      </c>
    </row>
    <row r="2" spans="1:3" ht="12.75" customHeight="1">
      <c r="A2" s="23"/>
    </row>
    <row r="3" spans="1:3" ht="12.75" customHeight="1">
      <c r="A3" s="24" t="s">
        <v>69</v>
      </c>
    </row>
    <row r="4" spans="1:3" ht="12.75" customHeight="1">
      <c r="A4" s="8"/>
    </row>
    <row r="5" spans="1:3" ht="12.75" customHeight="1">
      <c r="A5" s="8"/>
      <c r="B5" s="8" t="s">
        <v>70</v>
      </c>
      <c r="C5" s="8" t="s">
        <v>71</v>
      </c>
    </row>
    <row r="6" spans="1:3" ht="12.75" customHeight="1">
      <c r="A6" s="8" t="s">
        <v>72</v>
      </c>
      <c r="B6" s="8">
        <v>3</v>
      </c>
      <c r="C6" s="8">
        <v>3</v>
      </c>
    </row>
    <row r="7" spans="1:3" ht="12.75" customHeight="1">
      <c r="A7" s="8" t="s">
        <v>73</v>
      </c>
      <c r="B7" s="8">
        <v>4</v>
      </c>
      <c r="C7" s="8">
        <v>3</v>
      </c>
    </row>
    <row r="8" spans="1:3" ht="12.75" customHeight="1">
      <c r="A8" s="8" t="s">
        <v>74</v>
      </c>
      <c r="B8" s="8">
        <v>5</v>
      </c>
      <c r="C8" s="8">
        <v>5</v>
      </c>
    </row>
    <row r="9" spans="1:3" ht="12.75" customHeight="1">
      <c r="A9" s="8" t="s">
        <v>75</v>
      </c>
      <c r="B9" s="8">
        <v>4</v>
      </c>
      <c r="C9" s="8">
        <v>3</v>
      </c>
    </row>
    <row r="10" spans="1:3" ht="12.75" customHeight="1">
      <c r="A10" s="8" t="s">
        <v>76</v>
      </c>
      <c r="B10" s="8">
        <v>4</v>
      </c>
      <c r="C10" s="8">
        <v>3</v>
      </c>
    </row>
    <row r="11" spans="1:3" ht="12.75" customHeight="1">
      <c r="A11" s="8" t="s">
        <v>77</v>
      </c>
      <c r="B11" s="8">
        <v>3</v>
      </c>
      <c r="C11" s="8">
        <v>1</v>
      </c>
    </row>
    <row r="12" spans="1:3" ht="12.75" customHeight="1">
      <c r="A12" s="8" t="s">
        <v>78</v>
      </c>
      <c r="B12" s="8">
        <v>5</v>
      </c>
      <c r="C12" s="8">
        <v>6</v>
      </c>
    </row>
    <row r="13" spans="1:3" ht="12.75" customHeight="1">
      <c r="A13" s="8" t="s">
        <v>79</v>
      </c>
      <c r="B13" s="8">
        <v>3</v>
      </c>
      <c r="C13" s="8">
        <v>3</v>
      </c>
    </row>
    <row r="14" spans="1:3" ht="12.75" customHeight="1">
      <c r="A14" s="8" t="s">
        <v>80</v>
      </c>
      <c r="B14" s="8">
        <v>5</v>
      </c>
      <c r="C14" s="8">
        <v>4</v>
      </c>
    </row>
    <row r="15" spans="1:3" ht="12.75" customHeight="1">
      <c r="A15" s="8" t="s">
        <v>81</v>
      </c>
      <c r="B15" s="8">
        <v>4</v>
      </c>
      <c r="C15" s="8">
        <v>4</v>
      </c>
    </row>
    <row r="16" spans="1:3" ht="12.75" customHeight="1">
      <c r="A16" s="8" t="s">
        <v>62</v>
      </c>
      <c r="B16" s="22"/>
      <c r="C16" s="22"/>
    </row>
    <row r="17" spans="1:3" ht="12.75" customHeight="1">
      <c r="A17" s="8"/>
      <c r="B17" s="8" t="s">
        <v>82</v>
      </c>
      <c r="C17" s="22"/>
    </row>
    <row r="18" spans="1:3" ht="12.75" customHeight="1"/>
    <row r="19" spans="1:3" ht="12.75" customHeight="1"/>
    <row r="20" spans="1:3" ht="12.75" customHeight="1"/>
    <row r="21" spans="1:3" ht="12.75" customHeight="1"/>
    <row r="22" spans="1:3" ht="12.75" customHeight="1"/>
    <row r="23" spans="1:3" ht="12.75" customHeight="1"/>
    <row r="24" spans="1:3" ht="12.75" customHeight="1"/>
    <row r="25" spans="1:3" ht="12.75" customHeight="1"/>
    <row r="26" spans="1:3" ht="12.75" customHeight="1"/>
    <row r="27" spans="1:3" ht="12.75" customHeight="1"/>
    <row r="28" spans="1:3" ht="12.75" customHeight="1"/>
    <row r="29" spans="1:3" ht="12.75" customHeight="1"/>
    <row r="30" spans="1:3" ht="12.75" customHeight="1"/>
    <row r="31" spans="1:3" ht="12.75" customHeight="1"/>
    <row r="32" spans="1:3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zoomScaleNormal="100" workbookViewId="0"/>
  </sheetViews>
  <sheetFormatPr defaultColWidth="14.42578125" defaultRowHeight="15"/>
  <cols>
    <col min="1" max="1" width="14.7109375" customWidth="1"/>
    <col min="2" max="2" width="11" customWidth="1"/>
    <col min="3" max="3" width="14.140625" customWidth="1"/>
    <col min="4" max="6" width="11" customWidth="1"/>
    <col min="7" max="26" width="8.7109375" customWidth="1"/>
  </cols>
  <sheetData>
    <row r="1" spans="1:4" ht="12.75" customHeight="1">
      <c r="A1" s="8" t="s">
        <v>83</v>
      </c>
      <c r="B1" s="8" t="s">
        <v>83</v>
      </c>
      <c r="C1" s="8" t="s">
        <v>83</v>
      </c>
      <c r="D1" s="8" t="s">
        <v>83</v>
      </c>
    </row>
    <row r="2" spans="1:4" ht="12.75" customHeight="1">
      <c r="A2" s="8" t="s">
        <v>84</v>
      </c>
      <c r="B2" s="8" t="s">
        <v>85</v>
      </c>
      <c r="C2" s="8" t="s">
        <v>84</v>
      </c>
      <c r="D2" s="8" t="s">
        <v>85</v>
      </c>
    </row>
    <row r="3" spans="1:4" ht="12.75" customHeight="1">
      <c r="A3" s="8">
        <v>0</v>
      </c>
      <c r="B3" s="22"/>
      <c r="C3" s="8">
        <v>16</v>
      </c>
      <c r="D3" s="22"/>
    </row>
    <row r="4" spans="1:4" ht="12.75" customHeight="1">
      <c r="A4" s="8">
        <v>1</v>
      </c>
      <c r="B4" s="22"/>
      <c r="C4" s="8">
        <v>17</v>
      </c>
      <c r="D4" s="22"/>
    </row>
    <row r="5" spans="1:4" ht="12.75" customHeight="1">
      <c r="A5" s="8">
        <v>2</v>
      </c>
      <c r="B5" s="22"/>
      <c r="C5" s="8">
        <v>18</v>
      </c>
      <c r="D5" s="22"/>
    </row>
    <row r="6" spans="1:4" ht="12.75" customHeight="1">
      <c r="A6" s="8">
        <v>3</v>
      </c>
      <c r="B6" s="22"/>
      <c r="C6" s="8">
        <v>19</v>
      </c>
      <c r="D6" s="22"/>
    </row>
    <row r="7" spans="1:4" ht="12.75" customHeight="1">
      <c r="A7" s="8">
        <v>4</v>
      </c>
      <c r="B7" s="22"/>
      <c r="C7" s="8">
        <v>20</v>
      </c>
      <c r="D7" s="22"/>
    </row>
    <row r="8" spans="1:4" ht="12.75" customHeight="1">
      <c r="A8" s="8">
        <v>5</v>
      </c>
      <c r="B8" s="22"/>
      <c r="C8" s="8">
        <v>21</v>
      </c>
      <c r="D8" s="22"/>
    </row>
    <row r="9" spans="1:4" ht="12.75" customHeight="1">
      <c r="A9" s="8">
        <v>6</v>
      </c>
      <c r="B9" s="22"/>
      <c r="C9" s="8">
        <v>22</v>
      </c>
      <c r="D9" s="22"/>
    </row>
    <row r="10" spans="1:4" ht="12.75" customHeight="1">
      <c r="A10" s="8">
        <v>7</v>
      </c>
      <c r="B10" s="22"/>
      <c r="C10" s="8">
        <v>23</v>
      </c>
      <c r="D10" s="22"/>
    </row>
    <row r="11" spans="1:4" ht="12.75" customHeight="1">
      <c r="A11" s="8">
        <v>8</v>
      </c>
      <c r="B11" s="22"/>
      <c r="C11" s="8">
        <v>24</v>
      </c>
      <c r="D11" s="22"/>
    </row>
    <row r="12" spans="1:4" ht="12.75" customHeight="1">
      <c r="A12" s="8">
        <v>9</v>
      </c>
      <c r="B12" s="22"/>
      <c r="C12" s="8">
        <v>25</v>
      </c>
      <c r="D12" s="22"/>
    </row>
    <row r="13" spans="1:4" ht="12.75" customHeight="1">
      <c r="A13" s="8">
        <v>10</v>
      </c>
      <c r="B13" s="22"/>
      <c r="C13" s="8">
        <v>26</v>
      </c>
      <c r="D13" s="22"/>
    </row>
    <row r="14" spans="1:4" ht="12.75" customHeight="1">
      <c r="A14" s="8">
        <v>11</v>
      </c>
      <c r="B14" s="22"/>
      <c r="C14" s="8">
        <v>27</v>
      </c>
      <c r="D14" s="22"/>
    </row>
    <row r="15" spans="1:4" ht="12.75" customHeight="1">
      <c r="A15" s="8">
        <v>12</v>
      </c>
      <c r="B15" s="22"/>
      <c r="C15" s="8">
        <v>28</v>
      </c>
      <c r="D15" s="22"/>
    </row>
    <row r="16" spans="1:4" ht="12.75" customHeight="1">
      <c r="A16" s="8">
        <v>13</v>
      </c>
      <c r="B16" s="22"/>
      <c r="C16" s="8">
        <v>29</v>
      </c>
      <c r="D16" s="22"/>
    </row>
    <row r="17" spans="1:4" ht="12.75" customHeight="1">
      <c r="A17" s="8">
        <v>14</v>
      </c>
      <c r="B17" s="22"/>
      <c r="C17" s="8">
        <v>30</v>
      </c>
      <c r="D17" s="22"/>
    </row>
    <row r="18" spans="1:4" ht="12.75" customHeight="1">
      <c r="A18" s="8">
        <v>15</v>
      </c>
      <c r="B18" s="22"/>
      <c r="C18" s="8">
        <v>31</v>
      </c>
      <c r="D18" s="22"/>
    </row>
    <row r="19" spans="1:4" ht="12.75" customHeight="1"/>
    <row r="20" spans="1:4" ht="12.75" customHeight="1"/>
    <row r="21" spans="1:4" ht="12.75" customHeight="1"/>
    <row r="22" spans="1:4" ht="12.75" customHeight="1"/>
    <row r="23" spans="1:4" ht="12.75" customHeight="1"/>
    <row r="24" spans="1:4" ht="12.75" customHeight="1"/>
    <row r="25" spans="1:4" ht="12.75" customHeight="1"/>
    <row r="26" spans="1:4" ht="12.75" customHeight="1"/>
    <row r="27" spans="1:4" ht="12.75" customHeight="1"/>
    <row r="28" spans="1:4" ht="12.75" customHeight="1"/>
    <row r="29" spans="1:4" ht="12.75" customHeight="1"/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zoomScaleNormal="100" workbookViewId="0"/>
  </sheetViews>
  <sheetFormatPr defaultColWidth="14.42578125" defaultRowHeight="15"/>
  <cols>
    <col min="1" max="6" width="11" customWidth="1"/>
    <col min="7" max="26" width="8.7109375" customWidth="1"/>
  </cols>
  <sheetData>
    <row r="1" spans="1:6" ht="12.75" customHeight="1">
      <c r="A1" s="8" t="s">
        <v>86</v>
      </c>
    </row>
    <row r="3" spans="1:6" ht="12.75" customHeight="1">
      <c r="A3" s="8" t="s">
        <v>87</v>
      </c>
      <c r="E3" s="8" t="s">
        <v>88</v>
      </c>
    </row>
    <row r="4" spans="1:6" ht="12.75" customHeight="1">
      <c r="A4" s="8" t="s">
        <v>89</v>
      </c>
      <c r="B4" s="8">
        <v>3</v>
      </c>
      <c r="E4" s="8" t="s">
        <v>89</v>
      </c>
      <c r="F4" s="8">
        <v>3</v>
      </c>
    </row>
    <row r="5" spans="1:6" ht="12.75" customHeight="1">
      <c r="A5" s="8" t="s">
        <v>90</v>
      </c>
      <c r="B5" s="8">
        <v>3</v>
      </c>
      <c r="E5" s="8" t="s">
        <v>91</v>
      </c>
      <c r="F5" s="8">
        <v>6</v>
      </c>
    </row>
    <row r="6" spans="1:6" ht="12.75" customHeight="1">
      <c r="A6" s="8" t="s">
        <v>92</v>
      </c>
      <c r="B6" s="8">
        <v>5</v>
      </c>
      <c r="E6" s="8" t="s">
        <v>93</v>
      </c>
      <c r="F6" s="8">
        <v>1</v>
      </c>
    </row>
    <row r="8" spans="1:6" ht="12.75" customHeight="1">
      <c r="A8" s="8" t="s">
        <v>94</v>
      </c>
      <c r="E8" s="8" t="s">
        <v>45</v>
      </c>
      <c r="F8" s="22"/>
    </row>
    <row r="9" spans="1:6" ht="12.75" customHeight="1">
      <c r="A9" s="8" t="s">
        <v>91</v>
      </c>
      <c r="B9" s="8">
        <v>6</v>
      </c>
    </row>
    <row r="10" spans="1:6" ht="12.75" customHeight="1">
      <c r="A10" s="8" t="s">
        <v>95</v>
      </c>
      <c r="B10" s="8">
        <v>5</v>
      </c>
    </row>
    <row r="11" spans="1:6" ht="12.75" customHeight="1">
      <c r="A11" s="8" t="s">
        <v>96</v>
      </c>
      <c r="B11" s="8">
        <v>6</v>
      </c>
    </row>
    <row r="13" spans="1:6" ht="12.75" customHeight="1">
      <c r="A13" s="8" t="s">
        <v>97</v>
      </c>
    </row>
    <row r="14" spans="1:6" ht="12.75" customHeight="1">
      <c r="A14" s="8" t="s">
        <v>98</v>
      </c>
      <c r="B14" s="8">
        <v>2</v>
      </c>
    </row>
    <row r="15" spans="1:6" ht="12.75" customHeight="1">
      <c r="A15" s="8" t="s">
        <v>93</v>
      </c>
      <c r="B15" s="8">
        <v>1</v>
      </c>
    </row>
    <row r="16" spans="1:6" ht="12.75" customHeight="1">
      <c r="A16" s="8" t="s">
        <v>99</v>
      </c>
      <c r="B16" s="8">
        <v>3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1000"/>
  <sheetViews>
    <sheetView zoomScaleNormal="100" workbookViewId="0"/>
  </sheetViews>
  <sheetFormatPr defaultColWidth="14.42578125" defaultRowHeight="15"/>
  <cols>
    <col min="1" max="6" width="11" customWidth="1"/>
    <col min="7" max="26" width="8.7109375" customWidth="1"/>
  </cols>
  <sheetData>
    <row r="1" spans="2:5" ht="12.75" customHeight="1"/>
    <row r="2" spans="2:5" ht="13.5" customHeight="1"/>
    <row r="3" spans="2:5" ht="12.75" customHeight="1">
      <c r="B3" s="25"/>
      <c r="C3" s="26" t="s">
        <v>100</v>
      </c>
      <c r="D3" s="26" t="s">
        <v>45</v>
      </c>
      <c r="E3" s="27" t="s">
        <v>62</v>
      </c>
    </row>
    <row r="4" spans="2:5" ht="14.25" customHeight="1">
      <c r="B4" s="28" t="s">
        <v>101</v>
      </c>
      <c r="C4" s="8">
        <v>50</v>
      </c>
      <c r="D4" s="29">
        <v>1</v>
      </c>
      <c r="E4" s="30"/>
    </row>
    <row r="5" spans="2:5" ht="14.25" customHeight="1">
      <c r="B5" s="28" t="s">
        <v>102</v>
      </c>
      <c r="C5" s="8">
        <v>60</v>
      </c>
      <c r="D5" s="29">
        <v>0.5</v>
      </c>
      <c r="E5" s="30"/>
    </row>
    <row r="6" spans="2:5" ht="14.25" customHeight="1">
      <c r="B6" s="28" t="s">
        <v>103</v>
      </c>
      <c r="C6" s="8">
        <v>70</v>
      </c>
      <c r="D6" s="29">
        <v>0.2</v>
      </c>
      <c r="E6" s="30"/>
    </row>
    <row r="7" spans="2:5" ht="14.25" customHeight="1">
      <c r="B7" s="28" t="s">
        <v>104</v>
      </c>
      <c r="C7" s="8">
        <v>80</v>
      </c>
      <c r="D7" s="29">
        <v>0.3</v>
      </c>
      <c r="E7" s="30"/>
    </row>
    <row r="8" spans="2:5" ht="14.25" customHeight="1">
      <c r="B8" s="28" t="s">
        <v>105</v>
      </c>
      <c r="C8" s="8">
        <v>90</v>
      </c>
      <c r="D8" s="29">
        <v>0.4</v>
      </c>
      <c r="E8" s="30"/>
    </row>
    <row r="9" spans="2:5" ht="14.25" customHeight="1">
      <c r="B9" s="31" t="s">
        <v>106</v>
      </c>
      <c r="C9" s="32">
        <v>100</v>
      </c>
      <c r="D9" s="33">
        <v>6</v>
      </c>
      <c r="E9" s="34"/>
    </row>
    <row r="10" spans="2:5" ht="14.25" customHeight="1">
      <c r="D10" s="35" t="s">
        <v>107</v>
      </c>
      <c r="E10" s="36"/>
    </row>
    <row r="11" spans="2:5" ht="12.75" customHeight="1"/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zoomScaleNormal="100" workbookViewId="0"/>
  </sheetViews>
  <sheetFormatPr defaultColWidth="14.42578125" defaultRowHeight="15"/>
  <cols>
    <col min="1" max="1" width="14.28515625" customWidth="1"/>
    <col min="2" max="6" width="11" customWidth="1"/>
    <col min="7" max="26" width="8.7109375" customWidth="1"/>
  </cols>
  <sheetData>
    <row r="1" spans="1:5" ht="12.75" customHeight="1">
      <c r="A1" s="8"/>
      <c r="C1" s="8" t="s">
        <v>108</v>
      </c>
    </row>
    <row r="2" spans="1:5" ht="12.75" customHeight="1">
      <c r="A2" s="8"/>
      <c r="B2" s="8" t="s">
        <v>109</v>
      </c>
      <c r="C2" s="8" t="s">
        <v>110</v>
      </c>
      <c r="D2" s="8" t="s">
        <v>111</v>
      </c>
    </row>
    <row r="3" spans="1:5" ht="12.75" customHeight="1">
      <c r="A3" s="8"/>
      <c r="B3" s="8" t="s">
        <v>112</v>
      </c>
      <c r="C3" s="8" t="s">
        <v>113</v>
      </c>
      <c r="D3" s="8" t="s">
        <v>114</v>
      </c>
      <c r="E3" s="8" t="s">
        <v>115</v>
      </c>
    </row>
    <row r="4" spans="1:5" ht="12.75" customHeight="1">
      <c r="A4" s="8" t="s">
        <v>116</v>
      </c>
      <c r="E4" s="22"/>
    </row>
    <row r="5" spans="1:5" ht="12.75" customHeight="1">
      <c r="A5" s="8" t="s">
        <v>117</v>
      </c>
      <c r="E5" s="22"/>
    </row>
    <row r="6" spans="1:5" ht="12.75" customHeight="1">
      <c r="A6" s="8" t="s">
        <v>118</v>
      </c>
      <c r="E6" s="22"/>
    </row>
    <row r="7" spans="1:5" ht="12.75" customHeight="1">
      <c r="A7" s="8" t="s">
        <v>119</v>
      </c>
      <c r="E7" s="22"/>
    </row>
    <row r="8" spans="1:5" ht="12.75" customHeight="1">
      <c r="A8" s="8" t="s">
        <v>120</v>
      </c>
      <c r="E8" s="22"/>
    </row>
    <row r="9" spans="1:5" ht="12.75" customHeight="1">
      <c r="A9" s="8" t="s">
        <v>121</v>
      </c>
      <c r="E9" s="22"/>
    </row>
    <row r="10" spans="1:5" ht="12.75" customHeight="1">
      <c r="A10" s="8" t="s">
        <v>122</v>
      </c>
      <c r="E10" s="22"/>
    </row>
    <row r="11" spans="1:5" ht="12.75" customHeight="1">
      <c r="A11" s="8" t="s">
        <v>123</v>
      </c>
      <c r="E11" s="22"/>
    </row>
    <row r="12" spans="1:5" ht="12.75" customHeight="1">
      <c r="A12" s="8" t="s">
        <v>124</v>
      </c>
      <c r="E12" s="22"/>
    </row>
    <row r="13" spans="1:5" ht="12.75" customHeight="1">
      <c r="A13" s="8" t="s">
        <v>125</v>
      </c>
      <c r="E13" s="22"/>
    </row>
    <row r="14" spans="1:5" ht="12.75" customHeight="1">
      <c r="A14" s="8"/>
    </row>
    <row r="15" spans="1:5" ht="12.75" customHeight="1">
      <c r="A15" s="8" t="s">
        <v>115</v>
      </c>
      <c r="B15" s="22"/>
      <c r="C15" s="22"/>
      <c r="D15" s="22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zoomScaleNormal="100" workbookViewId="0"/>
  </sheetViews>
  <sheetFormatPr defaultColWidth="14.42578125" defaultRowHeight="15"/>
  <cols>
    <col min="1" max="1" width="11" customWidth="1"/>
    <col min="2" max="2" width="11.85546875" customWidth="1"/>
    <col min="3" max="6" width="11" customWidth="1"/>
    <col min="7" max="26" width="8.7109375" customWidth="1"/>
  </cols>
  <sheetData>
    <row r="1" spans="1:3" ht="12.75" customHeight="1"/>
    <row r="2" spans="1:3" ht="14.25" customHeight="1">
      <c r="A2" s="8" t="s">
        <v>126</v>
      </c>
      <c r="B2" s="37" t="s">
        <v>127</v>
      </c>
      <c r="C2" s="8" t="s">
        <v>128</v>
      </c>
    </row>
    <row r="3" spans="1:3" ht="12.75" customHeight="1">
      <c r="A3" s="8">
        <v>10000</v>
      </c>
      <c r="B3" s="22"/>
      <c r="C3" s="22"/>
    </row>
    <row r="4" spans="1:3" ht="12.75" customHeight="1">
      <c r="A4" s="8">
        <v>200000</v>
      </c>
      <c r="B4" s="22"/>
      <c r="C4" s="22"/>
    </row>
    <row r="5" spans="1:3" ht="12.75" customHeight="1">
      <c r="A5" s="8">
        <v>1000</v>
      </c>
      <c r="B5" s="22"/>
      <c r="C5" s="22"/>
    </row>
    <row r="6" spans="1:3" ht="12.75" customHeight="1">
      <c r="A6" s="8">
        <v>6000</v>
      </c>
      <c r="B6" s="22"/>
      <c r="C6" s="22"/>
    </row>
    <row r="7" spans="1:3" ht="12.75" customHeight="1"/>
    <row r="8" spans="1:3" ht="12.75" customHeight="1"/>
    <row r="9" spans="1:3" ht="12.75" customHeight="1"/>
    <row r="10" spans="1:3" ht="14.25" customHeight="1"/>
    <row r="11" spans="1:3" ht="12.75" customHeight="1"/>
    <row r="12" spans="1:3" ht="12.75" customHeight="1"/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zoomScaleNormal="100" workbookViewId="0"/>
  </sheetViews>
  <sheetFormatPr defaultColWidth="14.42578125" defaultRowHeight="15"/>
  <cols>
    <col min="1" max="1" width="25.140625" customWidth="1"/>
    <col min="2" max="2" width="3.5703125" customWidth="1"/>
    <col min="3" max="3" width="2.5703125" customWidth="1"/>
    <col min="4" max="4" width="2.85546875" customWidth="1"/>
    <col min="5" max="6" width="11" customWidth="1"/>
    <col min="7" max="26" width="8.7109375" customWidth="1"/>
  </cols>
  <sheetData>
    <row r="1" spans="1:5" ht="13.5" customHeight="1">
      <c r="A1" s="8"/>
      <c r="B1" s="8"/>
      <c r="C1" s="8"/>
      <c r="D1" s="8"/>
    </row>
    <row r="2" spans="1:5" ht="13.5" customHeight="1">
      <c r="A2" s="35" t="s">
        <v>129</v>
      </c>
      <c r="B2" s="38"/>
      <c r="C2" s="38"/>
      <c r="D2" s="39">
        <v>9</v>
      </c>
    </row>
    <row r="3" spans="1:5" ht="12.75" customHeight="1">
      <c r="A3" s="8"/>
      <c r="B3" s="8">
        <v>9</v>
      </c>
      <c r="C3" s="8" t="s">
        <v>130</v>
      </c>
      <c r="D3" s="8">
        <v>1</v>
      </c>
      <c r="E3" s="40"/>
    </row>
    <row r="4" spans="1:5" ht="12.75" customHeight="1">
      <c r="A4" s="8"/>
      <c r="B4" s="8">
        <v>9</v>
      </c>
      <c r="C4" s="8" t="s">
        <v>130</v>
      </c>
      <c r="D4" s="8">
        <v>2</v>
      </c>
      <c r="E4" s="41"/>
    </row>
    <row r="5" spans="1:5" ht="12.75" customHeight="1">
      <c r="A5" s="8"/>
      <c r="B5" s="8">
        <v>9</v>
      </c>
      <c r="C5" s="8" t="s">
        <v>130</v>
      </c>
      <c r="D5" s="8">
        <v>3</v>
      </c>
      <c r="E5" s="41"/>
    </row>
    <row r="6" spans="1:5" ht="12.75" customHeight="1">
      <c r="A6" s="8"/>
      <c r="B6" s="8">
        <v>9</v>
      </c>
      <c r="C6" s="8" t="s">
        <v>130</v>
      </c>
      <c r="D6" s="8">
        <v>4</v>
      </c>
      <c r="E6" s="41"/>
    </row>
    <row r="7" spans="1:5" ht="12.75" customHeight="1">
      <c r="A7" s="8"/>
      <c r="B7" s="8">
        <v>9</v>
      </c>
      <c r="C7" s="8" t="s">
        <v>130</v>
      </c>
      <c r="D7" s="8">
        <v>5</v>
      </c>
      <c r="E7" s="41"/>
    </row>
    <row r="8" spans="1:5" ht="12.75" customHeight="1">
      <c r="A8" s="8"/>
      <c r="B8" s="8">
        <v>9</v>
      </c>
      <c r="C8" s="8" t="s">
        <v>130</v>
      </c>
      <c r="D8" s="8">
        <v>6</v>
      </c>
      <c r="E8" s="41"/>
    </row>
    <row r="9" spans="1:5" ht="12.75" customHeight="1">
      <c r="A9" s="8"/>
      <c r="B9" s="8">
        <v>9</v>
      </c>
      <c r="C9" s="8" t="s">
        <v>130</v>
      </c>
      <c r="D9" s="8">
        <v>7</v>
      </c>
      <c r="E9" s="41"/>
    </row>
    <row r="10" spans="1:5" ht="12.75" customHeight="1">
      <c r="A10" s="8"/>
      <c r="B10" s="8">
        <v>9</v>
      </c>
      <c r="C10" s="8" t="s">
        <v>130</v>
      </c>
      <c r="D10" s="8">
        <v>8</v>
      </c>
      <c r="E10" s="41"/>
    </row>
    <row r="11" spans="1:5" ht="12.75" customHeight="1">
      <c r="A11" s="8"/>
      <c r="B11" s="8">
        <v>9</v>
      </c>
      <c r="C11" s="8" t="s">
        <v>130</v>
      </c>
      <c r="D11" s="8">
        <v>9</v>
      </c>
      <c r="E11" s="41"/>
    </row>
    <row r="12" spans="1:5" ht="13.5" customHeight="1">
      <c r="A12" s="8"/>
      <c r="B12" s="8">
        <v>9</v>
      </c>
      <c r="C12" s="8" t="s">
        <v>130</v>
      </c>
      <c r="D12" s="8">
        <v>10</v>
      </c>
      <c r="E12" s="42"/>
    </row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zoomScaleNormal="100" workbookViewId="0"/>
  </sheetViews>
  <sheetFormatPr defaultColWidth="14.42578125" defaultRowHeight="15"/>
  <cols>
    <col min="1" max="1" width="11" customWidth="1"/>
    <col min="2" max="2" width="4" customWidth="1"/>
    <col min="3" max="3" width="3.5703125" customWidth="1"/>
    <col min="4" max="4" width="3.42578125" customWidth="1"/>
    <col min="5" max="5" width="3.5703125" customWidth="1"/>
    <col min="6" max="7" width="3" customWidth="1"/>
    <col min="8" max="8" width="6.5703125" customWidth="1"/>
    <col min="9" max="9" width="11" customWidth="1"/>
    <col min="10" max="26" width="8.7109375" customWidth="1"/>
  </cols>
  <sheetData>
    <row r="1" spans="1:9" ht="12.75" customHeight="1">
      <c r="B1" s="8"/>
      <c r="C1" s="8" t="s">
        <v>131</v>
      </c>
      <c r="D1" s="8"/>
      <c r="E1" s="8"/>
      <c r="F1" s="8"/>
      <c r="G1" s="8"/>
      <c r="H1" s="8"/>
    </row>
    <row r="2" spans="1:9" ht="12.75" customHeight="1">
      <c r="A2" s="8" t="s">
        <v>132</v>
      </c>
      <c r="B2" s="8" t="s">
        <v>133</v>
      </c>
      <c r="C2" s="8" t="s">
        <v>134</v>
      </c>
      <c r="D2" s="8" t="s">
        <v>135</v>
      </c>
      <c r="E2" s="8" t="s">
        <v>136</v>
      </c>
      <c r="F2" s="8" t="s">
        <v>137</v>
      </c>
      <c r="G2" s="8" t="s">
        <v>138</v>
      </c>
      <c r="H2" s="8" t="s">
        <v>139</v>
      </c>
      <c r="I2" s="8" t="s">
        <v>140</v>
      </c>
    </row>
    <row r="3" spans="1:9" ht="12.75" customHeight="1">
      <c r="A3" s="8" t="s">
        <v>141</v>
      </c>
      <c r="B3" s="22"/>
      <c r="C3" s="8">
        <v>5</v>
      </c>
      <c r="D3" s="8">
        <v>0</v>
      </c>
      <c r="E3" s="8">
        <v>1</v>
      </c>
      <c r="F3" s="8">
        <v>20</v>
      </c>
      <c r="G3" s="8">
        <v>10</v>
      </c>
      <c r="H3" s="22"/>
      <c r="I3" s="22"/>
    </row>
    <row r="4" spans="1:9" ht="12.75" customHeight="1">
      <c r="A4" s="8" t="s">
        <v>142</v>
      </c>
      <c r="B4" s="22"/>
      <c r="C4" s="8">
        <v>1</v>
      </c>
      <c r="D4" s="8">
        <v>2</v>
      </c>
      <c r="E4" s="8">
        <v>3</v>
      </c>
      <c r="F4" s="8">
        <v>10</v>
      </c>
      <c r="G4" s="8">
        <v>4</v>
      </c>
      <c r="H4" s="22"/>
      <c r="I4" s="22"/>
    </row>
    <row r="5" spans="1:9" ht="12.75" customHeight="1">
      <c r="A5" s="8" t="s">
        <v>143</v>
      </c>
      <c r="B5" s="22"/>
      <c r="C5" s="8">
        <v>2</v>
      </c>
      <c r="D5" s="8">
        <v>1</v>
      </c>
      <c r="E5" s="8">
        <v>3</v>
      </c>
      <c r="F5" s="8">
        <v>6</v>
      </c>
      <c r="G5" s="8">
        <v>9</v>
      </c>
      <c r="H5" s="22"/>
      <c r="I5" s="22"/>
    </row>
    <row r="6" spans="1:9" ht="12.75" customHeight="1">
      <c r="A6" s="8" t="s">
        <v>144</v>
      </c>
      <c r="B6" s="22"/>
      <c r="C6" s="8">
        <v>1</v>
      </c>
      <c r="D6" s="8">
        <v>1</v>
      </c>
      <c r="E6" s="8">
        <v>4</v>
      </c>
      <c r="F6" s="8">
        <v>22</v>
      </c>
      <c r="G6" s="8">
        <v>5</v>
      </c>
      <c r="H6" s="22"/>
      <c r="I6" s="22"/>
    </row>
    <row r="7" spans="1:9" ht="12.75" customHeight="1">
      <c r="A7" s="8" t="s">
        <v>145</v>
      </c>
      <c r="B7" s="22"/>
      <c r="C7" s="8">
        <v>2</v>
      </c>
      <c r="D7" s="8">
        <v>2</v>
      </c>
      <c r="E7" s="8">
        <v>2</v>
      </c>
      <c r="F7" s="8">
        <v>3</v>
      </c>
      <c r="G7" s="8">
        <v>7</v>
      </c>
      <c r="H7" s="22"/>
      <c r="I7" s="22"/>
    </row>
    <row r="8" spans="1:9" ht="12.75" customHeight="1">
      <c r="A8" s="8" t="s">
        <v>146</v>
      </c>
      <c r="B8" s="22"/>
      <c r="C8" s="8">
        <v>6</v>
      </c>
      <c r="D8" s="8">
        <v>0</v>
      </c>
      <c r="E8" s="8">
        <v>0</v>
      </c>
      <c r="F8" s="8">
        <v>30</v>
      </c>
      <c r="G8" s="8">
        <v>4</v>
      </c>
      <c r="H8" s="22"/>
      <c r="I8" s="22"/>
    </row>
    <row r="9" spans="1:9" ht="12.75" customHeight="1">
      <c r="A9" s="8" t="s">
        <v>147</v>
      </c>
      <c r="B9" s="8"/>
      <c r="C9" s="22"/>
      <c r="D9" s="22"/>
      <c r="E9" s="22"/>
      <c r="F9" s="22"/>
      <c r="G9" s="22"/>
      <c r="H9" s="8"/>
    </row>
    <row r="10" spans="1:9" ht="12.75" customHeight="1"/>
    <row r="11" spans="1:9" ht="12.75" customHeight="1"/>
    <row r="12" spans="1:9" ht="12.75" customHeight="1"/>
    <row r="13" spans="1:9" ht="12.75" customHeight="1"/>
    <row r="14" spans="1:9" ht="12.75" customHeight="1"/>
    <row r="15" spans="1:9" ht="12.75" customHeight="1"/>
    <row r="16" spans="1:9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zoomScaleNormal="100" workbookViewId="0">
      <selection activeCell="E10" sqref="E10"/>
    </sheetView>
  </sheetViews>
  <sheetFormatPr defaultColWidth="14.42578125" defaultRowHeight="15"/>
  <cols>
    <col min="1" max="3" width="11" customWidth="1"/>
    <col min="4" max="4" width="15.7109375" customWidth="1"/>
    <col min="5" max="6" width="11" customWidth="1"/>
    <col min="7" max="26" width="8.7109375" customWidth="1"/>
  </cols>
  <sheetData>
    <row r="1" spans="1:5" ht="12.75" customHeight="1">
      <c r="A1" s="8" t="s">
        <v>148</v>
      </c>
      <c r="D1" s="8"/>
    </row>
    <row r="2" spans="1:5" ht="12.75" customHeight="1">
      <c r="A2" s="8" t="s">
        <v>9</v>
      </c>
      <c r="B2" s="8">
        <v>210</v>
      </c>
      <c r="D2" s="8"/>
    </row>
    <row r="3" spans="1:5" ht="12.75" customHeight="1">
      <c r="A3" s="8" t="s">
        <v>10</v>
      </c>
      <c r="B3" s="8">
        <v>250</v>
      </c>
      <c r="D3" s="8"/>
    </row>
    <row r="4" spans="1:5" ht="12.75" customHeight="1">
      <c r="A4" s="8" t="s">
        <v>11</v>
      </c>
      <c r="B4" s="8">
        <v>160</v>
      </c>
      <c r="D4" s="8" t="s">
        <v>149</v>
      </c>
      <c r="E4" s="22"/>
    </row>
    <row r="5" spans="1:5" ht="12.75" customHeight="1">
      <c r="A5" s="8" t="s">
        <v>12</v>
      </c>
      <c r="B5" s="8">
        <v>120</v>
      </c>
      <c r="D5" s="8"/>
    </row>
    <row r="6" spans="1:5" ht="12.75" customHeight="1">
      <c r="A6" s="8" t="s">
        <v>13</v>
      </c>
      <c r="B6" s="8">
        <v>100</v>
      </c>
      <c r="D6" s="8" t="s">
        <v>150</v>
      </c>
      <c r="E6" s="22"/>
    </row>
    <row r="7" spans="1:5" ht="12.75" customHeight="1">
      <c r="A7" s="8" t="s">
        <v>14</v>
      </c>
      <c r="B7" s="8">
        <v>60</v>
      </c>
      <c r="D7" s="8"/>
    </row>
    <row r="8" spans="1:5" ht="12.75" customHeight="1">
      <c r="A8" s="8" t="s">
        <v>15</v>
      </c>
      <c r="B8" s="8">
        <v>60</v>
      </c>
      <c r="D8" s="8" t="s">
        <v>151</v>
      </c>
      <c r="E8" s="22"/>
    </row>
    <row r="9" spans="1:5" ht="12.75" customHeight="1">
      <c r="A9" s="8" t="s">
        <v>16</v>
      </c>
      <c r="B9" s="8">
        <v>200</v>
      </c>
      <c r="D9" s="8"/>
    </row>
    <row r="10" spans="1:5" ht="12.75" customHeight="1">
      <c r="A10" s="8" t="s">
        <v>17</v>
      </c>
      <c r="B10" s="8">
        <v>140</v>
      </c>
      <c r="D10" s="8" t="s">
        <v>152</v>
      </c>
      <c r="E10" s="22"/>
    </row>
    <row r="11" spans="1:5" ht="12.75" customHeight="1">
      <c r="A11" s="8" t="s">
        <v>18</v>
      </c>
      <c r="B11" s="8">
        <v>120</v>
      </c>
      <c r="D11" s="8"/>
    </row>
    <row r="12" spans="1:5" ht="12.75" customHeight="1">
      <c r="A12" s="8" t="s">
        <v>19</v>
      </c>
      <c r="B12" s="8">
        <v>300</v>
      </c>
      <c r="D12" s="8"/>
    </row>
    <row r="13" spans="1:5" ht="12.75" customHeight="1">
      <c r="A13" s="8" t="s">
        <v>20</v>
      </c>
      <c r="B13" s="8">
        <v>310</v>
      </c>
      <c r="D13" s="8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zoomScaleNormal="100" workbookViewId="0"/>
  </sheetViews>
  <sheetFormatPr defaultColWidth="14.42578125" defaultRowHeight="15"/>
  <cols>
    <col min="1" max="1" width="11.85546875" customWidth="1"/>
    <col min="2" max="2" width="9.7109375" customWidth="1"/>
    <col min="3" max="3" width="21.5703125" customWidth="1"/>
    <col min="4" max="4" width="15.28515625" customWidth="1"/>
    <col min="5" max="6" width="11" customWidth="1"/>
    <col min="7" max="26" width="8.7109375" customWidth="1"/>
  </cols>
  <sheetData>
    <row r="1" spans="1:5" ht="12.75" customHeight="1">
      <c r="A1" s="8" t="s">
        <v>153</v>
      </c>
      <c r="B1" s="8"/>
      <c r="C1" s="8"/>
      <c r="D1" s="8"/>
    </row>
    <row r="2" spans="1:5" ht="12.75" customHeight="1">
      <c r="A2" s="8"/>
      <c r="B2" s="8"/>
      <c r="C2" s="8"/>
      <c r="D2" s="8"/>
    </row>
    <row r="3" spans="1:5" ht="12.75" customHeight="1">
      <c r="A3" s="8" t="s">
        <v>154</v>
      </c>
      <c r="B3" s="8"/>
      <c r="C3" s="8"/>
      <c r="D3" s="8"/>
    </row>
    <row r="4" spans="1:5" ht="12.75" customHeight="1">
      <c r="A4" s="8"/>
      <c r="B4" s="8"/>
      <c r="C4" s="8"/>
      <c r="D4" s="8"/>
    </row>
    <row r="5" spans="1:5" ht="12.75" customHeight="1">
      <c r="A5" s="8" t="s">
        <v>155</v>
      </c>
      <c r="B5" s="8">
        <v>12345</v>
      </c>
      <c r="C5" s="8"/>
      <c r="D5" s="8"/>
    </row>
    <row r="6" spans="1:5" ht="12.75" customHeight="1">
      <c r="A6" s="8" t="s">
        <v>156</v>
      </c>
      <c r="B6" s="8" t="s">
        <v>157</v>
      </c>
      <c r="C6" s="8"/>
      <c r="D6" s="8"/>
    </row>
    <row r="7" spans="1:5" ht="12.75" customHeight="1">
      <c r="A7" s="8" t="s">
        <v>158</v>
      </c>
      <c r="B7" s="8" t="s">
        <v>159</v>
      </c>
      <c r="C7" s="8"/>
      <c r="D7" s="8"/>
    </row>
    <row r="8" spans="1:5" ht="12.75" customHeight="1">
      <c r="A8" s="8" t="s">
        <v>160</v>
      </c>
      <c r="B8" s="8">
        <v>2345765</v>
      </c>
      <c r="C8" s="8"/>
      <c r="D8" s="8"/>
    </row>
    <row r="9" spans="1:5" ht="12.75" customHeight="1">
      <c r="A9" s="8"/>
      <c r="B9" s="8"/>
      <c r="C9" s="8"/>
      <c r="D9" s="8"/>
    </row>
    <row r="10" spans="1:5" ht="12.75" customHeight="1">
      <c r="A10" s="8" t="s">
        <v>161</v>
      </c>
      <c r="B10" s="8" t="s">
        <v>162</v>
      </c>
      <c r="C10" s="8" t="s">
        <v>163</v>
      </c>
      <c r="D10" s="8" t="s">
        <v>164</v>
      </c>
      <c r="E10" s="8" t="s">
        <v>165</v>
      </c>
    </row>
    <row r="11" spans="1:5" ht="14.25" customHeight="1">
      <c r="A11" s="8">
        <v>1212</v>
      </c>
      <c r="B11" s="8">
        <v>4</v>
      </c>
      <c r="C11" s="8" t="s">
        <v>166</v>
      </c>
      <c r="D11" s="29">
        <v>60</v>
      </c>
      <c r="E11" s="22"/>
    </row>
    <row r="12" spans="1:5" ht="14.25" customHeight="1">
      <c r="A12" s="8">
        <v>12345</v>
      </c>
      <c r="B12" s="8">
        <v>3</v>
      </c>
      <c r="C12" s="8" t="s">
        <v>167</v>
      </c>
      <c r="D12" s="29">
        <v>10</v>
      </c>
      <c r="E12" s="22"/>
    </row>
    <row r="13" spans="1:5" ht="14.25" customHeight="1">
      <c r="A13" s="8">
        <v>5557</v>
      </c>
      <c r="B13" s="8">
        <v>5</v>
      </c>
      <c r="C13" s="8" t="s">
        <v>168</v>
      </c>
      <c r="D13" s="29">
        <v>80</v>
      </c>
      <c r="E13" s="22"/>
    </row>
    <row r="14" spans="1:5" ht="14.25" customHeight="1">
      <c r="A14" s="8">
        <v>8885</v>
      </c>
      <c r="B14" s="8">
        <v>3</v>
      </c>
      <c r="C14" s="8" t="s">
        <v>169</v>
      </c>
      <c r="D14" s="29">
        <v>150</v>
      </c>
      <c r="E14" s="22"/>
    </row>
    <row r="15" spans="1:5" ht="12.75" customHeight="1">
      <c r="A15" s="8"/>
      <c r="B15" s="8"/>
      <c r="C15" s="8" t="s">
        <v>170</v>
      </c>
      <c r="D15" s="8"/>
      <c r="E15" s="22"/>
    </row>
    <row r="16" spans="1:5" ht="12.75" customHeight="1">
      <c r="A16" s="8"/>
      <c r="B16" s="8"/>
      <c r="C16" s="8" t="s">
        <v>171</v>
      </c>
      <c r="D16" s="43">
        <v>0.21</v>
      </c>
      <c r="E16" s="22"/>
    </row>
    <row r="17" spans="1:5" ht="12.75" customHeight="1">
      <c r="A17" s="8"/>
      <c r="B17" s="8"/>
      <c r="C17" s="8" t="s">
        <v>172</v>
      </c>
      <c r="D17" s="8"/>
      <c r="E17" s="22"/>
    </row>
    <row r="18" spans="1:5" ht="12.75" customHeight="1"/>
    <row r="19" spans="1:5" ht="12.75" customHeight="1"/>
    <row r="20" spans="1:5" ht="12.75" customHeight="1"/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0"/>
  <sheetViews>
    <sheetView zoomScaleNormal="100" workbookViewId="0"/>
  </sheetViews>
  <sheetFormatPr defaultColWidth="14.42578125" defaultRowHeight="15"/>
  <cols>
    <col min="1" max="1" width="19.7109375" customWidth="1"/>
    <col min="2" max="2" width="8.5703125" customWidth="1"/>
    <col min="3" max="3" width="14.28515625" customWidth="1"/>
    <col min="4" max="4" width="7" customWidth="1"/>
    <col min="5" max="5" width="12.140625" customWidth="1"/>
    <col min="6" max="6" width="7.42578125" customWidth="1"/>
    <col min="7" max="7" width="10.7109375" customWidth="1"/>
    <col min="8" max="8" width="9.140625" customWidth="1"/>
    <col min="9" max="9" width="13.42578125" customWidth="1"/>
    <col min="10" max="10" width="10.7109375" customWidth="1"/>
    <col min="11" max="11" width="25.140625" customWidth="1"/>
    <col min="12" max="26" width="8.7109375" customWidth="1"/>
  </cols>
  <sheetData>
    <row r="1" spans="1:11" ht="12.75" customHeight="1">
      <c r="A1" s="8" t="s">
        <v>173</v>
      </c>
      <c r="B1" s="8"/>
      <c r="C1" s="8"/>
      <c r="D1" s="8"/>
      <c r="F1" s="8"/>
      <c r="G1" s="8"/>
      <c r="H1" s="8"/>
      <c r="I1" s="8"/>
      <c r="J1" s="8"/>
    </row>
    <row r="2" spans="1:11" ht="12.75" customHeight="1">
      <c r="A2" s="22"/>
      <c r="B2" s="8" t="s">
        <v>174</v>
      </c>
      <c r="C2" s="8" t="s">
        <v>175</v>
      </c>
      <c r="D2" s="22"/>
      <c r="F2" s="8"/>
      <c r="G2" s="8"/>
      <c r="H2" s="8"/>
      <c r="I2" s="8"/>
      <c r="J2" s="8"/>
    </row>
    <row r="3" spans="1:11" ht="12.75" customHeight="1">
      <c r="A3" s="8"/>
      <c r="B3" s="8"/>
      <c r="C3" s="8"/>
      <c r="D3" s="8"/>
      <c r="F3" s="8"/>
      <c r="G3" s="8"/>
      <c r="H3" s="8"/>
      <c r="I3" s="8"/>
      <c r="J3" s="8"/>
    </row>
    <row r="4" spans="1:11" ht="14.25" customHeight="1">
      <c r="A4" s="8" t="s">
        <v>176</v>
      </c>
      <c r="B4" s="8" t="s">
        <v>116</v>
      </c>
      <c r="C4" s="8" t="s">
        <v>117</v>
      </c>
      <c r="D4" s="8" t="s">
        <v>118</v>
      </c>
      <c r="E4" s="8" t="s">
        <v>177</v>
      </c>
      <c r="F4" s="8" t="s">
        <v>120</v>
      </c>
      <c r="G4" s="8" t="s">
        <v>124</v>
      </c>
      <c r="H4" s="8" t="s">
        <v>178</v>
      </c>
      <c r="I4" s="8" t="s">
        <v>179</v>
      </c>
      <c r="J4" s="8" t="s">
        <v>121</v>
      </c>
      <c r="K4" s="8" t="s">
        <v>180</v>
      </c>
    </row>
    <row r="5" spans="1:11" ht="12.75" customHeight="1">
      <c r="A5" s="8" t="s">
        <v>181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2.75" customHeight="1">
      <c r="A6" s="8" t="s">
        <v>182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2.75" customHeight="1">
      <c r="A7" s="8" t="s">
        <v>183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ht="12.75" customHeight="1">
      <c r="A8" s="8"/>
      <c r="B8" s="8"/>
      <c r="C8" s="8"/>
      <c r="D8" s="8"/>
      <c r="F8" s="8"/>
      <c r="G8" s="8"/>
      <c r="H8" s="8"/>
      <c r="I8" s="8"/>
      <c r="J8" s="8"/>
    </row>
    <row r="9" spans="1:11" ht="14.25" customHeight="1">
      <c r="A9" s="8" t="s">
        <v>184</v>
      </c>
      <c r="B9" s="8" t="s">
        <v>116</v>
      </c>
      <c r="C9" s="8" t="s">
        <v>117</v>
      </c>
      <c r="D9" s="8" t="s">
        <v>118</v>
      </c>
      <c r="E9" s="8" t="s">
        <v>177</v>
      </c>
      <c r="F9" s="8" t="s">
        <v>120</v>
      </c>
      <c r="G9" s="8" t="s">
        <v>124</v>
      </c>
      <c r="H9" s="8" t="s">
        <v>178</v>
      </c>
      <c r="I9" s="8" t="s">
        <v>179</v>
      </c>
      <c r="J9" s="8" t="s">
        <v>121</v>
      </c>
      <c r="K9" s="8" t="s">
        <v>180</v>
      </c>
    </row>
    <row r="10" spans="1:11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2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2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2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zoomScaleNormal="100" workbookViewId="0"/>
  </sheetViews>
  <sheetFormatPr defaultColWidth="14.42578125" defaultRowHeight="15"/>
  <cols>
    <col min="1" max="1" width="14.140625" customWidth="1"/>
    <col min="2" max="2" width="12.42578125" customWidth="1"/>
    <col min="3" max="6" width="11" customWidth="1"/>
    <col min="7" max="26" width="8.7109375" customWidth="1"/>
  </cols>
  <sheetData>
    <row r="1" spans="1:3" ht="12.75" customHeight="1">
      <c r="B1" s="8"/>
    </row>
    <row r="2" spans="1:3" ht="12.75" customHeight="1">
      <c r="B2" s="8"/>
    </row>
    <row r="3" spans="1:3" ht="12.75" customHeight="1">
      <c r="B3" s="8" t="s">
        <v>185</v>
      </c>
      <c r="C3" s="8">
        <v>350</v>
      </c>
    </row>
    <row r="4" spans="1:3" ht="12.75" customHeight="1">
      <c r="B4" s="8"/>
    </row>
    <row r="5" spans="1:3" ht="12.75" customHeight="1">
      <c r="A5" s="8" t="s">
        <v>186</v>
      </c>
      <c r="B5" s="8" t="s">
        <v>187</v>
      </c>
      <c r="C5" s="8" t="s">
        <v>188</v>
      </c>
    </row>
    <row r="6" spans="1:3" ht="12.75" customHeight="1">
      <c r="A6" s="8" t="s">
        <v>189</v>
      </c>
      <c r="B6" s="8">
        <v>9659</v>
      </c>
      <c r="C6" s="22"/>
    </row>
    <row r="7" spans="1:3" ht="12.75" customHeight="1">
      <c r="A7" s="8" t="s">
        <v>190</v>
      </c>
      <c r="B7" s="8">
        <v>9319</v>
      </c>
      <c r="C7" s="22"/>
    </row>
    <row r="8" spans="1:3" ht="12.75" customHeight="1">
      <c r="A8" s="8" t="s">
        <v>191</v>
      </c>
      <c r="B8" s="8">
        <v>2630</v>
      </c>
      <c r="C8" s="22"/>
    </row>
    <row r="9" spans="1:3" ht="12.75" customHeight="1">
      <c r="A9" s="8" t="s">
        <v>192</v>
      </c>
      <c r="B9" s="8">
        <v>1145</v>
      </c>
      <c r="C9" s="22"/>
    </row>
    <row r="10" spans="1:3" ht="12.75" customHeight="1">
      <c r="A10" s="8" t="s">
        <v>193</v>
      </c>
      <c r="B10" s="8">
        <v>317</v>
      </c>
      <c r="C10" s="22"/>
    </row>
    <row r="11" spans="1:3" ht="12.75" customHeight="1">
      <c r="A11" s="8" t="s">
        <v>194</v>
      </c>
      <c r="B11" s="8">
        <v>220</v>
      </c>
      <c r="C11" s="22"/>
    </row>
    <row r="12" spans="1:3" ht="12.75" customHeight="1">
      <c r="A12" s="8" t="s">
        <v>195</v>
      </c>
      <c r="B12" s="8">
        <v>2090</v>
      </c>
      <c r="C12" s="22"/>
    </row>
    <row r="13" spans="1:3" ht="12.75" customHeight="1">
      <c r="A13" s="8" t="s">
        <v>165</v>
      </c>
      <c r="B13" s="22"/>
    </row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zoomScaleNormal="100" workbookViewId="0"/>
  </sheetViews>
  <sheetFormatPr defaultColWidth="14.42578125" defaultRowHeight="15"/>
  <cols>
    <col min="1" max="1" width="15.28515625" customWidth="1"/>
    <col min="2" max="2" width="11" customWidth="1"/>
    <col min="3" max="3" width="18.7109375" customWidth="1"/>
    <col min="4" max="4" width="14.85546875" customWidth="1"/>
    <col min="5" max="5" width="12" customWidth="1"/>
    <col min="6" max="8" width="11" customWidth="1"/>
    <col min="9" max="26" width="8.7109375" customWidth="1"/>
  </cols>
  <sheetData>
    <row r="1" spans="1:8" ht="12.75" customHeight="1">
      <c r="A1" s="8"/>
      <c r="C1" s="8" t="s">
        <v>196</v>
      </c>
      <c r="D1" s="8"/>
    </row>
    <row r="2" spans="1:8" ht="12.75" customHeight="1">
      <c r="A2" s="8"/>
      <c r="C2" s="8"/>
      <c r="D2" s="8"/>
    </row>
    <row r="3" spans="1:8" ht="12.75" customHeight="1">
      <c r="A3" s="8" t="s">
        <v>197</v>
      </c>
      <c r="B3" s="8" t="s">
        <v>198</v>
      </c>
      <c r="C3" s="8"/>
      <c r="D3" s="8"/>
    </row>
    <row r="4" spans="1:8" ht="12.75" customHeight="1">
      <c r="A4" s="8" t="s">
        <v>199</v>
      </c>
      <c r="B4" s="8">
        <v>120</v>
      </c>
      <c r="C4" s="8"/>
      <c r="D4" s="8"/>
    </row>
    <row r="5" spans="1:8" ht="12.75" customHeight="1">
      <c r="A5" s="8" t="s">
        <v>200</v>
      </c>
      <c r="B5" s="44">
        <v>0.2</v>
      </c>
      <c r="C5" s="8"/>
      <c r="D5" s="8" t="s">
        <v>201</v>
      </c>
      <c r="E5" s="8">
        <v>15</v>
      </c>
    </row>
    <row r="6" spans="1:8" ht="12.75" customHeight="1">
      <c r="A6" s="8" t="s">
        <v>202</v>
      </c>
      <c r="B6" s="22"/>
      <c r="C6" s="8"/>
      <c r="D6" s="8"/>
    </row>
    <row r="7" spans="1:8" ht="12.75" customHeight="1">
      <c r="A7" s="8"/>
      <c r="C7" s="8" t="s">
        <v>203</v>
      </c>
      <c r="D7" s="8" t="s">
        <v>204</v>
      </c>
      <c r="E7" s="8" t="s">
        <v>205</v>
      </c>
      <c r="F7" s="8" t="s">
        <v>206</v>
      </c>
      <c r="G7" s="8" t="s">
        <v>207</v>
      </c>
      <c r="H7" s="8" t="s">
        <v>82</v>
      </c>
    </row>
    <row r="8" spans="1:8" ht="12.75" customHeight="1">
      <c r="A8" s="8" t="s">
        <v>208</v>
      </c>
      <c r="C8" s="8">
        <v>5</v>
      </c>
      <c r="D8" s="8">
        <v>5</v>
      </c>
      <c r="E8" s="22"/>
      <c r="F8" s="22"/>
      <c r="G8" s="22"/>
      <c r="H8" s="22"/>
    </row>
    <row r="9" spans="1:8" ht="12.75" customHeight="1">
      <c r="A9" s="8" t="s">
        <v>209</v>
      </c>
      <c r="C9" s="8">
        <v>3</v>
      </c>
      <c r="D9" s="8">
        <v>6</v>
      </c>
      <c r="E9" s="22"/>
      <c r="F9" s="22"/>
      <c r="G9" s="22"/>
      <c r="H9" s="22"/>
    </row>
    <row r="10" spans="1:8" ht="12.75" customHeight="1">
      <c r="A10" s="8" t="s">
        <v>210</v>
      </c>
      <c r="C10" s="8">
        <v>1</v>
      </c>
      <c r="D10" s="8">
        <v>6</v>
      </c>
      <c r="E10" s="22"/>
      <c r="F10" s="22"/>
      <c r="G10" s="22"/>
      <c r="H10" s="22"/>
    </row>
    <row r="11" spans="1:8" ht="12.75" customHeight="1">
      <c r="A11" s="8" t="s">
        <v>211</v>
      </c>
      <c r="C11" s="8">
        <v>4</v>
      </c>
      <c r="D11" s="8">
        <v>5</v>
      </c>
      <c r="E11" s="22"/>
      <c r="F11" s="22"/>
      <c r="G11" s="22"/>
      <c r="H11" s="22"/>
    </row>
    <row r="12" spans="1:8" ht="12.75" customHeight="1">
      <c r="A12" s="8"/>
      <c r="C12" s="8"/>
      <c r="D12" s="8"/>
    </row>
    <row r="13" spans="1:8" ht="12.75" customHeight="1">
      <c r="A13" s="8" t="s">
        <v>62</v>
      </c>
      <c r="C13" s="22"/>
      <c r="D13" s="22"/>
      <c r="E13" s="22"/>
      <c r="F13" s="22"/>
      <c r="G13" s="22"/>
      <c r="H13" s="22"/>
    </row>
    <row r="14" spans="1:8" ht="12.75" customHeight="1"/>
    <row r="15" spans="1:8" ht="12.75" customHeight="1"/>
    <row r="16" spans="1:8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zoomScaleNormal="100" workbookViewId="0"/>
  </sheetViews>
  <sheetFormatPr defaultColWidth="14.42578125" defaultRowHeight="15"/>
  <cols>
    <col min="2" max="6" width="11" customWidth="1"/>
    <col min="7" max="26" width="8.7109375" customWidth="1"/>
  </cols>
  <sheetData>
    <row r="1" spans="1:5" ht="12.75" customHeight="1">
      <c r="A1" s="8"/>
      <c r="B1" s="44">
        <v>0.03</v>
      </c>
      <c r="C1" s="44">
        <v>0.05</v>
      </c>
    </row>
    <row r="2" spans="1:5" ht="12.75" customHeight="1">
      <c r="A2" s="8" t="s">
        <v>212</v>
      </c>
      <c r="B2" s="8" t="s">
        <v>213</v>
      </c>
      <c r="C2" s="8" t="s">
        <v>214</v>
      </c>
      <c r="D2" s="8" t="s">
        <v>215</v>
      </c>
      <c r="E2" s="8" t="s">
        <v>216</v>
      </c>
    </row>
    <row r="3" spans="1:5" ht="12.75" customHeight="1">
      <c r="A3" s="8">
        <v>1024</v>
      </c>
      <c r="B3" s="8">
        <v>125000</v>
      </c>
      <c r="C3" s="8">
        <v>200456</v>
      </c>
      <c r="D3" s="22"/>
      <c r="E3" s="22"/>
    </row>
    <row r="4" spans="1:5" ht="12.75" customHeight="1">
      <c r="A4" s="8">
        <v>1026</v>
      </c>
      <c r="B4" s="8">
        <v>145000</v>
      </c>
      <c r="C4" s="8">
        <v>45000</v>
      </c>
      <c r="D4" s="22"/>
      <c r="E4" s="22"/>
    </row>
    <row r="5" spans="1:5" ht="12.75" customHeight="1">
      <c r="A5" s="8">
        <v>1029</v>
      </c>
      <c r="B5" s="8">
        <v>132677</v>
      </c>
      <c r="C5" s="8">
        <v>279654</v>
      </c>
      <c r="D5" s="22"/>
      <c r="E5" s="22"/>
    </row>
    <row r="6" spans="1:5" ht="12.75" customHeight="1">
      <c r="A6" s="8">
        <v>1032</v>
      </c>
      <c r="B6" s="8">
        <v>86789</v>
      </c>
      <c r="C6" s="8">
        <v>346988</v>
      </c>
      <c r="D6" s="22"/>
      <c r="E6" s="22"/>
    </row>
    <row r="7" spans="1:5" ht="12.75" customHeight="1">
      <c r="A7" s="8">
        <v>1041</v>
      </c>
      <c r="B7" s="8">
        <v>109765</v>
      </c>
      <c r="C7" s="8">
        <v>267444</v>
      </c>
      <c r="D7" s="22"/>
      <c r="E7" s="22"/>
    </row>
    <row r="8" spans="1:5" ht="12.75" customHeight="1">
      <c r="A8" s="8">
        <v>1046</v>
      </c>
      <c r="B8" s="8">
        <v>328000</v>
      </c>
      <c r="C8" s="8">
        <v>98056</v>
      </c>
      <c r="D8" s="22"/>
      <c r="E8" s="22"/>
    </row>
    <row r="9" spans="1:5" ht="12.75" customHeight="1">
      <c r="A9" s="8">
        <v>1052</v>
      </c>
      <c r="B9" s="8">
        <v>245000</v>
      </c>
      <c r="C9" s="8">
        <v>200000</v>
      </c>
      <c r="D9" s="22"/>
      <c r="E9" s="22"/>
    </row>
    <row r="10" spans="1:5" ht="12.75" customHeight="1">
      <c r="A10" s="8" t="s">
        <v>165</v>
      </c>
      <c r="B10" s="22"/>
      <c r="C10" s="22"/>
      <c r="D10" s="22"/>
      <c r="E10" s="22"/>
    </row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0"/>
  <sheetViews>
    <sheetView zoomScaleNormal="100" workbookViewId="0"/>
  </sheetViews>
  <sheetFormatPr defaultColWidth="14.42578125" defaultRowHeight="15"/>
  <cols>
    <col min="1" max="1" width="14.28515625" customWidth="1"/>
    <col min="2" max="3" width="13.5703125" customWidth="1"/>
    <col min="4" max="4" width="13.7109375" customWidth="1"/>
    <col min="5" max="5" width="13.140625" customWidth="1"/>
    <col min="6" max="13" width="11" customWidth="1"/>
    <col min="14" max="26" width="8.7109375" customWidth="1"/>
  </cols>
  <sheetData>
    <row r="1" spans="1:13" ht="12.75" customHeight="1">
      <c r="A1" s="8"/>
      <c r="C1" s="8" t="s">
        <v>217</v>
      </c>
    </row>
    <row r="2" spans="1:13" ht="12.75" customHeight="1">
      <c r="A2" s="8"/>
    </row>
    <row r="3" spans="1:13" ht="12.75" customHeight="1">
      <c r="A3" s="8" t="s">
        <v>218</v>
      </c>
      <c r="B3" s="8" t="s">
        <v>219</v>
      </c>
      <c r="C3" s="8" t="s">
        <v>220</v>
      </c>
      <c r="D3" s="8" t="s">
        <v>221</v>
      </c>
      <c r="E3" s="8" t="s">
        <v>222</v>
      </c>
      <c r="F3" s="8" t="s">
        <v>223</v>
      </c>
      <c r="G3" s="8" t="s">
        <v>224</v>
      </c>
      <c r="H3" s="8" t="s">
        <v>225</v>
      </c>
      <c r="I3" s="8" t="s">
        <v>226</v>
      </c>
      <c r="J3" s="8" t="s">
        <v>227</v>
      </c>
      <c r="K3" s="8" t="s">
        <v>228</v>
      </c>
      <c r="L3" s="8" t="s">
        <v>229</v>
      </c>
      <c r="M3" s="8" t="s">
        <v>230</v>
      </c>
    </row>
    <row r="4" spans="1:13" ht="12.75" customHeight="1">
      <c r="A4" s="8" t="s">
        <v>231</v>
      </c>
      <c r="B4" s="45">
        <v>30000</v>
      </c>
      <c r="C4" s="45">
        <v>30000</v>
      </c>
      <c r="D4" s="45">
        <v>30000</v>
      </c>
      <c r="E4" s="45">
        <v>30000</v>
      </c>
      <c r="F4" s="45">
        <v>30000</v>
      </c>
      <c r="G4" s="45">
        <v>30000</v>
      </c>
      <c r="H4" s="45">
        <v>30000</v>
      </c>
      <c r="I4" s="45">
        <v>30000</v>
      </c>
      <c r="J4" s="45">
        <v>30000</v>
      </c>
      <c r="K4" s="45">
        <v>30000</v>
      </c>
      <c r="L4" s="45">
        <v>30000</v>
      </c>
      <c r="M4" s="45">
        <v>30000</v>
      </c>
    </row>
    <row r="5" spans="1:13" ht="12.75" customHeight="1">
      <c r="A5" s="8" t="s">
        <v>232</v>
      </c>
      <c r="B5" s="8">
        <v>5490</v>
      </c>
      <c r="C5" s="8">
        <v>5490</v>
      </c>
      <c r="D5" s="8">
        <v>4300</v>
      </c>
      <c r="E5" s="8">
        <v>4300</v>
      </c>
      <c r="F5" s="8">
        <v>4260</v>
      </c>
      <c r="G5" s="8">
        <v>4260</v>
      </c>
      <c r="H5" s="8">
        <v>3200</v>
      </c>
      <c r="I5" s="8">
        <v>3200</v>
      </c>
      <c r="J5" s="8">
        <v>5000</v>
      </c>
      <c r="K5" s="8">
        <v>5000</v>
      </c>
      <c r="L5" s="8">
        <v>6000</v>
      </c>
      <c r="M5" s="8">
        <v>6000</v>
      </c>
    </row>
    <row r="6" spans="1:13" ht="12.75" customHeight="1">
      <c r="A6" s="8" t="s">
        <v>233</v>
      </c>
      <c r="B6" s="45">
        <v>1500</v>
      </c>
      <c r="C6" s="45">
        <v>1500</v>
      </c>
      <c r="D6" s="45">
        <v>1500</v>
      </c>
      <c r="E6" s="8">
        <v>1100</v>
      </c>
      <c r="F6" s="8">
        <v>1100</v>
      </c>
      <c r="G6" s="8">
        <v>1100</v>
      </c>
      <c r="H6" s="8">
        <v>1400</v>
      </c>
      <c r="I6" s="8">
        <v>1400</v>
      </c>
      <c r="J6" s="8">
        <v>1400</v>
      </c>
      <c r="K6" s="8">
        <v>2500</v>
      </c>
      <c r="L6" s="8">
        <v>2500</v>
      </c>
      <c r="M6" s="8">
        <v>2500</v>
      </c>
    </row>
    <row r="7" spans="1:13" ht="12.75" customHeight="1">
      <c r="A7" s="8" t="s">
        <v>234</v>
      </c>
      <c r="B7" s="8">
        <v>2000</v>
      </c>
      <c r="C7" s="8">
        <v>2000</v>
      </c>
      <c r="D7" s="8">
        <v>1000</v>
      </c>
      <c r="E7" s="8">
        <v>1000</v>
      </c>
      <c r="F7" s="8">
        <v>1000</v>
      </c>
      <c r="G7" s="8">
        <v>2000</v>
      </c>
      <c r="H7" s="8">
        <v>2000</v>
      </c>
      <c r="I7" s="8">
        <v>2000</v>
      </c>
      <c r="J7" s="8">
        <v>1600</v>
      </c>
      <c r="K7" s="8">
        <v>1600</v>
      </c>
      <c r="L7" s="8">
        <v>3000</v>
      </c>
      <c r="M7" s="8">
        <v>3000</v>
      </c>
    </row>
    <row r="8" spans="1:13" ht="12.75" customHeight="1">
      <c r="A8" s="8" t="s">
        <v>235</v>
      </c>
      <c r="B8" s="8">
        <v>3200</v>
      </c>
      <c r="C8" s="8">
        <v>3200</v>
      </c>
      <c r="D8" s="8">
        <v>3200</v>
      </c>
      <c r="E8" s="8">
        <v>2500</v>
      </c>
      <c r="F8" s="8">
        <v>2500</v>
      </c>
      <c r="G8" s="8">
        <v>2500</v>
      </c>
      <c r="H8" s="8">
        <v>1970</v>
      </c>
      <c r="I8" s="8">
        <v>1970</v>
      </c>
      <c r="J8" s="8">
        <v>1970</v>
      </c>
      <c r="K8" s="8">
        <v>3000</v>
      </c>
      <c r="L8" s="8">
        <v>3000</v>
      </c>
      <c r="M8" s="8">
        <v>3000</v>
      </c>
    </row>
    <row r="9" spans="1:13" ht="12.75" customHeight="1">
      <c r="A9" s="8" t="s">
        <v>236</v>
      </c>
      <c r="B9" s="8">
        <v>2000</v>
      </c>
      <c r="C9" s="8">
        <v>2000</v>
      </c>
      <c r="D9" s="8">
        <v>2000</v>
      </c>
      <c r="E9" s="8">
        <v>2000</v>
      </c>
      <c r="F9" s="8">
        <v>2000</v>
      </c>
      <c r="G9" s="8">
        <v>2000</v>
      </c>
      <c r="H9" s="8">
        <v>2000</v>
      </c>
      <c r="I9" s="8">
        <v>2000</v>
      </c>
      <c r="J9" s="8">
        <v>2000</v>
      </c>
      <c r="K9" s="8">
        <v>2000</v>
      </c>
      <c r="L9" s="8">
        <v>2000</v>
      </c>
      <c r="M9" s="8">
        <v>2000</v>
      </c>
    </row>
    <row r="10" spans="1:13" ht="12.75" customHeight="1">
      <c r="A10" s="8" t="s">
        <v>237</v>
      </c>
      <c r="B10" s="8">
        <v>20000</v>
      </c>
      <c r="C10" s="8">
        <v>15000</v>
      </c>
      <c r="D10" s="8">
        <v>15000</v>
      </c>
      <c r="E10" s="8">
        <v>13000</v>
      </c>
      <c r="F10" s="8">
        <v>17000</v>
      </c>
      <c r="G10" s="8">
        <v>15000</v>
      </c>
      <c r="H10" s="8">
        <v>13000</v>
      </c>
      <c r="I10" s="8">
        <v>15000</v>
      </c>
      <c r="J10" s="8">
        <v>13000</v>
      </c>
      <c r="K10" s="8">
        <v>17000</v>
      </c>
      <c r="L10" s="8">
        <v>15000</v>
      </c>
      <c r="M10" s="8">
        <v>4000</v>
      </c>
    </row>
    <row r="11" spans="1:13" ht="12.75" customHeight="1">
      <c r="A11" s="8" t="s">
        <v>238</v>
      </c>
      <c r="B11" s="8">
        <v>5000</v>
      </c>
      <c r="C11" s="8">
        <v>5000</v>
      </c>
      <c r="D11" s="8">
        <v>5000</v>
      </c>
      <c r="E11" s="8">
        <v>5000</v>
      </c>
      <c r="F11" s="8">
        <v>5000</v>
      </c>
      <c r="G11" s="8">
        <v>2500</v>
      </c>
      <c r="H11" s="8">
        <v>2500</v>
      </c>
      <c r="I11" s="8">
        <v>2500</v>
      </c>
      <c r="J11" s="8">
        <v>10000</v>
      </c>
      <c r="K11" s="8">
        <v>7000</v>
      </c>
      <c r="L11" s="8">
        <v>7000</v>
      </c>
      <c r="M11" s="8">
        <v>7000</v>
      </c>
    </row>
    <row r="12" spans="1:13" ht="12.75" customHeight="1">
      <c r="A12" s="8" t="s">
        <v>239</v>
      </c>
      <c r="B12" s="8">
        <v>1200</v>
      </c>
      <c r="C12" s="8">
        <v>1200</v>
      </c>
      <c r="D12" s="8">
        <v>1200</v>
      </c>
      <c r="E12" s="8">
        <v>1200</v>
      </c>
      <c r="F12" s="8">
        <v>1200</v>
      </c>
      <c r="G12" s="8">
        <v>600</v>
      </c>
      <c r="H12" s="8">
        <v>600</v>
      </c>
      <c r="I12" s="8">
        <v>600</v>
      </c>
      <c r="J12" s="8">
        <v>3000</v>
      </c>
      <c r="K12" s="8">
        <v>3000</v>
      </c>
      <c r="L12" s="8">
        <v>3000</v>
      </c>
      <c r="M12" s="8">
        <v>3000</v>
      </c>
    </row>
    <row r="13" spans="1:13" ht="12.75" customHeight="1">
      <c r="A13" s="8" t="s">
        <v>240</v>
      </c>
      <c r="B13" s="8">
        <v>5000</v>
      </c>
      <c r="C13" s="8">
        <v>5000</v>
      </c>
      <c r="D13" s="8">
        <v>5000</v>
      </c>
      <c r="E13" s="8">
        <v>5000</v>
      </c>
      <c r="F13" s="8">
        <v>5000</v>
      </c>
      <c r="G13" s="8">
        <v>5000</v>
      </c>
      <c r="H13" s="8">
        <v>5000</v>
      </c>
      <c r="I13" s="8">
        <v>5000</v>
      </c>
      <c r="J13" s="8">
        <v>5000</v>
      </c>
      <c r="K13" s="8">
        <v>5000</v>
      </c>
      <c r="L13" s="8">
        <v>5000</v>
      </c>
      <c r="M13" s="8">
        <v>5000</v>
      </c>
    </row>
    <row r="14" spans="1:13" ht="12.75" customHeight="1">
      <c r="A14" s="8" t="s">
        <v>195</v>
      </c>
      <c r="B14" s="8">
        <v>10000</v>
      </c>
      <c r="C14" s="8">
        <v>10000</v>
      </c>
      <c r="D14" s="8">
        <v>10000</v>
      </c>
      <c r="E14" s="8">
        <v>10000</v>
      </c>
      <c r="F14" s="8">
        <v>10000</v>
      </c>
      <c r="G14" s="8">
        <v>10000</v>
      </c>
      <c r="H14" s="8">
        <v>10000</v>
      </c>
      <c r="I14" s="8">
        <v>10000</v>
      </c>
      <c r="J14" s="8">
        <v>10000</v>
      </c>
      <c r="K14" s="8">
        <v>10000</v>
      </c>
      <c r="L14" s="8">
        <v>10000</v>
      </c>
      <c r="M14" s="8">
        <v>10000</v>
      </c>
    </row>
    <row r="15" spans="1:13" ht="12.75" customHeight="1">
      <c r="A15" s="8"/>
    </row>
    <row r="16" spans="1:13" ht="12.75" customHeight="1">
      <c r="A16" s="8" t="s">
        <v>165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ht="12.75" customHeight="1">
      <c r="A17" s="8"/>
    </row>
    <row r="18" spans="1:13" ht="12.75" customHeight="1">
      <c r="A18" s="8" t="s">
        <v>241</v>
      </c>
      <c r="B18" s="8">
        <v>140000</v>
      </c>
      <c r="C18" s="8">
        <v>140000</v>
      </c>
      <c r="D18" s="8">
        <v>140000</v>
      </c>
      <c r="E18" s="8">
        <v>140000</v>
      </c>
      <c r="F18" s="8">
        <v>140000</v>
      </c>
      <c r="G18" s="8">
        <v>140000</v>
      </c>
      <c r="H18" s="8">
        <v>140000</v>
      </c>
      <c r="I18" s="8">
        <v>140000</v>
      </c>
      <c r="J18" s="8">
        <v>140000</v>
      </c>
      <c r="K18" s="8">
        <v>140000</v>
      </c>
      <c r="L18" s="8">
        <v>140000</v>
      </c>
      <c r="M18" s="8">
        <v>140000</v>
      </c>
    </row>
    <row r="19" spans="1:13" ht="12.75" customHeight="1">
      <c r="A19" s="8" t="s">
        <v>242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12.75" customHeight="1">
      <c r="A20" s="8"/>
    </row>
    <row r="21" spans="1:13" ht="12.75" customHeight="1">
      <c r="A21" s="8"/>
    </row>
    <row r="22" spans="1:13" ht="12.75" customHeight="1">
      <c r="A22" s="8" t="s">
        <v>218</v>
      </c>
      <c r="B22" s="8" t="s">
        <v>243</v>
      </c>
      <c r="C22" s="8" t="s">
        <v>244</v>
      </c>
      <c r="D22" s="8" t="s">
        <v>245</v>
      </c>
      <c r="E22" s="8" t="s">
        <v>246</v>
      </c>
      <c r="G22" s="8" t="s">
        <v>165</v>
      </c>
    </row>
    <row r="23" spans="1:13" ht="12.75" customHeight="1">
      <c r="A23" s="8" t="s">
        <v>231</v>
      </c>
      <c r="B23" s="22"/>
      <c r="C23" s="22"/>
      <c r="D23" s="22"/>
      <c r="E23" s="22"/>
      <c r="G23" s="22"/>
    </row>
    <row r="24" spans="1:13" ht="12.75" customHeight="1">
      <c r="A24" s="8" t="s">
        <v>232</v>
      </c>
      <c r="B24" s="22"/>
      <c r="C24" s="22"/>
      <c r="D24" s="22"/>
      <c r="E24" s="22"/>
      <c r="G24" s="22"/>
    </row>
    <row r="25" spans="1:13" ht="12.75" customHeight="1">
      <c r="A25" s="8" t="s">
        <v>233</v>
      </c>
      <c r="B25" s="22"/>
      <c r="C25" s="22"/>
      <c r="D25" s="22"/>
      <c r="E25" s="22"/>
      <c r="G25" s="22"/>
    </row>
    <row r="26" spans="1:13" ht="12.75" customHeight="1">
      <c r="A26" s="8" t="s">
        <v>234</v>
      </c>
      <c r="B26" s="22"/>
      <c r="C26" s="22"/>
      <c r="D26" s="22"/>
      <c r="E26" s="22"/>
      <c r="G26" s="22"/>
    </row>
    <row r="27" spans="1:13" ht="12.75" customHeight="1">
      <c r="A27" s="8" t="s">
        <v>235</v>
      </c>
      <c r="B27" s="22"/>
      <c r="C27" s="22"/>
      <c r="D27" s="22"/>
      <c r="E27" s="22"/>
      <c r="G27" s="22"/>
    </row>
    <row r="28" spans="1:13" ht="12.75" customHeight="1">
      <c r="A28" s="8" t="s">
        <v>236</v>
      </c>
      <c r="B28" s="22"/>
      <c r="C28" s="22"/>
      <c r="D28" s="22"/>
      <c r="E28" s="22"/>
      <c r="G28" s="22"/>
    </row>
    <row r="29" spans="1:13" ht="12.75" customHeight="1">
      <c r="A29" s="8" t="s">
        <v>237</v>
      </c>
      <c r="B29" s="22"/>
      <c r="C29" s="22"/>
      <c r="D29" s="22"/>
      <c r="E29" s="22"/>
      <c r="G29" s="22"/>
    </row>
    <row r="30" spans="1:13" ht="12.75" customHeight="1">
      <c r="A30" s="8" t="s">
        <v>238</v>
      </c>
      <c r="B30" s="22"/>
      <c r="C30" s="22"/>
      <c r="D30" s="22"/>
      <c r="E30" s="22"/>
      <c r="G30" s="22"/>
    </row>
    <row r="31" spans="1:13" ht="12.75" customHeight="1">
      <c r="A31" s="8" t="s">
        <v>239</v>
      </c>
      <c r="B31" s="22"/>
      <c r="C31" s="22"/>
      <c r="D31" s="22"/>
      <c r="E31" s="22"/>
      <c r="G31" s="22"/>
    </row>
    <row r="32" spans="1:13" ht="12.75" customHeight="1">
      <c r="A32" s="8" t="s">
        <v>240</v>
      </c>
      <c r="B32" s="22"/>
      <c r="C32" s="22"/>
      <c r="D32" s="22"/>
      <c r="E32" s="22"/>
      <c r="G32" s="22"/>
    </row>
    <row r="33" spans="1:7" ht="12.75" customHeight="1">
      <c r="A33" s="8" t="s">
        <v>195</v>
      </c>
      <c r="B33" s="22"/>
      <c r="C33" s="22"/>
      <c r="D33" s="22"/>
      <c r="E33" s="22"/>
      <c r="G33" s="22"/>
    </row>
    <row r="34" spans="1:7" ht="12.75" customHeight="1">
      <c r="A34" s="8"/>
    </row>
    <row r="35" spans="1:7" ht="12.75" customHeight="1">
      <c r="A35" s="8" t="s">
        <v>165</v>
      </c>
      <c r="B35" s="22"/>
      <c r="C35" s="22"/>
      <c r="D35" s="22"/>
      <c r="E35" s="22"/>
      <c r="F35" s="22"/>
      <c r="G35" s="22"/>
    </row>
    <row r="36" spans="1:7" ht="12.75" customHeight="1"/>
    <row r="37" spans="1:7" ht="12.75" customHeight="1"/>
    <row r="38" spans="1:7" ht="12.75" customHeight="1"/>
    <row r="39" spans="1:7" ht="12.75" customHeight="1"/>
    <row r="40" spans="1:7" ht="12.75" customHeight="1"/>
    <row r="41" spans="1:7" ht="12.75" customHeight="1"/>
    <row r="42" spans="1:7" ht="12.75" customHeight="1"/>
    <row r="43" spans="1:7" ht="12.75" customHeight="1"/>
    <row r="44" spans="1:7" ht="12.75" customHeight="1"/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2026-09-30T10:50:16Z</dcterms:created>
  <dcterms:modified xsi:type="dcterms:W3CDTF">2026-09-30T11:02:59Z</dcterms:modified>
  <cp:category/>
  <cp:contentStatus/>
</cp:coreProperties>
</file>