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17-4\Documents\41 мр попов\"/>
    </mc:Choice>
  </mc:AlternateContent>
  <bookViews>
    <workbookView xWindow="0" yWindow="0" windowWidth="28800" windowHeight="12435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I34" i="2" s="1"/>
  <c r="L34" i="2" s="1"/>
  <c r="J34" i="2"/>
  <c r="J35" i="2"/>
  <c r="J36" i="2"/>
  <c r="J37" i="2"/>
  <c r="J38" i="2"/>
  <c r="J39" i="2"/>
  <c r="J40" i="2"/>
  <c r="J41" i="2"/>
  <c r="J42" i="2"/>
  <c r="J43" i="2"/>
  <c r="J44" i="2"/>
  <c r="I45" i="2" s="1"/>
  <c r="L45" i="2" s="1"/>
  <c r="J45" i="2"/>
  <c r="I46" i="2" s="1"/>
  <c r="J46" i="2"/>
  <c r="J47" i="2"/>
  <c r="J48" i="2"/>
  <c r="J49" i="2"/>
  <c r="J50" i="2"/>
  <c r="J51" i="2"/>
  <c r="I52" i="2" s="1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5" i="2"/>
  <c r="F46" i="2"/>
  <c r="G46" i="2"/>
  <c r="H46" i="2"/>
  <c r="K46" i="2"/>
  <c r="F47" i="2"/>
  <c r="G47" i="2"/>
  <c r="H47" i="2"/>
  <c r="H48" i="2" s="1"/>
  <c r="H49" i="2" s="1"/>
  <c r="K50" i="2" s="1"/>
  <c r="K47" i="2"/>
  <c r="F48" i="2"/>
  <c r="G48" i="2"/>
  <c r="G49" i="2" s="1"/>
  <c r="G50" i="2" s="1"/>
  <c r="K48" i="2"/>
  <c r="F49" i="2"/>
  <c r="F50" i="2" s="1"/>
  <c r="F51" i="2" s="1"/>
  <c r="I49" i="2"/>
  <c r="H50" i="2"/>
  <c r="K51" i="2" s="1"/>
  <c r="I50" i="2"/>
  <c r="I51" i="2"/>
  <c r="L51" i="2" s="1"/>
  <c r="G51" i="2"/>
  <c r="G52" i="2" s="1"/>
  <c r="F52" i="2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/>
  <c r="F83" i="2"/>
  <c r="F84" i="2"/>
  <c r="F85" i="2"/>
  <c r="F86" i="2" s="1"/>
  <c r="G45" i="1"/>
  <c r="J45" i="1" s="1"/>
  <c r="H45" i="1"/>
  <c r="I45" i="1"/>
  <c r="K45" i="1"/>
  <c r="G45" i="2"/>
  <c r="H45" i="2"/>
  <c r="K45" i="2"/>
  <c r="G44" i="2"/>
  <c r="H44" i="2"/>
  <c r="I44" i="2"/>
  <c r="K44" i="2"/>
  <c r="G34" i="2"/>
  <c r="I35" i="2" s="1"/>
  <c r="H34" i="2"/>
  <c r="K35" i="2" s="1"/>
  <c r="K34" i="2"/>
  <c r="G35" i="2"/>
  <c r="I36" i="2" s="1"/>
  <c r="H35" i="2"/>
  <c r="H36" i="2" s="1"/>
  <c r="G36" i="2"/>
  <c r="G37" i="2" s="1"/>
  <c r="G9" i="2"/>
  <c r="H9" i="2"/>
  <c r="H10" i="2" s="1"/>
  <c r="I9" i="2"/>
  <c r="K9" i="2"/>
  <c r="G10" i="2"/>
  <c r="G11" i="2" s="1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G8" i="2"/>
  <c r="H8" i="2"/>
  <c r="I8" i="2"/>
  <c r="L8" i="2" s="1"/>
  <c r="K8" i="2"/>
  <c r="F8" i="2"/>
  <c r="G6" i="2"/>
  <c r="I7" i="2" s="1"/>
  <c r="F7" i="2"/>
  <c r="G5" i="2"/>
  <c r="H5" i="2" s="1"/>
  <c r="E2" i="2"/>
  <c r="D2" i="2"/>
  <c r="L5" i="1"/>
  <c r="J49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L6" i="1"/>
  <c r="I6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5" i="1"/>
  <c r="H7" i="1"/>
  <c r="H8" i="1"/>
  <c r="H9" i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6" i="1"/>
  <c r="H5" i="1"/>
  <c r="E2" i="1"/>
  <c r="G7" i="1"/>
  <c r="G8" i="1"/>
  <c r="G9" i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6" i="1"/>
  <c r="G5" i="1"/>
  <c r="F8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7" i="1"/>
  <c r="D2" i="1"/>
  <c r="I48" i="2" l="1"/>
  <c r="L48" i="2" s="1"/>
  <c r="I53" i="2"/>
  <c r="G53" i="2"/>
  <c r="L49" i="2"/>
  <c r="L50" i="2"/>
  <c r="L46" i="2"/>
  <c r="I47" i="2"/>
  <c r="L47" i="2" s="1"/>
  <c r="H51" i="2"/>
  <c r="K49" i="2"/>
  <c r="J52" i="1"/>
  <c r="L45" i="1"/>
  <c r="L44" i="2"/>
  <c r="I38" i="2"/>
  <c r="G38" i="2"/>
  <c r="H37" i="2"/>
  <c r="K37" i="2"/>
  <c r="L35" i="2"/>
  <c r="K36" i="2"/>
  <c r="L36" i="2" s="1"/>
  <c r="I37" i="2"/>
  <c r="I10" i="2"/>
  <c r="L9" i="2"/>
  <c r="G12" i="2"/>
  <c r="I12" i="2"/>
  <c r="K11" i="2"/>
  <c r="H11" i="2"/>
  <c r="K10" i="2"/>
  <c r="I11" i="2"/>
  <c r="L11" i="2" s="1"/>
  <c r="H6" i="2"/>
  <c r="K6" i="2"/>
  <c r="G7" i="2"/>
  <c r="I54" i="2" l="1"/>
  <c r="G54" i="2"/>
  <c r="K52" i="2"/>
  <c r="L52" i="2" s="1"/>
  <c r="H52" i="2"/>
  <c r="K38" i="2"/>
  <c r="L38" i="2" s="1"/>
  <c r="H38" i="2"/>
  <c r="L37" i="2"/>
  <c r="G39" i="2"/>
  <c r="I39" i="2"/>
  <c r="G13" i="2"/>
  <c r="I13" i="2"/>
  <c r="L10" i="2"/>
  <c r="K12" i="2"/>
  <c r="H12" i="2"/>
  <c r="L5" i="2"/>
  <c r="I6" i="2"/>
  <c r="L6" i="2" s="1"/>
  <c r="K7" i="2"/>
  <c r="L7" i="2" s="1"/>
  <c r="H7" i="2"/>
  <c r="H53" i="2" l="1"/>
  <c r="K53" i="2"/>
  <c r="L53" i="2" s="1"/>
  <c r="G55" i="2"/>
  <c r="I55" i="2"/>
  <c r="K39" i="2"/>
  <c r="H39" i="2"/>
  <c r="L39" i="2"/>
  <c r="G40" i="2"/>
  <c r="I40" i="2"/>
  <c r="L13" i="2"/>
  <c r="L12" i="2"/>
  <c r="K13" i="2"/>
  <c r="H13" i="2"/>
  <c r="I14" i="2"/>
  <c r="G14" i="2"/>
  <c r="G56" i="2" l="1"/>
  <c r="I56" i="2"/>
  <c r="H54" i="2"/>
  <c r="K54" i="2"/>
  <c r="L54" i="2" s="1"/>
  <c r="I41" i="2"/>
  <c r="G41" i="2"/>
  <c r="K40" i="2"/>
  <c r="L40" i="2" s="1"/>
  <c r="H40" i="2"/>
  <c r="I15" i="2"/>
  <c r="G15" i="2"/>
  <c r="K14" i="2"/>
  <c r="L14" i="2" s="1"/>
  <c r="H14" i="2"/>
  <c r="H55" i="2" l="1"/>
  <c r="K55" i="2"/>
  <c r="L55" i="2" s="1"/>
  <c r="I57" i="2"/>
  <c r="G57" i="2"/>
  <c r="H41" i="2"/>
  <c r="K41" i="2"/>
  <c r="L41" i="2" s="1"/>
  <c r="I42" i="2"/>
  <c r="G42" i="2"/>
  <c r="I16" i="2"/>
  <c r="G16" i="2"/>
  <c r="L15" i="2"/>
  <c r="H15" i="2"/>
  <c r="K15" i="2"/>
  <c r="I58" i="2" l="1"/>
  <c r="G58" i="2"/>
  <c r="H56" i="2"/>
  <c r="K56" i="2"/>
  <c r="L56" i="2" s="1"/>
  <c r="G43" i="2"/>
  <c r="I43" i="2"/>
  <c r="L42" i="2"/>
  <c r="H42" i="2"/>
  <c r="K42" i="2"/>
  <c r="G17" i="2"/>
  <c r="I17" i="2"/>
  <c r="L16" i="2"/>
  <c r="H16" i="2"/>
  <c r="K16" i="2"/>
  <c r="K57" i="2" l="1"/>
  <c r="L57" i="2" s="1"/>
  <c r="H57" i="2"/>
  <c r="I59" i="2"/>
  <c r="G59" i="2"/>
  <c r="H43" i="2"/>
  <c r="K43" i="2"/>
  <c r="L43" i="2"/>
  <c r="I18" i="2"/>
  <c r="G18" i="2"/>
  <c r="K17" i="2"/>
  <c r="H17" i="2"/>
  <c r="K58" i="2" l="1"/>
  <c r="L58" i="2" s="1"/>
  <c r="H58" i="2"/>
  <c r="I60" i="2"/>
  <c r="G60" i="2"/>
  <c r="L17" i="2"/>
  <c r="H18" i="2"/>
  <c r="K18" i="2"/>
  <c r="L18" i="2" s="1"/>
  <c r="G19" i="2"/>
  <c r="I19" i="2"/>
  <c r="G61" i="2" l="1"/>
  <c r="I61" i="2"/>
  <c r="H59" i="2"/>
  <c r="K59" i="2"/>
  <c r="L59" i="2" s="1"/>
  <c r="G20" i="2"/>
  <c r="I20" i="2"/>
  <c r="K19" i="2"/>
  <c r="L19" i="2" s="1"/>
  <c r="H19" i="2"/>
  <c r="H60" i="2" l="1"/>
  <c r="K60" i="2"/>
  <c r="L60" i="2" s="1"/>
  <c r="G62" i="2"/>
  <c r="I62" i="2"/>
  <c r="H20" i="2"/>
  <c r="K20" i="2"/>
  <c r="L20" i="2" s="1"/>
  <c r="G21" i="2"/>
  <c r="I21" i="2"/>
  <c r="I63" i="2" l="1"/>
  <c r="G63" i="2"/>
  <c r="H61" i="2"/>
  <c r="K61" i="2"/>
  <c r="L61" i="2" s="1"/>
  <c r="K21" i="2"/>
  <c r="L21" i="2" s="1"/>
  <c r="H21" i="2"/>
  <c r="I22" i="2"/>
  <c r="G22" i="2"/>
  <c r="K62" i="2" l="1"/>
  <c r="L62" i="2" s="1"/>
  <c r="H62" i="2"/>
  <c r="I64" i="2"/>
  <c r="G64" i="2"/>
  <c r="H22" i="2"/>
  <c r="K22" i="2"/>
  <c r="L22" i="2" s="1"/>
  <c r="G23" i="2"/>
  <c r="I23" i="2"/>
  <c r="I65" i="2" l="1"/>
  <c r="G65" i="2"/>
  <c r="K63" i="2"/>
  <c r="L63" i="2" s="1"/>
  <c r="H63" i="2"/>
  <c r="G24" i="2"/>
  <c r="I24" i="2"/>
  <c r="H23" i="2"/>
  <c r="K23" i="2"/>
  <c r="L23" i="2"/>
  <c r="K64" i="2" l="1"/>
  <c r="L64" i="2" s="1"/>
  <c r="H64" i="2"/>
  <c r="I66" i="2"/>
  <c r="G66" i="2"/>
  <c r="H24" i="2"/>
  <c r="K24" i="2"/>
  <c r="I25" i="2"/>
  <c r="G25" i="2"/>
  <c r="H65" i="2" l="1"/>
  <c r="K65" i="2"/>
  <c r="L65" i="2" s="1"/>
  <c r="G67" i="2"/>
  <c r="I67" i="2"/>
  <c r="G26" i="2"/>
  <c r="I26" i="2"/>
  <c r="L24" i="2"/>
  <c r="K25" i="2"/>
  <c r="L25" i="2" s="1"/>
  <c r="H25" i="2"/>
  <c r="G68" i="2" l="1"/>
  <c r="I68" i="2"/>
  <c r="H66" i="2"/>
  <c r="K66" i="2"/>
  <c r="L66" i="2" s="1"/>
  <c r="L26" i="2"/>
  <c r="G27" i="2"/>
  <c r="I27" i="2"/>
  <c r="K26" i="2"/>
  <c r="H26" i="2"/>
  <c r="H67" i="2" l="1"/>
  <c r="K67" i="2"/>
  <c r="L67" i="2" s="1"/>
  <c r="G69" i="2"/>
  <c r="I69" i="2"/>
  <c r="I28" i="2"/>
  <c r="G28" i="2"/>
  <c r="K27" i="2"/>
  <c r="L27" i="2" s="1"/>
  <c r="H27" i="2"/>
  <c r="G70" i="2" l="1"/>
  <c r="I70" i="2"/>
  <c r="K68" i="2"/>
  <c r="L68" i="2" s="1"/>
  <c r="H68" i="2"/>
  <c r="G29" i="2"/>
  <c r="I29" i="2"/>
  <c r="L28" i="2"/>
  <c r="H28" i="2"/>
  <c r="K28" i="2"/>
  <c r="I71" i="2" l="1"/>
  <c r="G71" i="2"/>
  <c r="K69" i="2"/>
  <c r="L69" i="2" s="1"/>
  <c r="H69" i="2"/>
  <c r="I30" i="2"/>
  <c r="G30" i="2"/>
  <c r="K29" i="2"/>
  <c r="H29" i="2"/>
  <c r="I72" i="2" l="1"/>
  <c r="G72" i="2"/>
  <c r="K70" i="2"/>
  <c r="L70" i="2" s="1"/>
  <c r="H70" i="2"/>
  <c r="G31" i="2"/>
  <c r="I31" i="2"/>
  <c r="L30" i="2"/>
  <c r="L29" i="2"/>
  <c r="H30" i="2"/>
  <c r="K30" i="2"/>
  <c r="G73" i="2" l="1"/>
  <c r="I73" i="2"/>
  <c r="H71" i="2"/>
  <c r="K71" i="2"/>
  <c r="L71" i="2" s="1"/>
  <c r="G32" i="2"/>
  <c r="I32" i="2"/>
  <c r="K31" i="2"/>
  <c r="H31" i="2"/>
  <c r="H72" i="2" l="1"/>
  <c r="K72" i="2"/>
  <c r="L72" i="2" s="1"/>
  <c r="G74" i="2"/>
  <c r="I74" i="2"/>
  <c r="G33" i="2"/>
  <c r="I33" i="2"/>
  <c r="L31" i="2"/>
  <c r="H32" i="2"/>
  <c r="K32" i="2"/>
  <c r="H73" i="2" l="1"/>
  <c r="K73" i="2"/>
  <c r="L73" i="2" s="1"/>
  <c r="I75" i="2"/>
  <c r="G75" i="2"/>
  <c r="L32" i="2"/>
  <c r="K33" i="2"/>
  <c r="L33" i="2" s="1"/>
  <c r="H33" i="2"/>
  <c r="H74" i="2" l="1"/>
  <c r="K74" i="2"/>
  <c r="L74" i="2" s="1"/>
  <c r="I76" i="2"/>
  <c r="G76" i="2"/>
  <c r="K75" i="2" l="1"/>
  <c r="L75" i="2" s="1"/>
  <c r="H75" i="2"/>
  <c r="I77" i="2"/>
  <c r="G77" i="2"/>
  <c r="I78" i="2" l="1"/>
  <c r="G78" i="2"/>
  <c r="K76" i="2"/>
  <c r="L76" i="2" s="1"/>
  <c r="H76" i="2"/>
  <c r="G79" i="2" l="1"/>
  <c r="I79" i="2"/>
  <c r="H77" i="2"/>
  <c r="K77" i="2"/>
  <c r="L77" i="2" s="1"/>
  <c r="G80" i="2" l="1"/>
  <c r="I80" i="2"/>
  <c r="H78" i="2"/>
  <c r="K78" i="2"/>
  <c r="L78" i="2" s="1"/>
  <c r="H79" i="2" l="1"/>
  <c r="K79" i="2"/>
  <c r="L79" i="2" s="1"/>
  <c r="G81" i="2"/>
  <c r="I81" i="2"/>
  <c r="H80" i="2" l="1"/>
  <c r="K80" i="2"/>
  <c r="L80" i="2" s="1"/>
  <c r="G82" i="2"/>
  <c r="I82" i="2"/>
  <c r="K81" i="2" l="1"/>
  <c r="L81" i="2" s="1"/>
  <c r="H81" i="2"/>
  <c r="I83" i="2"/>
  <c r="G83" i="2"/>
  <c r="H82" i="2" l="1"/>
  <c r="K82" i="2"/>
  <c r="L82" i="2" s="1"/>
  <c r="G84" i="2"/>
  <c r="I84" i="2"/>
  <c r="G85" i="2" l="1"/>
  <c r="I85" i="2"/>
  <c r="H83" i="2"/>
  <c r="K83" i="2"/>
  <c r="L83" i="2" s="1"/>
  <c r="H84" i="2" l="1"/>
  <c r="K84" i="2"/>
  <c r="L84" i="2" s="1"/>
  <c r="I86" i="2"/>
  <c r="G86" i="2"/>
  <c r="H85" i="2" l="1"/>
  <c r="K85" i="2"/>
  <c r="L85" i="2" s="1"/>
  <c r="H86" i="2" l="1"/>
  <c r="K86" i="2"/>
  <c r="L86" i="2" s="1"/>
</calcChain>
</file>

<file path=xl/sharedStrings.xml><?xml version="1.0" encoding="utf-8"?>
<sst xmlns="http://schemas.openxmlformats.org/spreadsheetml/2006/main" count="25" uniqueCount="12">
  <si>
    <t>h</t>
  </si>
  <si>
    <t>a</t>
  </si>
  <si>
    <t>b</t>
  </si>
  <si>
    <t>n</t>
  </si>
  <si>
    <t>x</t>
  </si>
  <si>
    <t>fj-1</t>
  </si>
  <si>
    <t>fj</t>
  </si>
  <si>
    <t>fj-0,5</t>
  </si>
  <si>
    <t>элементарная площадь</t>
  </si>
  <si>
    <t>h/2</t>
  </si>
  <si>
    <t>x+h/2</t>
  </si>
  <si>
    <t>инт равен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</si>
</sst>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19" workbookViewId="0">
      <selection activeCell="L48" sqref="L48"/>
    </sheetView>
  </sheetViews>
  <sheetFormatPr defaultRowHeight="15" x14ac:dyDescent="0.25"/>
  <cols>
    <col min="10" max="10" width="11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12" x14ac:dyDescent="0.25">
      <c r="A2">
        <v>0.1</v>
      </c>
      <c r="B2">
        <v>2</v>
      </c>
      <c r="C2">
        <v>6</v>
      </c>
      <c r="D2">
        <f>(C2-B2)/A2</f>
        <v>40</v>
      </c>
      <c r="E2">
        <f>A2/2</f>
        <v>0.05</v>
      </c>
    </row>
    <row r="4" spans="1:12" ht="45" x14ac:dyDescent="0.25">
      <c r="F4" t="s">
        <v>3</v>
      </c>
      <c r="G4" t="s">
        <v>4</v>
      </c>
      <c r="H4" t="s">
        <v>10</v>
      </c>
      <c r="I4" t="s">
        <v>5</v>
      </c>
      <c r="J4" t="s">
        <v>6</v>
      </c>
      <c r="K4" t="s">
        <v>7</v>
      </c>
      <c r="L4" s="1" t="s">
        <v>8</v>
      </c>
    </row>
    <row r="5" spans="1:12" x14ac:dyDescent="0.25">
      <c r="F5">
        <v>0</v>
      </c>
      <c r="G5">
        <f>B2</f>
        <v>2</v>
      </c>
      <c r="H5">
        <f>G5+$E$2</f>
        <v>2.0499999999999998</v>
      </c>
      <c r="J5">
        <f>COS(G5^2+1)/(G5^2+2)</f>
        <v>4.7277030910537705E-2</v>
      </c>
      <c r="L5">
        <f>J5*A2/6</f>
        <v>7.8795051517562855E-4</v>
      </c>
    </row>
    <row r="6" spans="1:12" x14ac:dyDescent="0.25">
      <c r="F6">
        <v>1</v>
      </c>
      <c r="G6">
        <f>G5+$A$2</f>
        <v>2.1</v>
      </c>
      <c r="H6">
        <f>H5+$A$2</f>
        <v>2.15</v>
      </c>
      <c r="I6">
        <f>J5</f>
        <v>4.7277030910537705E-2</v>
      </c>
      <c r="J6">
        <f t="shared" ref="J6:J45" si="0">COS(G6^2+1)/(G6^2+2)</f>
        <v>0.10021663925825498</v>
      </c>
      <c r="K6">
        <f>COS(H5^2+1)/(H5^2+2)</f>
        <v>7.5892598391806426E-2</v>
      </c>
      <c r="L6">
        <f>(A2/6)*(I6+4*K6+J6)</f>
        <v>7.5177343956003059E-3</v>
      </c>
    </row>
    <row r="7" spans="1:12" x14ac:dyDescent="0.25">
      <c r="F7">
        <f>F6+1</f>
        <v>2</v>
      </c>
      <c r="G7">
        <f t="shared" ref="G7:G44" si="1">G6+$A$2</f>
        <v>2.2000000000000002</v>
      </c>
      <c r="H7">
        <f t="shared" ref="H7:H44" si="2">H6+$A$2</f>
        <v>2.25</v>
      </c>
      <c r="I7">
        <f t="shared" ref="I7:I45" si="3">J6</f>
        <v>0.10021663925825498</v>
      </c>
      <c r="J7">
        <f t="shared" si="0"/>
        <v>0.13207460929745019</v>
      </c>
      <c r="K7">
        <f t="shared" ref="K7:K44" si="4">COS(H6^2+1)/(H6^2+2)</f>
        <v>0.11922565083297242</v>
      </c>
      <c r="L7">
        <f>($A$2/6)*(I7+4*K7+J7)</f>
        <v>1.1819897531459914E-2</v>
      </c>
    </row>
    <row r="8" spans="1:12" x14ac:dyDescent="0.25">
      <c r="F8">
        <f t="shared" ref="F8:F45" si="5">F7+1</f>
        <v>3</v>
      </c>
      <c r="G8">
        <f t="shared" si="1"/>
        <v>2.3000000000000003</v>
      </c>
      <c r="H8">
        <f t="shared" si="2"/>
        <v>2.35</v>
      </c>
      <c r="I8">
        <f t="shared" si="3"/>
        <v>0.13207460929745019</v>
      </c>
      <c r="J8">
        <f t="shared" si="0"/>
        <v>0.13717102607280424</v>
      </c>
      <c r="K8">
        <f t="shared" si="4"/>
        <v>0.1381589615365228</v>
      </c>
      <c r="L8">
        <f t="shared" ref="L8:L44" si="6">($A$2/6)*(I8+4*K8+J8)</f>
        <v>1.3698024691939092E-2</v>
      </c>
    </row>
    <row r="9" spans="1:12" x14ac:dyDescent="0.25">
      <c r="F9">
        <f t="shared" si="5"/>
        <v>4</v>
      </c>
      <c r="G9">
        <f t="shared" si="1"/>
        <v>2.4000000000000004</v>
      </c>
      <c r="H9">
        <f t="shared" si="2"/>
        <v>2.4500000000000002</v>
      </c>
      <c r="I9">
        <f t="shared" si="3"/>
        <v>0.13717102607280424</v>
      </c>
      <c r="J9">
        <f t="shared" si="0"/>
        <v>0.11449243930581063</v>
      </c>
      <c r="K9">
        <f t="shared" si="4"/>
        <v>0.1291459815305179</v>
      </c>
      <c r="L9">
        <f t="shared" si="6"/>
        <v>1.2804123191678106E-2</v>
      </c>
    </row>
    <row r="10" spans="1:12" x14ac:dyDescent="0.25">
      <c r="F10">
        <f t="shared" si="5"/>
        <v>5</v>
      </c>
      <c r="G10">
        <f t="shared" si="1"/>
        <v>2.5000000000000004</v>
      </c>
      <c r="H10">
        <f t="shared" si="2"/>
        <v>2.5500000000000003</v>
      </c>
      <c r="I10">
        <f t="shared" si="3"/>
        <v>0.11449243930581063</v>
      </c>
      <c r="J10">
        <f t="shared" si="0"/>
        <v>6.883929373196282E-2</v>
      </c>
      <c r="K10">
        <f t="shared" si="4"/>
        <v>9.4002803325722084E-2</v>
      </c>
      <c r="L10">
        <f t="shared" si="6"/>
        <v>9.3223824390110312E-3</v>
      </c>
    </row>
    <row r="11" spans="1:12" x14ac:dyDescent="0.25">
      <c r="F11">
        <f t="shared" si="5"/>
        <v>6</v>
      </c>
      <c r="G11">
        <f t="shared" si="1"/>
        <v>2.6000000000000005</v>
      </c>
      <c r="H11">
        <f t="shared" si="2"/>
        <v>2.6500000000000004</v>
      </c>
      <c r="I11">
        <f t="shared" si="3"/>
        <v>6.883929373196282E-2</v>
      </c>
      <c r="J11">
        <f t="shared" si="0"/>
        <v>1.0712710675703157E-2</v>
      </c>
      <c r="K11">
        <f t="shared" si="4"/>
        <v>4.0492706509966621E-2</v>
      </c>
      <c r="L11">
        <f t="shared" si="6"/>
        <v>4.0253805074588738E-3</v>
      </c>
    </row>
    <row r="12" spans="1:12" x14ac:dyDescent="0.25">
      <c r="F12">
        <f t="shared" si="5"/>
        <v>7</v>
      </c>
      <c r="G12">
        <f t="shared" si="1"/>
        <v>2.7000000000000006</v>
      </c>
      <c r="H12">
        <f t="shared" si="2"/>
        <v>2.7500000000000004</v>
      </c>
      <c r="I12">
        <f t="shared" si="3"/>
        <v>1.0712710675703157E-2</v>
      </c>
      <c r="J12">
        <f t="shared" si="0"/>
        <v>-4.5461109615906492E-2</v>
      </c>
      <c r="K12">
        <f t="shared" si="4"/>
        <v>-1.858929210618511E-2</v>
      </c>
      <c r="L12">
        <f t="shared" si="6"/>
        <v>-1.8184261227490628E-3</v>
      </c>
    </row>
    <row r="13" spans="1:12" x14ac:dyDescent="0.25">
      <c r="F13">
        <f t="shared" si="5"/>
        <v>8</v>
      </c>
      <c r="G13">
        <f t="shared" si="1"/>
        <v>2.8000000000000007</v>
      </c>
      <c r="H13">
        <f t="shared" si="2"/>
        <v>2.8500000000000005</v>
      </c>
      <c r="I13">
        <f t="shared" si="3"/>
        <v>-4.5461109615906492E-2</v>
      </c>
      <c r="J13">
        <f t="shared" si="0"/>
        <v>-8.4739296266304734E-2</v>
      </c>
      <c r="K13">
        <f t="shared" si="4"/>
        <v>-6.8048046143457885E-2</v>
      </c>
      <c r="L13">
        <f t="shared" si="6"/>
        <v>-6.7065431742673789E-3</v>
      </c>
    </row>
    <row r="14" spans="1:12" x14ac:dyDescent="0.25">
      <c r="F14">
        <f t="shared" si="5"/>
        <v>9</v>
      </c>
      <c r="G14">
        <f t="shared" si="1"/>
        <v>2.9000000000000008</v>
      </c>
      <c r="H14">
        <f t="shared" si="2"/>
        <v>2.9500000000000006</v>
      </c>
      <c r="I14">
        <f t="shared" si="3"/>
        <v>-8.4739296266304734E-2</v>
      </c>
      <c r="J14">
        <f t="shared" si="0"/>
        <v>-9.6050990194520486E-2</v>
      </c>
      <c r="K14">
        <f t="shared" si="4"/>
        <v>-9.4310775757050547E-2</v>
      </c>
      <c r="L14">
        <f t="shared" si="6"/>
        <v>-9.3005564914837892E-3</v>
      </c>
    </row>
    <row r="15" spans="1:12" x14ac:dyDescent="0.25">
      <c r="F15">
        <f t="shared" si="5"/>
        <v>10</v>
      </c>
      <c r="G15">
        <f t="shared" si="1"/>
        <v>3.0000000000000009</v>
      </c>
      <c r="H15">
        <f t="shared" si="2"/>
        <v>3.0500000000000007</v>
      </c>
      <c r="I15">
        <f t="shared" si="3"/>
        <v>-9.6050990194520486E-2</v>
      </c>
      <c r="J15">
        <f t="shared" si="0"/>
        <v>-7.627922991604083E-2</v>
      </c>
      <c r="K15">
        <f t="shared" si="4"/>
        <v>-8.9855872140556681E-2</v>
      </c>
      <c r="L15">
        <f t="shared" si="6"/>
        <v>-8.8625618112131346E-3</v>
      </c>
    </row>
    <row r="16" spans="1:12" x14ac:dyDescent="0.25">
      <c r="F16">
        <f t="shared" si="5"/>
        <v>11</v>
      </c>
      <c r="G16">
        <f t="shared" si="1"/>
        <v>3.100000000000001</v>
      </c>
      <c r="H16">
        <f t="shared" si="2"/>
        <v>3.1500000000000008</v>
      </c>
      <c r="I16">
        <f t="shared" si="3"/>
        <v>-7.627922991604083E-2</v>
      </c>
      <c r="J16">
        <f t="shared" si="0"/>
        <v>-3.2393740189650994E-2</v>
      </c>
      <c r="K16">
        <f t="shared" si="4"/>
        <v>-5.652777726062827E-2</v>
      </c>
      <c r="L16">
        <f t="shared" si="6"/>
        <v>-5.5797346524700826E-3</v>
      </c>
    </row>
    <row r="17" spans="6:12" x14ac:dyDescent="0.25">
      <c r="F17">
        <f t="shared" si="5"/>
        <v>12</v>
      </c>
      <c r="G17">
        <f t="shared" si="1"/>
        <v>3.2000000000000011</v>
      </c>
      <c r="H17">
        <f t="shared" si="2"/>
        <v>3.2500000000000009</v>
      </c>
      <c r="I17">
        <f t="shared" si="3"/>
        <v>-3.2393740189650994E-2</v>
      </c>
      <c r="J17">
        <f t="shared" si="0"/>
        <v>1.9771172142119438E-2</v>
      </c>
      <c r="K17">
        <f t="shared" si="4"/>
        <v>-6.1236544867570445E-3</v>
      </c>
      <c r="L17">
        <f t="shared" si="6"/>
        <v>-6.1861976657599555E-4</v>
      </c>
    </row>
    <row r="18" spans="6:12" x14ac:dyDescent="0.25">
      <c r="F18">
        <f t="shared" si="5"/>
        <v>13</v>
      </c>
      <c r="G18">
        <f t="shared" si="1"/>
        <v>3.3000000000000012</v>
      </c>
      <c r="H18">
        <f t="shared" si="2"/>
        <v>3.350000000000001</v>
      </c>
      <c r="I18">
        <f t="shared" si="3"/>
        <v>1.9771172142119438E-2</v>
      </c>
      <c r="J18">
        <f t="shared" si="0"/>
        <v>6.0500366551879847E-2</v>
      </c>
      <c r="K18">
        <f t="shared" si="4"/>
        <v>4.2749552797422589E-2</v>
      </c>
      <c r="L18">
        <f t="shared" si="6"/>
        <v>4.1878291647281614E-3</v>
      </c>
    </row>
    <row r="19" spans="6:12" x14ac:dyDescent="0.25">
      <c r="F19">
        <f t="shared" si="5"/>
        <v>14</v>
      </c>
      <c r="G19">
        <f t="shared" si="1"/>
        <v>3.4000000000000012</v>
      </c>
      <c r="H19">
        <f t="shared" si="2"/>
        <v>3.4500000000000011</v>
      </c>
      <c r="I19">
        <f t="shared" si="3"/>
        <v>6.0500366551879847E-2</v>
      </c>
      <c r="J19">
        <f t="shared" si="0"/>
        <v>7.3744816202431618E-2</v>
      </c>
      <c r="K19">
        <f t="shared" si="4"/>
        <v>7.1201119820000644E-2</v>
      </c>
      <c r="L19">
        <f t="shared" si="6"/>
        <v>6.9841610339052337E-3</v>
      </c>
    </row>
    <row r="20" spans="6:12" x14ac:dyDescent="0.25">
      <c r="F20">
        <f t="shared" si="5"/>
        <v>15</v>
      </c>
      <c r="G20">
        <f t="shared" si="1"/>
        <v>3.5000000000000013</v>
      </c>
      <c r="H20">
        <f t="shared" si="2"/>
        <v>3.5500000000000012</v>
      </c>
      <c r="I20">
        <f t="shared" si="3"/>
        <v>7.3744816202431618E-2</v>
      </c>
      <c r="J20">
        <f t="shared" si="0"/>
        <v>5.4405997903809247E-2</v>
      </c>
      <c r="K20">
        <f t="shared" si="4"/>
        <v>6.7904218682160053E-2</v>
      </c>
      <c r="L20">
        <f t="shared" si="6"/>
        <v>6.6627948139146844E-3</v>
      </c>
    </row>
    <row r="21" spans="6:12" x14ac:dyDescent="0.25">
      <c r="F21">
        <f t="shared" si="5"/>
        <v>16</v>
      </c>
      <c r="G21">
        <f t="shared" si="1"/>
        <v>3.6000000000000014</v>
      </c>
      <c r="H21">
        <f t="shared" si="2"/>
        <v>3.6500000000000012</v>
      </c>
      <c r="I21">
        <f t="shared" si="3"/>
        <v>5.4405997903809247E-2</v>
      </c>
      <c r="J21">
        <f t="shared" si="0"/>
        <v>1.178085371740663E-2</v>
      </c>
      <c r="K21">
        <f t="shared" si="4"/>
        <v>3.489501736546869E-2</v>
      </c>
      <c r="L21">
        <f t="shared" si="6"/>
        <v>3.4294486847181779E-3</v>
      </c>
    </row>
    <row r="22" spans="6:12" x14ac:dyDescent="0.25">
      <c r="F22">
        <f t="shared" si="5"/>
        <v>17</v>
      </c>
      <c r="G22">
        <f t="shared" si="1"/>
        <v>3.7000000000000015</v>
      </c>
      <c r="H22">
        <f t="shared" si="2"/>
        <v>3.7500000000000013</v>
      </c>
      <c r="I22">
        <f t="shared" si="3"/>
        <v>1.178085371740663E-2</v>
      </c>
      <c r="J22">
        <f t="shared" si="0"/>
        <v>-3.3467200779974234E-2</v>
      </c>
      <c r="K22">
        <f t="shared" si="4"/>
        <v>-1.202635985856269E-2</v>
      </c>
      <c r="L22">
        <f t="shared" si="6"/>
        <v>-1.1631964416136393E-3</v>
      </c>
    </row>
    <row r="23" spans="6:12" x14ac:dyDescent="0.25">
      <c r="F23">
        <f t="shared" si="5"/>
        <v>18</v>
      </c>
      <c r="G23">
        <f t="shared" si="1"/>
        <v>3.8000000000000016</v>
      </c>
      <c r="H23">
        <f t="shared" si="2"/>
        <v>3.8500000000000014</v>
      </c>
      <c r="I23">
        <f t="shared" si="3"/>
        <v>-3.3467200779974234E-2</v>
      </c>
      <c r="J23">
        <f t="shared" si="0"/>
        <v>-5.8656457266579698E-2</v>
      </c>
      <c r="K23">
        <f t="shared" si="4"/>
        <v>-4.9732056979618029E-2</v>
      </c>
      <c r="L23">
        <f t="shared" si="6"/>
        <v>-4.8508647660837675E-3</v>
      </c>
    </row>
    <row r="24" spans="6:12" x14ac:dyDescent="0.25">
      <c r="F24">
        <f t="shared" si="5"/>
        <v>19</v>
      </c>
      <c r="G24">
        <f t="shared" si="1"/>
        <v>3.9000000000000017</v>
      </c>
      <c r="H24">
        <f t="shared" si="2"/>
        <v>3.9500000000000015</v>
      </c>
      <c r="I24">
        <f t="shared" si="3"/>
        <v>-5.8656457266579698E-2</v>
      </c>
      <c r="J24">
        <f t="shared" si="0"/>
        <v>-5.0935751364181575E-2</v>
      </c>
      <c r="K24">
        <f t="shared" si="4"/>
        <v>-5.905470864470188E-2</v>
      </c>
      <c r="L24">
        <f t="shared" si="6"/>
        <v>-5.7635173868261468E-3</v>
      </c>
    </row>
    <row r="25" spans="6:12" x14ac:dyDescent="0.25">
      <c r="F25">
        <f t="shared" si="5"/>
        <v>20</v>
      </c>
      <c r="G25">
        <f t="shared" si="1"/>
        <v>4.0000000000000018</v>
      </c>
      <c r="H25">
        <f t="shared" si="2"/>
        <v>4.0500000000000016</v>
      </c>
      <c r="I25">
        <f t="shared" si="3"/>
        <v>-5.0935751364181575E-2</v>
      </c>
      <c r="J25">
        <f t="shared" si="0"/>
        <v>-1.5286852113976837E-2</v>
      </c>
      <c r="K25">
        <f t="shared" si="4"/>
        <v>-3.5556324108246558E-2</v>
      </c>
      <c r="L25">
        <f t="shared" si="6"/>
        <v>-3.4741316651857443E-3</v>
      </c>
    </row>
    <row r="26" spans="6:12" x14ac:dyDescent="0.25">
      <c r="F26">
        <f t="shared" si="5"/>
        <v>21</v>
      </c>
      <c r="G26">
        <f t="shared" si="1"/>
        <v>4.1000000000000014</v>
      </c>
      <c r="H26">
        <f t="shared" si="2"/>
        <v>4.1500000000000012</v>
      </c>
      <c r="I26">
        <f t="shared" si="3"/>
        <v>-1.5286852113976837E-2</v>
      </c>
      <c r="J26">
        <f t="shared" si="0"/>
        <v>2.6932651911092464E-2</v>
      </c>
      <c r="K26">
        <f t="shared" si="4"/>
        <v>6.7069619804952267E-3</v>
      </c>
      <c r="L26">
        <f t="shared" si="6"/>
        <v>6.4122746198494224E-4</v>
      </c>
    </row>
    <row r="27" spans="6:12" x14ac:dyDescent="0.25">
      <c r="F27">
        <f t="shared" si="5"/>
        <v>22</v>
      </c>
      <c r="G27">
        <f t="shared" si="1"/>
        <v>4.2000000000000011</v>
      </c>
      <c r="H27">
        <f t="shared" si="2"/>
        <v>4.2500000000000009</v>
      </c>
      <c r="I27">
        <f t="shared" si="3"/>
        <v>2.6932651911092464E-2</v>
      </c>
      <c r="J27">
        <f t="shared" si="0"/>
        <v>4.9802616641346067E-2</v>
      </c>
      <c r="K27">
        <f t="shared" si="4"/>
        <v>4.2125555592282773E-2</v>
      </c>
      <c r="L27">
        <f t="shared" si="6"/>
        <v>4.0872915153594936E-3</v>
      </c>
    </row>
    <row r="28" spans="6:12" x14ac:dyDescent="0.25">
      <c r="F28">
        <f t="shared" si="5"/>
        <v>23</v>
      </c>
      <c r="G28">
        <f t="shared" si="1"/>
        <v>4.3000000000000007</v>
      </c>
      <c r="H28">
        <f t="shared" si="2"/>
        <v>4.3500000000000005</v>
      </c>
      <c r="I28">
        <f t="shared" si="3"/>
        <v>4.9802616641346067E-2</v>
      </c>
      <c r="J28">
        <f t="shared" si="0"/>
        <v>3.9132770969810993E-2</v>
      </c>
      <c r="K28">
        <f t="shared" si="4"/>
        <v>4.8718402727637528E-2</v>
      </c>
      <c r="L28">
        <f t="shared" si="6"/>
        <v>4.7301499753617856E-3</v>
      </c>
    </row>
    <row r="29" spans="6:12" x14ac:dyDescent="0.25">
      <c r="F29">
        <f t="shared" si="5"/>
        <v>24</v>
      </c>
      <c r="G29">
        <f t="shared" si="1"/>
        <v>4.4000000000000004</v>
      </c>
      <c r="H29">
        <f t="shared" si="2"/>
        <v>4.45</v>
      </c>
      <c r="I29">
        <f t="shared" si="3"/>
        <v>3.9132770969810993E-2</v>
      </c>
      <c r="J29">
        <f t="shared" si="0"/>
        <v>2.8237648515394868E-3</v>
      </c>
      <c r="K29">
        <f t="shared" si="4"/>
        <v>2.2824213401269194E-2</v>
      </c>
      <c r="L29">
        <f t="shared" si="6"/>
        <v>2.2208898237737877E-3</v>
      </c>
    </row>
    <row r="30" spans="6:12" x14ac:dyDescent="0.25">
      <c r="F30">
        <f t="shared" si="5"/>
        <v>25</v>
      </c>
      <c r="G30">
        <f t="shared" si="1"/>
        <v>4.5</v>
      </c>
      <c r="H30">
        <f t="shared" si="2"/>
        <v>4.55</v>
      </c>
      <c r="I30">
        <f t="shared" si="3"/>
        <v>2.8237648515394868E-3</v>
      </c>
      <c r="J30">
        <f t="shared" si="0"/>
        <v>-3.3154768605488411E-2</v>
      </c>
      <c r="K30">
        <f t="shared" si="4"/>
        <v>-1.7104192335766943E-2</v>
      </c>
      <c r="L30">
        <f t="shared" si="6"/>
        <v>-1.6457962182836116E-3</v>
      </c>
    </row>
    <row r="31" spans="6:12" x14ac:dyDescent="0.25">
      <c r="F31">
        <f t="shared" si="5"/>
        <v>26</v>
      </c>
      <c r="G31">
        <f t="shared" si="1"/>
        <v>4.5999999999999996</v>
      </c>
      <c r="H31">
        <f t="shared" si="2"/>
        <v>4.6499999999999995</v>
      </c>
      <c r="I31">
        <f t="shared" si="3"/>
        <v>-3.3154768605488411E-2</v>
      </c>
      <c r="J31">
        <f t="shared" si="0"/>
        <v>-4.2563835725444303E-2</v>
      </c>
      <c r="K31">
        <f t="shared" si="4"/>
        <v>-4.2225721541693316E-2</v>
      </c>
      <c r="L31">
        <f t="shared" si="6"/>
        <v>-4.077024841628433E-3</v>
      </c>
    </row>
    <row r="32" spans="6:12" x14ac:dyDescent="0.25">
      <c r="F32">
        <f t="shared" si="5"/>
        <v>27</v>
      </c>
      <c r="G32">
        <f t="shared" si="1"/>
        <v>4.6999999999999993</v>
      </c>
      <c r="H32">
        <f t="shared" si="2"/>
        <v>4.7499999999999991</v>
      </c>
      <c r="I32">
        <f t="shared" si="3"/>
        <v>-4.2563835725444303E-2</v>
      </c>
      <c r="J32">
        <f t="shared" si="0"/>
        <v>-1.8871707787923228E-2</v>
      </c>
      <c r="K32">
        <f t="shared" si="4"/>
        <v>-3.4172106500398487E-2</v>
      </c>
      <c r="L32">
        <f t="shared" si="6"/>
        <v>-3.302066158582691E-3</v>
      </c>
    </row>
    <row r="33" spans="6:12" x14ac:dyDescent="0.25">
      <c r="F33">
        <f t="shared" si="5"/>
        <v>28</v>
      </c>
      <c r="G33">
        <f t="shared" si="1"/>
        <v>4.7999999999999989</v>
      </c>
      <c r="H33">
        <f t="shared" si="2"/>
        <v>4.8499999999999988</v>
      </c>
      <c r="I33">
        <f t="shared" si="3"/>
        <v>-1.8871707787923228E-2</v>
      </c>
      <c r="J33">
        <f t="shared" si="0"/>
        <v>1.8372731035340765E-2</v>
      </c>
      <c r="K33">
        <f t="shared" si="4"/>
        <v>2.2599411624882896E-5</v>
      </c>
      <c r="L33">
        <f t="shared" si="6"/>
        <v>-6.8096517680488879E-6</v>
      </c>
    </row>
    <row r="34" spans="6:12" x14ac:dyDescent="0.25">
      <c r="F34">
        <f t="shared" si="5"/>
        <v>29</v>
      </c>
      <c r="G34">
        <f t="shared" si="1"/>
        <v>4.8999999999999986</v>
      </c>
      <c r="H34">
        <f t="shared" si="2"/>
        <v>4.9499999999999984</v>
      </c>
      <c r="I34">
        <f t="shared" si="3"/>
        <v>1.8372731035340765E-2</v>
      </c>
      <c r="J34">
        <f t="shared" si="0"/>
        <v>3.8157506635076596E-2</v>
      </c>
      <c r="K34">
        <f t="shared" si="4"/>
        <v>3.2109307548846742E-2</v>
      </c>
      <c r="L34">
        <f t="shared" si="6"/>
        <v>3.0827911310967386E-3</v>
      </c>
    </row>
    <row r="35" spans="6:12" x14ac:dyDescent="0.25">
      <c r="F35">
        <f t="shared" si="5"/>
        <v>30</v>
      </c>
      <c r="G35">
        <f t="shared" si="1"/>
        <v>4.9999999999999982</v>
      </c>
      <c r="H35">
        <f t="shared" si="2"/>
        <v>5.049999999999998</v>
      </c>
      <c r="I35">
        <f t="shared" si="3"/>
        <v>3.8157506635076596E-2</v>
      </c>
      <c r="J35">
        <f t="shared" si="0"/>
        <v>2.3959974901061273E-2</v>
      </c>
      <c r="K35">
        <f t="shared" si="4"/>
        <v>3.518213566666218E-2</v>
      </c>
      <c r="L35">
        <f t="shared" si="6"/>
        <v>3.3807670700464428E-3</v>
      </c>
    </row>
    <row r="36" spans="6:12" x14ac:dyDescent="0.25">
      <c r="F36">
        <f t="shared" si="5"/>
        <v>31</v>
      </c>
      <c r="G36">
        <f t="shared" si="1"/>
        <v>5.0999999999999979</v>
      </c>
      <c r="H36">
        <f t="shared" si="2"/>
        <v>5.1499999999999977</v>
      </c>
      <c r="I36">
        <f t="shared" si="3"/>
        <v>2.3959974901061273E-2</v>
      </c>
      <c r="J36">
        <f t="shared" si="0"/>
        <v>-1.0770717665260819E-2</v>
      </c>
      <c r="K36">
        <f t="shared" si="4"/>
        <v>7.2606525646006538E-3</v>
      </c>
      <c r="L36">
        <f t="shared" si="6"/>
        <v>7.0386445823671789E-4</v>
      </c>
    </row>
    <row r="37" spans="6:12" x14ac:dyDescent="0.25">
      <c r="F37">
        <f t="shared" si="5"/>
        <v>32</v>
      </c>
      <c r="G37">
        <f t="shared" si="1"/>
        <v>5.1999999999999975</v>
      </c>
      <c r="H37">
        <f t="shared" si="2"/>
        <v>5.2499999999999973</v>
      </c>
      <c r="I37">
        <f t="shared" si="3"/>
        <v>-1.0770717665260819E-2</v>
      </c>
      <c r="J37">
        <f t="shared" si="0"/>
        <v>-3.3494119366209732E-2</v>
      </c>
      <c r="K37">
        <f t="shared" si="4"/>
        <v>-2.5609171493801826E-2</v>
      </c>
      <c r="L37">
        <f t="shared" si="6"/>
        <v>-2.4450253834446311E-3</v>
      </c>
    </row>
    <row r="38" spans="6:12" x14ac:dyDescent="0.25">
      <c r="F38">
        <f t="shared" si="5"/>
        <v>33</v>
      </c>
      <c r="G38">
        <f t="shared" si="1"/>
        <v>5.2999999999999972</v>
      </c>
      <c r="H38">
        <f t="shared" si="2"/>
        <v>5.349999999999997</v>
      </c>
      <c r="I38">
        <f t="shared" si="3"/>
        <v>-3.3494119366209732E-2</v>
      </c>
      <c r="J38">
        <f t="shared" si="0"/>
        <v>-2.2777782998746429E-2</v>
      </c>
      <c r="K38">
        <f t="shared" si="4"/>
        <v>-3.2431853415616774E-2</v>
      </c>
      <c r="L38">
        <f t="shared" si="6"/>
        <v>-3.0999886004570544E-3</v>
      </c>
    </row>
    <row r="39" spans="6:12" x14ac:dyDescent="0.25">
      <c r="F39">
        <f t="shared" si="5"/>
        <v>34</v>
      </c>
      <c r="G39">
        <f t="shared" si="1"/>
        <v>5.3999999999999968</v>
      </c>
      <c r="H39">
        <f t="shared" si="2"/>
        <v>5.4499999999999966</v>
      </c>
      <c r="I39">
        <f t="shared" si="3"/>
        <v>-2.2777782998746429E-2</v>
      </c>
      <c r="J39">
        <f t="shared" si="0"/>
        <v>9.9387890326660313E-3</v>
      </c>
      <c r="K39">
        <f t="shared" si="4"/>
        <v>-7.2102434360487187E-3</v>
      </c>
      <c r="L39">
        <f t="shared" si="6"/>
        <v>-6.9466612850458786E-4</v>
      </c>
    </row>
    <row r="40" spans="6:12" x14ac:dyDescent="0.25">
      <c r="F40">
        <f t="shared" si="5"/>
        <v>35</v>
      </c>
      <c r="G40">
        <f t="shared" si="1"/>
        <v>5.4999999999999964</v>
      </c>
      <c r="H40">
        <f t="shared" si="2"/>
        <v>5.5499999999999963</v>
      </c>
      <c r="I40">
        <f t="shared" si="3"/>
        <v>9.9387890326660313E-3</v>
      </c>
      <c r="J40">
        <f t="shared" si="0"/>
        <v>3.0581883605658586E-2</v>
      </c>
      <c r="K40">
        <f t="shared" si="4"/>
        <v>2.3850607886761035E-2</v>
      </c>
      <c r="L40">
        <f t="shared" si="6"/>
        <v>2.2653850697561461E-3</v>
      </c>
    </row>
    <row r="41" spans="6:12" x14ac:dyDescent="0.25">
      <c r="F41">
        <f t="shared" si="5"/>
        <v>36</v>
      </c>
      <c r="G41">
        <f t="shared" si="1"/>
        <v>5.5999999999999961</v>
      </c>
      <c r="H41">
        <f t="shared" si="2"/>
        <v>5.6499999999999959</v>
      </c>
      <c r="I41">
        <f t="shared" si="3"/>
        <v>3.0581883605658586E-2</v>
      </c>
      <c r="J41">
        <f t="shared" si="0"/>
        <v>1.75807428655326E-2</v>
      </c>
      <c r="K41">
        <f t="shared" si="4"/>
        <v>2.8235846561042163E-2</v>
      </c>
      <c r="L41">
        <f t="shared" si="6"/>
        <v>2.685100211922664E-3</v>
      </c>
    </row>
    <row r="42" spans="6:12" x14ac:dyDescent="0.25">
      <c r="F42">
        <f t="shared" si="5"/>
        <v>37</v>
      </c>
      <c r="G42">
        <f t="shared" si="1"/>
        <v>5.6999999999999957</v>
      </c>
      <c r="H42">
        <f t="shared" si="2"/>
        <v>5.7499999999999956</v>
      </c>
      <c r="I42">
        <f t="shared" si="3"/>
        <v>1.75807428655326E-2</v>
      </c>
      <c r="J42">
        <f t="shared" si="0"/>
        <v>-1.3983732026273767E-2</v>
      </c>
      <c r="K42">
        <f t="shared" si="4"/>
        <v>1.8919219726150013E-3</v>
      </c>
      <c r="L42">
        <f t="shared" si="6"/>
        <v>1.8607831216198062E-4</v>
      </c>
    </row>
    <row r="43" spans="6:12" x14ac:dyDescent="0.25">
      <c r="F43">
        <f t="shared" si="5"/>
        <v>38</v>
      </c>
      <c r="G43">
        <f t="shared" si="1"/>
        <v>5.7999999999999954</v>
      </c>
      <c r="H43">
        <f t="shared" si="2"/>
        <v>5.8499999999999952</v>
      </c>
      <c r="I43">
        <f t="shared" si="3"/>
        <v>-1.3983732026273767E-2</v>
      </c>
      <c r="J43">
        <f t="shared" si="0"/>
        <v>-2.7962973791416781E-2</v>
      </c>
      <c r="K43">
        <f t="shared" si="4"/>
        <v>-2.509688681811402E-2</v>
      </c>
      <c r="L43">
        <f t="shared" si="6"/>
        <v>-2.3722375515024437E-3</v>
      </c>
    </row>
    <row r="44" spans="6:12" x14ac:dyDescent="0.25">
      <c r="F44">
        <f t="shared" si="5"/>
        <v>39</v>
      </c>
      <c r="G44">
        <f t="shared" si="1"/>
        <v>5.899999999999995</v>
      </c>
      <c r="H44">
        <f t="shared" si="2"/>
        <v>5.9499999999999948</v>
      </c>
      <c r="I44">
        <f t="shared" si="3"/>
        <v>-2.7962973791416781E-2</v>
      </c>
      <c r="J44">
        <f t="shared" si="0"/>
        <v>-8.5022315533205637E-3</v>
      </c>
      <c r="K44">
        <f t="shared" si="4"/>
        <v>-2.1724856816404986E-2</v>
      </c>
      <c r="L44">
        <f t="shared" si="6"/>
        <v>-2.0560772101726214E-3</v>
      </c>
    </row>
    <row r="45" spans="6:12" x14ac:dyDescent="0.25">
      <c r="F45">
        <f t="shared" si="5"/>
        <v>40</v>
      </c>
      <c r="G45">
        <f t="shared" ref="G45" si="7">G44+$A$2</f>
        <v>5.9999999999999947</v>
      </c>
      <c r="H45">
        <f t="shared" ref="H45" si="8">H44+$A$2</f>
        <v>6.0499999999999945</v>
      </c>
      <c r="I45">
        <f t="shared" si="3"/>
        <v>-8.5022315533205637E-3</v>
      </c>
      <c r="J45">
        <f t="shared" ref="J45" si="9">COS(G45^2+1)/(G45^2+2)</f>
        <v>2.0142475051192196E-2</v>
      </c>
      <c r="K45">
        <f t="shared" ref="K45" si="10">COS(H44^2+1)/(H44^2+2)</f>
        <v>7.2391410554150104E-3</v>
      </c>
      <c r="L45">
        <f t="shared" ref="L45" si="11">($A$2/6)*(I45+4*K45+J45)</f>
        <v>6.7661346199219456E-4</v>
      </c>
    </row>
    <row r="49" spans="9:10" x14ac:dyDescent="0.25">
      <c r="I49" t="s">
        <v>11</v>
      </c>
      <c r="J49" s="1">
        <f>J44+J5+SUM(L6:L44)</f>
        <v>7.5372276818518574E-2</v>
      </c>
    </row>
    <row r="52" spans="9:10" x14ac:dyDescent="0.25">
      <c r="J52">
        <f>J45+J5+2*SUM(J5:J45)+4*SUM(K6:K44)*(A2/6)</f>
        <v>0.8980200324657841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workbookViewId="0">
      <selection activeCell="G6" sqref="G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12" x14ac:dyDescent="0.25">
      <c r="A2">
        <v>0.05</v>
      </c>
      <c r="B2">
        <v>2</v>
      </c>
      <c r="C2">
        <v>6</v>
      </c>
      <c r="D2">
        <f>(C2-B2)/A2</f>
        <v>80</v>
      </c>
      <c r="E2">
        <f>A2/2</f>
        <v>2.5000000000000001E-2</v>
      </c>
    </row>
    <row r="4" spans="1:12" ht="45" x14ac:dyDescent="0.25">
      <c r="F4" t="s">
        <v>3</v>
      </c>
      <c r="G4" t="s">
        <v>4</v>
      </c>
      <c r="H4" t="s">
        <v>10</v>
      </c>
      <c r="I4" t="s">
        <v>5</v>
      </c>
      <c r="J4" t="s">
        <v>6</v>
      </c>
      <c r="K4" t="s">
        <v>7</v>
      </c>
      <c r="L4" s="1" t="s">
        <v>8</v>
      </c>
    </row>
    <row r="5" spans="1:12" x14ac:dyDescent="0.25">
      <c r="F5">
        <v>0</v>
      </c>
      <c r="G5">
        <f>B2</f>
        <v>2</v>
      </c>
      <c r="H5">
        <f>G5+$E$2</f>
        <v>2.0249999999999999</v>
      </c>
      <c r="J5">
        <f>G5^2</f>
        <v>4</v>
      </c>
      <c r="L5">
        <f>J5*A2/6</f>
        <v>3.3333333333333333E-2</v>
      </c>
    </row>
    <row r="6" spans="1:12" x14ac:dyDescent="0.25">
      <c r="F6">
        <v>1</v>
      </c>
      <c r="G6">
        <f>G5+$A$2</f>
        <v>2.0499999999999998</v>
      </c>
      <c r="H6">
        <f>H5+$A$2</f>
        <v>2.0749999999999997</v>
      </c>
      <c r="I6">
        <f>J5</f>
        <v>4</v>
      </c>
      <c r="J6">
        <f t="shared" ref="J6:J69" si="0">G6^2</f>
        <v>4.2024999999999997</v>
      </c>
      <c r="K6">
        <f>COS(H5^2+1)/(H5^2+2)</f>
        <v>6.2052052540188647E-2</v>
      </c>
      <c r="L6">
        <f>(A2/6)*(I6+4*K6+J6)</f>
        <v>7.0422568418006287E-2</v>
      </c>
    </row>
    <row r="7" spans="1:12" x14ac:dyDescent="0.25">
      <c r="F7">
        <f>F6+1</f>
        <v>2</v>
      </c>
      <c r="G7">
        <f t="shared" ref="G7:H7" si="1">G6+$A$2</f>
        <v>2.0999999999999996</v>
      </c>
      <c r="H7">
        <f t="shared" si="1"/>
        <v>2.1249999999999996</v>
      </c>
      <c r="I7">
        <f t="shared" ref="I7:I70" si="2">J6</f>
        <v>4.2024999999999997</v>
      </c>
      <c r="J7">
        <f t="shared" si="0"/>
        <v>4.4099999999999984</v>
      </c>
      <c r="K7">
        <f t="shared" ref="K7" si="3">COS(H6^2+1)/(H6^2+2)</f>
        <v>8.8658466924685944E-2</v>
      </c>
      <c r="L7">
        <f>($A$2/6)*(I7+4*K7+J7)</f>
        <v>7.4726115564156176E-2</v>
      </c>
    </row>
    <row r="8" spans="1:12" x14ac:dyDescent="0.25">
      <c r="F8">
        <f t="shared" ref="F8" si="4">F7+1</f>
        <v>3</v>
      </c>
      <c r="G8">
        <f t="shared" ref="G8:G9" si="5">G7+$A$2</f>
        <v>2.1499999999999995</v>
      </c>
      <c r="H8">
        <f t="shared" ref="H8:H9" si="6">H7+$A$2</f>
        <v>2.1749999999999994</v>
      </c>
      <c r="I8">
        <f t="shared" si="2"/>
        <v>4.4099999999999984</v>
      </c>
      <c r="J8">
        <f t="shared" si="0"/>
        <v>4.6224999999999978</v>
      </c>
      <c r="K8">
        <f t="shared" ref="K8:K9" si="7">COS(H7^2+1)/(H7^2+2)</f>
        <v>0.1104432633143394</v>
      </c>
      <c r="L8">
        <f>($A$2/6)*(I8+4*K8+J8)</f>
        <v>7.8952275443811268E-2</v>
      </c>
    </row>
    <row r="9" spans="1:12" x14ac:dyDescent="0.25">
      <c r="F9">
        <f t="shared" ref="F9:F10" si="8">F8+1</f>
        <v>4</v>
      </c>
      <c r="G9">
        <f t="shared" si="5"/>
        <v>2.1999999999999993</v>
      </c>
      <c r="H9">
        <f t="shared" si="6"/>
        <v>2.2249999999999992</v>
      </c>
      <c r="I9">
        <f t="shared" si="2"/>
        <v>4.6224999999999978</v>
      </c>
      <c r="J9">
        <f t="shared" si="0"/>
        <v>4.8399999999999972</v>
      </c>
      <c r="K9">
        <f t="shared" si="7"/>
        <v>0.12646425695019181</v>
      </c>
      <c r="L9">
        <f t="shared" ref="L9:L33" si="9">($A$2/6)*(I9+4*K9+J9)</f>
        <v>8.3069641898339694E-2</v>
      </c>
    </row>
    <row r="10" spans="1:12" x14ac:dyDescent="0.25">
      <c r="F10">
        <f t="shared" si="8"/>
        <v>5</v>
      </c>
      <c r="G10">
        <f t="shared" ref="G10:G36" si="10">G9+$A$2</f>
        <v>2.2499999999999991</v>
      </c>
      <c r="H10">
        <f t="shared" ref="H10:H36" si="11">H9+$A$2</f>
        <v>2.274999999999999</v>
      </c>
      <c r="I10">
        <f t="shared" si="2"/>
        <v>4.8399999999999972</v>
      </c>
      <c r="J10">
        <f t="shared" si="0"/>
        <v>5.0624999999999964</v>
      </c>
      <c r="K10">
        <f t="shared" ref="K10:K36" si="12">COS(H9^2+1)/(H9^2+2)</f>
        <v>0.1359891511927139</v>
      </c>
      <c r="L10">
        <f t="shared" si="9"/>
        <v>8.7053805039757071E-2</v>
      </c>
    </row>
    <row r="11" spans="1:12" x14ac:dyDescent="0.25">
      <c r="F11">
        <f t="shared" ref="F11:F37" si="13">F10+1</f>
        <v>6</v>
      </c>
      <c r="G11">
        <f t="shared" si="10"/>
        <v>2.2999999999999989</v>
      </c>
      <c r="H11">
        <f t="shared" si="11"/>
        <v>2.3249999999999988</v>
      </c>
      <c r="I11">
        <f t="shared" si="2"/>
        <v>5.0624999999999964</v>
      </c>
      <c r="J11">
        <f t="shared" si="0"/>
        <v>5.2899999999999947</v>
      </c>
      <c r="K11">
        <f t="shared" si="12"/>
        <v>0.13855531259803788</v>
      </c>
      <c r="L11">
        <f t="shared" si="9"/>
        <v>9.0889343753267848E-2</v>
      </c>
    </row>
    <row r="12" spans="1:12" x14ac:dyDescent="0.25">
      <c r="F12">
        <f t="shared" si="13"/>
        <v>7</v>
      </c>
      <c r="G12">
        <f t="shared" si="10"/>
        <v>2.3499999999999988</v>
      </c>
      <c r="H12">
        <f t="shared" si="11"/>
        <v>2.3749999999999987</v>
      </c>
      <c r="I12">
        <f t="shared" si="2"/>
        <v>5.2899999999999947</v>
      </c>
      <c r="J12">
        <f t="shared" si="0"/>
        <v>5.5224999999999937</v>
      </c>
      <c r="K12">
        <f t="shared" si="12"/>
        <v>0.13402158770985001</v>
      </c>
      <c r="L12">
        <f t="shared" si="9"/>
        <v>9.4571552923661567E-2</v>
      </c>
    </row>
    <row r="13" spans="1:12" x14ac:dyDescent="0.25">
      <c r="F13">
        <f t="shared" si="13"/>
        <v>8</v>
      </c>
      <c r="G13">
        <f t="shared" si="10"/>
        <v>2.3999999999999986</v>
      </c>
      <c r="H13">
        <f t="shared" si="11"/>
        <v>2.4249999999999985</v>
      </c>
      <c r="I13">
        <f t="shared" si="2"/>
        <v>5.5224999999999937</v>
      </c>
      <c r="J13">
        <f t="shared" si="0"/>
        <v>5.7599999999999936</v>
      </c>
      <c r="K13">
        <f t="shared" si="12"/>
        <v>0.12260720627699177</v>
      </c>
      <c r="L13">
        <f t="shared" si="9"/>
        <v>9.8107740209232949E-2</v>
      </c>
    </row>
    <row r="14" spans="1:12" x14ac:dyDescent="0.25">
      <c r="F14">
        <f t="shared" si="13"/>
        <v>9</v>
      </c>
      <c r="G14">
        <f t="shared" si="10"/>
        <v>2.4499999999999984</v>
      </c>
      <c r="H14">
        <f t="shared" si="11"/>
        <v>2.4749999999999983</v>
      </c>
      <c r="I14">
        <f t="shared" si="2"/>
        <v>5.7599999999999936</v>
      </c>
      <c r="J14">
        <f t="shared" si="0"/>
        <v>6.0024999999999924</v>
      </c>
      <c r="K14">
        <f t="shared" si="12"/>
        <v>0.10491281673743663</v>
      </c>
      <c r="L14">
        <f t="shared" si="9"/>
        <v>0.1015179272245811</v>
      </c>
    </row>
    <row r="15" spans="1:12" x14ac:dyDescent="0.25">
      <c r="F15">
        <f t="shared" si="13"/>
        <v>10</v>
      </c>
      <c r="G15">
        <f t="shared" si="10"/>
        <v>2.4999999999999982</v>
      </c>
      <c r="H15">
        <f t="shared" si="11"/>
        <v>2.5249999999999981</v>
      </c>
      <c r="I15">
        <f t="shared" si="2"/>
        <v>6.0024999999999924</v>
      </c>
      <c r="J15">
        <f t="shared" si="0"/>
        <v>6.2499999999999911</v>
      </c>
      <c r="K15">
        <f t="shared" si="12"/>
        <v>8.1919131238254062E-2</v>
      </c>
      <c r="L15">
        <f t="shared" si="9"/>
        <v>0.10483480437460833</v>
      </c>
    </row>
    <row r="16" spans="1:12" x14ac:dyDescent="0.25">
      <c r="F16">
        <f t="shared" si="13"/>
        <v>11</v>
      </c>
      <c r="G16">
        <f t="shared" si="10"/>
        <v>2.549999999999998</v>
      </c>
      <c r="H16">
        <f t="shared" si="11"/>
        <v>2.574999999999998</v>
      </c>
      <c r="I16">
        <f t="shared" si="2"/>
        <v>6.2499999999999911</v>
      </c>
      <c r="J16">
        <f t="shared" si="0"/>
        <v>6.5024999999999897</v>
      </c>
      <c r="K16">
        <f t="shared" si="12"/>
        <v>5.4959587532205929E-2</v>
      </c>
      <c r="L16">
        <f t="shared" si="9"/>
        <v>0.10810281958440671</v>
      </c>
    </row>
    <row r="17" spans="6:12" x14ac:dyDescent="0.25">
      <c r="F17">
        <f t="shared" si="13"/>
        <v>12</v>
      </c>
      <c r="G17">
        <f t="shared" si="10"/>
        <v>2.5999999999999979</v>
      </c>
      <c r="H17">
        <f t="shared" si="11"/>
        <v>2.6249999999999978</v>
      </c>
      <c r="I17">
        <f t="shared" si="2"/>
        <v>6.5024999999999897</v>
      </c>
      <c r="J17">
        <f t="shared" si="0"/>
        <v>6.7599999999999891</v>
      </c>
      <c r="K17">
        <f t="shared" si="12"/>
        <v>2.5664898900036943E-2</v>
      </c>
      <c r="L17">
        <f t="shared" si="9"/>
        <v>0.11137632996333438</v>
      </c>
    </row>
    <row r="18" spans="6:12" x14ac:dyDescent="0.25">
      <c r="F18">
        <f t="shared" si="13"/>
        <v>13</v>
      </c>
      <c r="G18">
        <f t="shared" si="10"/>
        <v>2.6499999999999977</v>
      </c>
      <c r="H18">
        <f t="shared" si="11"/>
        <v>2.6749999999999976</v>
      </c>
      <c r="I18">
        <f t="shared" si="2"/>
        <v>6.7599999999999891</v>
      </c>
      <c r="J18">
        <f t="shared" si="0"/>
        <v>7.0224999999999875</v>
      </c>
      <c r="K18">
        <f t="shared" si="12"/>
        <v>-4.1206513805172205E-3</v>
      </c>
      <c r="L18">
        <f t="shared" si="9"/>
        <v>0.11471681162064923</v>
      </c>
    </row>
    <row r="19" spans="6:12" x14ac:dyDescent="0.25">
      <c r="F19">
        <f t="shared" si="13"/>
        <v>14</v>
      </c>
      <c r="G19">
        <f t="shared" si="10"/>
        <v>2.6999999999999975</v>
      </c>
      <c r="H19">
        <f t="shared" si="11"/>
        <v>2.7249999999999974</v>
      </c>
      <c r="I19">
        <f t="shared" si="2"/>
        <v>7.0224999999999875</v>
      </c>
      <c r="J19">
        <f t="shared" si="0"/>
        <v>7.2899999999999867</v>
      </c>
      <c r="K19">
        <f t="shared" si="12"/>
        <v>-3.2448879725340829E-2</v>
      </c>
      <c r="L19">
        <f t="shared" si="9"/>
        <v>0.11818920400915509</v>
      </c>
    </row>
    <row r="20" spans="6:12" x14ac:dyDescent="0.25">
      <c r="F20">
        <f t="shared" si="13"/>
        <v>15</v>
      </c>
      <c r="G20">
        <f t="shared" si="10"/>
        <v>2.7499999999999973</v>
      </c>
      <c r="H20">
        <f t="shared" si="11"/>
        <v>2.7749999999999972</v>
      </c>
      <c r="I20">
        <f t="shared" si="2"/>
        <v>7.2899999999999867</v>
      </c>
      <c r="J20">
        <f t="shared" si="0"/>
        <v>7.5624999999999858</v>
      </c>
      <c r="K20">
        <f t="shared" si="12"/>
        <v>-5.7398302063963694E-2</v>
      </c>
      <c r="L20">
        <f t="shared" si="9"/>
        <v>0.12185755659786765</v>
      </c>
    </row>
    <row r="21" spans="6:12" x14ac:dyDescent="0.25">
      <c r="F21">
        <f t="shared" si="13"/>
        <v>16</v>
      </c>
      <c r="G21">
        <f t="shared" si="10"/>
        <v>2.7999999999999972</v>
      </c>
      <c r="H21">
        <f t="shared" si="11"/>
        <v>2.8249999999999971</v>
      </c>
      <c r="I21">
        <f t="shared" si="2"/>
        <v>7.5624999999999858</v>
      </c>
      <c r="J21">
        <f t="shared" si="0"/>
        <v>7.8399999999999839</v>
      </c>
      <c r="K21">
        <f t="shared" si="12"/>
        <v>-7.7217793195713882E-2</v>
      </c>
      <c r="L21">
        <f t="shared" si="9"/>
        <v>0.12578024022680928</v>
      </c>
    </row>
    <row r="22" spans="6:12" x14ac:dyDescent="0.25">
      <c r="F22">
        <f t="shared" si="13"/>
        <v>17</v>
      </c>
      <c r="G22">
        <f t="shared" si="10"/>
        <v>2.849999999999997</v>
      </c>
      <c r="H22">
        <f t="shared" si="11"/>
        <v>2.8749999999999969</v>
      </c>
      <c r="I22">
        <f t="shared" si="2"/>
        <v>7.8399999999999839</v>
      </c>
      <c r="J22">
        <f t="shared" si="0"/>
        <v>8.1224999999999827</v>
      </c>
      <c r="K22">
        <f t="shared" si="12"/>
        <v>-9.0472786650514364E-2</v>
      </c>
      <c r="L22">
        <f t="shared" si="9"/>
        <v>0.13000507377831591</v>
      </c>
    </row>
    <row r="23" spans="6:12" x14ac:dyDescent="0.25">
      <c r="F23">
        <f t="shared" si="13"/>
        <v>18</v>
      </c>
      <c r="G23">
        <f t="shared" si="10"/>
        <v>2.8999999999999968</v>
      </c>
      <c r="H23">
        <f t="shared" si="11"/>
        <v>2.9249999999999967</v>
      </c>
      <c r="I23">
        <f t="shared" si="2"/>
        <v>8.1224999999999827</v>
      </c>
      <c r="J23">
        <f t="shared" si="0"/>
        <v>8.4099999999999806</v>
      </c>
      <c r="K23">
        <f t="shared" si="12"/>
        <v>-9.6181370152814916E-2</v>
      </c>
      <c r="L23">
        <f t="shared" si="9"/>
        <v>0.13456478766157254</v>
      </c>
    </row>
    <row r="24" spans="6:12" x14ac:dyDescent="0.25">
      <c r="F24">
        <f t="shared" si="13"/>
        <v>19</v>
      </c>
      <c r="G24">
        <f t="shared" si="10"/>
        <v>2.9499999999999966</v>
      </c>
      <c r="H24">
        <f t="shared" si="11"/>
        <v>2.9749999999999965</v>
      </c>
      <c r="I24">
        <f t="shared" si="2"/>
        <v>8.4099999999999806</v>
      </c>
      <c r="J24">
        <f t="shared" si="0"/>
        <v>8.7024999999999793</v>
      </c>
      <c r="K24">
        <f t="shared" si="12"/>
        <v>-9.3926388329715699E-2</v>
      </c>
      <c r="L24">
        <f t="shared" si="9"/>
        <v>0.1394732870556758</v>
      </c>
    </row>
    <row r="25" spans="6:12" x14ac:dyDescent="0.25">
      <c r="F25">
        <f t="shared" si="13"/>
        <v>20</v>
      </c>
      <c r="G25">
        <f t="shared" si="10"/>
        <v>2.9999999999999964</v>
      </c>
      <c r="H25">
        <f t="shared" si="11"/>
        <v>3.0249999999999964</v>
      </c>
      <c r="I25">
        <f t="shared" si="2"/>
        <v>8.7024999999999793</v>
      </c>
      <c r="J25">
        <f t="shared" si="0"/>
        <v>8.9999999999999787</v>
      </c>
      <c r="K25">
        <f t="shared" si="12"/>
        <v>-8.3929649609503942E-2</v>
      </c>
      <c r="L25">
        <f t="shared" si="9"/>
        <v>0.14472317834634954</v>
      </c>
    </row>
    <row r="26" spans="6:12" x14ac:dyDescent="0.25">
      <c r="F26">
        <f t="shared" si="13"/>
        <v>21</v>
      </c>
      <c r="G26">
        <f t="shared" si="10"/>
        <v>3.0499999999999963</v>
      </c>
      <c r="H26">
        <f t="shared" si="11"/>
        <v>3.0749999999999962</v>
      </c>
      <c r="I26">
        <f t="shared" si="2"/>
        <v>8.9999999999999787</v>
      </c>
      <c r="J26">
        <f t="shared" si="0"/>
        <v>9.3024999999999771</v>
      </c>
      <c r="K26">
        <f t="shared" si="12"/>
        <v>-6.7075832232115357E-2</v>
      </c>
      <c r="L26">
        <f t="shared" si="9"/>
        <v>0.15028497225892912</v>
      </c>
    </row>
    <row r="27" spans="6:12" x14ac:dyDescent="0.25">
      <c r="F27">
        <f t="shared" si="13"/>
        <v>22</v>
      </c>
      <c r="G27">
        <f t="shared" si="10"/>
        <v>3.0999999999999961</v>
      </c>
      <c r="H27">
        <f t="shared" si="11"/>
        <v>3.124999999999996</v>
      </c>
      <c r="I27">
        <f t="shared" si="2"/>
        <v>9.3024999999999771</v>
      </c>
      <c r="J27">
        <f t="shared" si="0"/>
        <v>9.6099999999999763</v>
      </c>
      <c r="K27">
        <f t="shared" si="12"/>
        <v>-4.4876861323207139E-2</v>
      </c>
      <c r="L27">
        <f t="shared" si="9"/>
        <v>0.15610827128922602</v>
      </c>
    </row>
    <row r="28" spans="6:12" x14ac:dyDescent="0.25">
      <c r="F28">
        <f t="shared" si="13"/>
        <v>23</v>
      </c>
      <c r="G28">
        <f t="shared" si="10"/>
        <v>3.1499999999999959</v>
      </c>
      <c r="H28">
        <f t="shared" si="11"/>
        <v>3.1749999999999958</v>
      </c>
      <c r="I28">
        <f t="shared" si="2"/>
        <v>9.6099999999999763</v>
      </c>
      <c r="J28">
        <f t="shared" si="0"/>
        <v>9.9224999999999746</v>
      </c>
      <c r="K28">
        <f t="shared" si="12"/>
        <v>-1.9372378963940336E-2</v>
      </c>
      <c r="L28">
        <f t="shared" si="9"/>
        <v>0.16212508736786824</v>
      </c>
    </row>
    <row r="29" spans="6:12" x14ac:dyDescent="0.25">
      <c r="F29">
        <f t="shared" si="13"/>
        <v>24</v>
      </c>
      <c r="G29">
        <f t="shared" si="10"/>
        <v>3.1999999999999957</v>
      </c>
      <c r="H29">
        <f t="shared" si="11"/>
        <v>3.2249999999999956</v>
      </c>
      <c r="I29">
        <f t="shared" si="2"/>
        <v>9.9224999999999746</v>
      </c>
      <c r="J29">
        <f t="shared" si="0"/>
        <v>10.239999999999974</v>
      </c>
      <c r="K29">
        <f t="shared" si="12"/>
        <v>7.0317729455656123E-3</v>
      </c>
      <c r="L29">
        <f t="shared" si="9"/>
        <v>0.16825522576485175</v>
      </c>
    </row>
    <row r="30" spans="6:12" x14ac:dyDescent="0.25">
      <c r="F30">
        <f t="shared" si="13"/>
        <v>25</v>
      </c>
      <c r="G30">
        <f t="shared" si="10"/>
        <v>3.2499999999999956</v>
      </c>
      <c r="H30">
        <f t="shared" si="11"/>
        <v>3.2749999999999955</v>
      </c>
      <c r="I30">
        <f t="shared" si="2"/>
        <v>10.239999999999974</v>
      </c>
      <c r="J30">
        <f t="shared" si="0"/>
        <v>10.562499999999972</v>
      </c>
      <c r="K30">
        <f t="shared" si="12"/>
        <v>3.1777863598432793E-2</v>
      </c>
      <c r="L30">
        <f t="shared" si="9"/>
        <v>0.17441342878661398</v>
      </c>
    </row>
    <row r="31" spans="6:12" x14ac:dyDescent="0.25">
      <c r="F31">
        <f t="shared" si="13"/>
        <v>26</v>
      </c>
      <c r="G31">
        <f t="shared" si="10"/>
        <v>3.2999999999999954</v>
      </c>
      <c r="H31">
        <f t="shared" si="11"/>
        <v>3.3249999999999953</v>
      </c>
      <c r="I31">
        <f t="shared" si="2"/>
        <v>10.562499999999972</v>
      </c>
      <c r="J31">
        <f t="shared" si="0"/>
        <v>10.88999999999997</v>
      </c>
      <c r="K31">
        <f t="shared" si="12"/>
        <v>5.2406653799332591E-2</v>
      </c>
      <c r="L31">
        <f t="shared" si="9"/>
        <v>0.1805177217933106</v>
      </c>
    </row>
    <row r="32" spans="6:12" x14ac:dyDescent="0.25">
      <c r="F32">
        <f t="shared" si="13"/>
        <v>27</v>
      </c>
      <c r="G32">
        <f t="shared" si="10"/>
        <v>3.3499999999999952</v>
      </c>
      <c r="H32">
        <f t="shared" si="11"/>
        <v>3.3749999999999951</v>
      </c>
      <c r="I32">
        <f t="shared" si="2"/>
        <v>10.88999999999997</v>
      </c>
      <c r="J32">
        <f t="shared" si="0"/>
        <v>11.222499999999968</v>
      </c>
      <c r="K32">
        <f t="shared" si="12"/>
        <v>6.6820261237378553E-2</v>
      </c>
      <c r="L32">
        <f t="shared" si="9"/>
        <v>0.18649817537457877</v>
      </c>
    </row>
    <row r="33" spans="6:12" x14ac:dyDescent="0.25">
      <c r="F33">
        <f t="shared" si="13"/>
        <v>28</v>
      </c>
      <c r="G33">
        <f t="shared" si="10"/>
        <v>3.399999999999995</v>
      </c>
      <c r="H33">
        <f t="shared" si="11"/>
        <v>3.4249999999999949</v>
      </c>
      <c r="I33">
        <f t="shared" si="2"/>
        <v>11.222499999999968</v>
      </c>
      <c r="J33">
        <f t="shared" si="0"/>
        <v>11.559999999999967</v>
      </c>
      <c r="K33">
        <f t="shared" si="12"/>
        <v>7.3528789557225013E-2</v>
      </c>
      <c r="L33">
        <f t="shared" si="9"/>
        <v>0.1923051263185736</v>
      </c>
    </row>
    <row r="34" spans="6:12" x14ac:dyDescent="0.25">
      <c r="F34">
        <f t="shared" si="13"/>
        <v>29</v>
      </c>
      <c r="G34">
        <f t="shared" si="10"/>
        <v>3.4499999999999948</v>
      </c>
      <c r="H34">
        <f t="shared" si="11"/>
        <v>3.4749999999999948</v>
      </c>
      <c r="I34">
        <f t="shared" si="2"/>
        <v>11.559999999999967</v>
      </c>
      <c r="J34">
        <f t="shared" si="0"/>
        <v>11.902499999999964</v>
      </c>
      <c r="K34">
        <f t="shared" si="12"/>
        <v>7.1849646322468472E-2</v>
      </c>
      <c r="L34">
        <f>($A$2/6)*(I34+4*K34+J34)</f>
        <v>0.19791582154408172</v>
      </c>
    </row>
    <row r="35" spans="6:12" x14ac:dyDescent="0.25">
      <c r="F35">
        <f t="shared" si="13"/>
        <v>30</v>
      </c>
      <c r="G35">
        <f t="shared" si="10"/>
        <v>3.4999999999999947</v>
      </c>
      <c r="H35">
        <f t="shared" si="11"/>
        <v>3.5249999999999946</v>
      </c>
      <c r="I35">
        <f t="shared" si="2"/>
        <v>11.902499999999964</v>
      </c>
      <c r="J35">
        <f t="shared" si="0"/>
        <v>12.249999999999963</v>
      </c>
      <c r="K35">
        <f t="shared" si="12"/>
        <v>6.2029803790597283E-2</v>
      </c>
      <c r="L35">
        <f>($A$2/6)*(I35+4*K35+J35)</f>
        <v>0.20333849345968597</v>
      </c>
    </row>
    <row r="36" spans="6:12" x14ac:dyDescent="0.25">
      <c r="F36">
        <f t="shared" si="13"/>
        <v>31</v>
      </c>
      <c r="G36">
        <f t="shared" si="10"/>
        <v>3.5499999999999945</v>
      </c>
      <c r="H36">
        <f t="shared" si="11"/>
        <v>3.5749999999999944</v>
      </c>
      <c r="I36">
        <f t="shared" si="2"/>
        <v>12.249999999999963</v>
      </c>
      <c r="J36">
        <f t="shared" si="0"/>
        <v>12.60249999999996</v>
      </c>
      <c r="K36">
        <f t="shared" si="12"/>
        <v>4.5266832116482095E-2</v>
      </c>
      <c r="L36">
        <f t="shared" ref="L36:L43" si="14">($A$2/6)*(I36+4*K36+J36)</f>
        <v>0.20861306107054875</v>
      </c>
    </row>
    <row r="37" spans="6:12" x14ac:dyDescent="0.25">
      <c r="F37">
        <f t="shared" si="13"/>
        <v>32</v>
      </c>
      <c r="G37">
        <f t="shared" ref="G37:G44" si="15">G36+$A$2</f>
        <v>3.5999999999999943</v>
      </c>
      <c r="H37">
        <f t="shared" ref="H37:H44" si="16">H36+$A$2</f>
        <v>3.6249999999999942</v>
      </c>
      <c r="I37">
        <f t="shared" si="2"/>
        <v>12.60249999999996</v>
      </c>
      <c r="J37">
        <f t="shared" si="0"/>
        <v>12.959999999999958</v>
      </c>
      <c r="K37">
        <f t="shared" ref="K37:K44" si="17">COS(H36^2+1)/(H36^2+2)</f>
        <v>2.3614410565160754E-2</v>
      </c>
      <c r="L37">
        <f t="shared" si="14"/>
        <v>0.21380798035217133</v>
      </c>
    </row>
    <row r="38" spans="6:12" x14ac:dyDescent="0.25">
      <c r="F38">
        <f t="shared" ref="F38:F45" si="18">F37+1</f>
        <v>33</v>
      </c>
      <c r="G38">
        <f t="shared" si="15"/>
        <v>3.6499999999999941</v>
      </c>
      <c r="H38">
        <f t="shared" si="16"/>
        <v>3.674999999999994</v>
      </c>
      <c r="I38">
        <f t="shared" si="2"/>
        <v>12.959999999999958</v>
      </c>
      <c r="J38">
        <f t="shared" si="0"/>
        <v>13.322499999999957</v>
      </c>
      <c r="K38">
        <f t="shared" si="17"/>
        <v>-2.2839558828529873E-4</v>
      </c>
      <c r="L38">
        <f t="shared" si="14"/>
        <v>0.21901322014705646</v>
      </c>
    </row>
    <row r="39" spans="6:12" x14ac:dyDescent="0.25">
      <c r="F39">
        <f t="shared" si="18"/>
        <v>34</v>
      </c>
      <c r="G39">
        <f t="shared" si="15"/>
        <v>3.699999999999994</v>
      </c>
      <c r="H39">
        <f t="shared" si="16"/>
        <v>3.7249999999999939</v>
      </c>
      <c r="I39">
        <f t="shared" si="2"/>
        <v>13.322499999999957</v>
      </c>
      <c r="J39">
        <f t="shared" si="0"/>
        <v>13.689999999999955</v>
      </c>
      <c r="K39">
        <f t="shared" si="17"/>
        <v>-2.322882236260411E-2</v>
      </c>
      <c r="L39">
        <f t="shared" si="14"/>
        <v>0.22432987258791245</v>
      </c>
    </row>
    <row r="40" spans="6:12" x14ac:dyDescent="0.25">
      <c r="F40">
        <f t="shared" si="18"/>
        <v>35</v>
      </c>
      <c r="G40">
        <f t="shared" si="15"/>
        <v>3.7499999999999938</v>
      </c>
      <c r="H40">
        <f t="shared" si="16"/>
        <v>3.7749999999999937</v>
      </c>
      <c r="I40">
        <f t="shared" si="2"/>
        <v>13.689999999999955</v>
      </c>
      <c r="J40">
        <f t="shared" si="0"/>
        <v>14.062499999999954</v>
      </c>
      <c r="K40">
        <f t="shared" si="17"/>
        <v>-4.2401381704986071E-2</v>
      </c>
      <c r="L40">
        <f t="shared" si="14"/>
        <v>0.22985745394316634</v>
      </c>
    </row>
    <row r="41" spans="6:12" x14ac:dyDescent="0.25">
      <c r="F41">
        <f t="shared" si="18"/>
        <v>36</v>
      </c>
      <c r="G41">
        <f t="shared" si="15"/>
        <v>3.7999999999999936</v>
      </c>
      <c r="H41">
        <f t="shared" si="16"/>
        <v>3.8249999999999935</v>
      </c>
      <c r="I41">
        <f t="shared" si="2"/>
        <v>14.062499999999954</v>
      </c>
      <c r="J41">
        <f t="shared" si="0"/>
        <v>14.439999999999952</v>
      </c>
      <c r="K41">
        <f t="shared" si="17"/>
        <v>-5.5212091402832467E-2</v>
      </c>
      <c r="L41">
        <f t="shared" si="14"/>
        <v>0.23568043028657146</v>
      </c>
    </row>
    <row r="42" spans="6:12" x14ac:dyDescent="0.25">
      <c r="F42">
        <f t="shared" si="18"/>
        <v>37</v>
      </c>
      <c r="G42">
        <f t="shared" si="15"/>
        <v>3.8499999999999934</v>
      </c>
      <c r="H42">
        <f t="shared" si="16"/>
        <v>3.8749999999999933</v>
      </c>
      <c r="I42">
        <f t="shared" si="2"/>
        <v>14.439999999999952</v>
      </c>
      <c r="J42">
        <f t="shared" si="0"/>
        <v>14.82249999999995</v>
      </c>
      <c r="K42">
        <f t="shared" si="17"/>
        <v>-5.9950295703061492E-2</v>
      </c>
      <c r="L42">
        <f t="shared" si="14"/>
        <v>0.24185582347656379</v>
      </c>
    </row>
    <row r="43" spans="6:12" x14ac:dyDescent="0.25">
      <c r="F43">
        <f t="shared" si="18"/>
        <v>38</v>
      </c>
      <c r="G43">
        <f t="shared" si="15"/>
        <v>3.8999999999999932</v>
      </c>
      <c r="H43">
        <f t="shared" si="16"/>
        <v>3.9249999999999932</v>
      </c>
      <c r="I43">
        <f t="shared" si="2"/>
        <v>14.82249999999995</v>
      </c>
      <c r="J43">
        <f t="shared" si="0"/>
        <v>15.209999999999948</v>
      </c>
      <c r="K43">
        <f t="shared" si="17"/>
        <v>-5.6009948187539259E-2</v>
      </c>
      <c r="L43">
        <f t="shared" si="14"/>
        <v>0.2484038350604145</v>
      </c>
    </row>
    <row r="44" spans="6:12" x14ac:dyDescent="0.25">
      <c r="F44">
        <f t="shared" si="18"/>
        <v>39</v>
      </c>
      <c r="G44">
        <f t="shared" si="15"/>
        <v>3.9499999999999931</v>
      </c>
      <c r="H44">
        <f t="shared" si="16"/>
        <v>3.974999999999993</v>
      </c>
      <c r="I44">
        <f t="shared" si="2"/>
        <v>15.209999999999948</v>
      </c>
      <c r="J44">
        <f t="shared" si="0"/>
        <v>15.602499999999946</v>
      </c>
      <c r="K44">
        <f t="shared" si="17"/>
        <v>-4.4028665939709638E-2</v>
      </c>
      <c r="L44">
        <f>($A$2/6)*(I44+4*K44+J44)</f>
        <v>0.2553032111353421</v>
      </c>
    </row>
    <row r="45" spans="6:12" x14ac:dyDescent="0.25">
      <c r="F45">
        <f t="shared" si="18"/>
        <v>40</v>
      </c>
      <c r="G45">
        <f t="shared" ref="G45" si="19">G44+$A$2</f>
        <v>3.9999999999999929</v>
      </c>
      <c r="H45">
        <f t="shared" ref="H45" si="20">H44+$A$2</f>
        <v>4.0249999999999932</v>
      </c>
      <c r="I45">
        <f t="shared" si="2"/>
        <v>15.602499999999946</v>
      </c>
      <c r="J45">
        <f t="shared" si="0"/>
        <v>15.999999999999943</v>
      </c>
      <c r="K45">
        <f t="shared" ref="K45" si="21">COS(H44^2+1)/(H44^2+2)</f>
        <v>-2.5848742281535327E-2</v>
      </c>
      <c r="L45">
        <f>($A$2/6)*(I45+4*K45+J45)</f>
        <v>0.26249254192394789</v>
      </c>
    </row>
    <row r="46" spans="6:12" x14ac:dyDescent="0.25">
      <c r="F46">
        <f t="shared" ref="F46:F86" si="22">F45+1</f>
        <v>41</v>
      </c>
      <c r="G46">
        <f t="shared" ref="G46:G86" si="23">G45+$A$2</f>
        <v>4.0499999999999927</v>
      </c>
      <c r="H46">
        <f t="shared" ref="H46:H86" si="24">H45+$A$2</f>
        <v>4.0749999999999931</v>
      </c>
      <c r="I46">
        <f t="shared" si="2"/>
        <v>15.999999999999943</v>
      </c>
      <c r="J46">
        <f t="shared" si="0"/>
        <v>16.402499999999939</v>
      </c>
      <c r="K46">
        <f t="shared" ref="K46:K86" si="25">COS(H45^2+1)/(H45^2+2)</f>
        <v>-4.2885954116601843E-3</v>
      </c>
      <c r="L46">
        <f t="shared" ref="L46:L86" si="26">($A$2/6)*(I46+4*K46+J46)</f>
        <v>0.26987788015294367</v>
      </c>
    </row>
    <row r="47" spans="6:12" x14ac:dyDescent="0.25">
      <c r="F47">
        <f t="shared" si="22"/>
        <v>42</v>
      </c>
      <c r="G47">
        <f t="shared" si="23"/>
        <v>4.0999999999999925</v>
      </c>
      <c r="H47">
        <f t="shared" si="24"/>
        <v>4.1249999999999929</v>
      </c>
      <c r="I47">
        <f t="shared" si="2"/>
        <v>16.402499999999939</v>
      </c>
      <c r="J47">
        <f t="shared" si="0"/>
        <v>16.809999999999938</v>
      </c>
      <c r="K47">
        <f t="shared" si="25"/>
        <v>1.7256930735875045E-2</v>
      </c>
      <c r="L47">
        <f t="shared" si="26"/>
        <v>0.27734606435786152</v>
      </c>
    </row>
    <row r="48" spans="6:12" x14ac:dyDescent="0.25">
      <c r="F48">
        <f t="shared" si="22"/>
        <v>43</v>
      </c>
      <c r="G48">
        <f t="shared" si="23"/>
        <v>4.1499999999999924</v>
      </c>
      <c r="H48">
        <f t="shared" si="24"/>
        <v>4.1749999999999927</v>
      </c>
      <c r="I48">
        <f t="shared" si="2"/>
        <v>16.809999999999938</v>
      </c>
      <c r="J48">
        <f t="shared" si="0"/>
        <v>17.222499999999936</v>
      </c>
      <c r="K48">
        <f t="shared" si="25"/>
        <v>3.5337771074514759E-2</v>
      </c>
      <c r="L48">
        <f t="shared" si="26"/>
        <v>0.28478209236914948</v>
      </c>
    </row>
    <row r="49" spans="6:12" x14ac:dyDescent="0.25">
      <c r="F49">
        <f t="shared" si="22"/>
        <v>44</v>
      </c>
      <c r="G49">
        <f t="shared" si="23"/>
        <v>4.1999999999999922</v>
      </c>
      <c r="H49">
        <f t="shared" si="24"/>
        <v>4.2249999999999925</v>
      </c>
      <c r="I49">
        <f t="shared" si="2"/>
        <v>17.222499999999936</v>
      </c>
      <c r="J49">
        <f t="shared" si="0"/>
        <v>17.639999999999933</v>
      </c>
      <c r="K49">
        <f t="shared" si="25"/>
        <v>4.7014666092789349E-2</v>
      </c>
      <c r="L49">
        <f t="shared" si="26"/>
        <v>0.29208798886975851</v>
      </c>
    </row>
    <row r="50" spans="6:12" x14ac:dyDescent="0.25">
      <c r="F50">
        <f t="shared" si="22"/>
        <v>45</v>
      </c>
      <c r="G50">
        <f t="shared" si="23"/>
        <v>4.249999999999992</v>
      </c>
      <c r="H50">
        <f t="shared" si="24"/>
        <v>4.2749999999999924</v>
      </c>
      <c r="I50">
        <f t="shared" si="2"/>
        <v>17.639999999999933</v>
      </c>
      <c r="J50">
        <f t="shared" si="0"/>
        <v>18.062499999999932</v>
      </c>
      <c r="K50">
        <f t="shared" si="25"/>
        <v>5.0376218811028849E-2</v>
      </c>
      <c r="L50">
        <f t="shared" si="26"/>
        <v>0.2992000406270332</v>
      </c>
    </row>
    <row r="51" spans="6:12" x14ac:dyDescent="0.25">
      <c r="F51">
        <f t="shared" si="22"/>
        <v>46</v>
      </c>
      <c r="G51">
        <f t="shared" si="23"/>
        <v>4.2999999999999918</v>
      </c>
      <c r="H51">
        <f t="shared" si="24"/>
        <v>4.3249999999999922</v>
      </c>
      <c r="I51">
        <f t="shared" si="2"/>
        <v>18.062499999999932</v>
      </c>
      <c r="J51">
        <f t="shared" si="0"/>
        <v>18.489999999999931</v>
      </c>
      <c r="K51">
        <f t="shared" si="25"/>
        <v>4.4910941544096146E-2</v>
      </c>
      <c r="L51">
        <f t="shared" si="26"/>
        <v>0.30610119805146874</v>
      </c>
    </row>
    <row r="52" spans="6:12" x14ac:dyDescent="0.25">
      <c r="F52">
        <f t="shared" si="22"/>
        <v>47</v>
      </c>
      <c r="G52">
        <f t="shared" si="23"/>
        <v>4.3499999999999917</v>
      </c>
      <c r="H52">
        <f t="shared" si="24"/>
        <v>4.374999999999992</v>
      </c>
      <c r="I52">
        <f t="shared" si="2"/>
        <v>18.489999999999931</v>
      </c>
      <c r="J52">
        <f t="shared" si="0"/>
        <v>18.922499999999928</v>
      </c>
      <c r="K52">
        <f t="shared" si="25"/>
        <v>3.1653786803012847E-2</v>
      </c>
      <c r="L52">
        <f t="shared" si="26"/>
        <v>0.31282595956009923</v>
      </c>
    </row>
    <row r="53" spans="6:12" x14ac:dyDescent="0.25">
      <c r="F53">
        <f t="shared" si="22"/>
        <v>48</v>
      </c>
      <c r="G53">
        <f t="shared" si="23"/>
        <v>4.3999999999999915</v>
      </c>
      <c r="H53">
        <f t="shared" si="24"/>
        <v>4.4249999999999918</v>
      </c>
      <c r="I53">
        <f t="shared" si="2"/>
        <v>18.922499999999928</v>
      </c>
      <c r="J53">
        <f t="shared" si="0"/>
        <v>19.359999999999925</v>
      </c>
      <c r="K53">
        <f t="shared" si="25"/>
        <v>1.3059855553733955E-2</v>
      </c>
      <c r="L53">
        <f t="shared" si="26"/>
        <v>0.31945616185178988</v>
      </c>
    </row>
    <row r="54" spans="6:12" x14ac:dyDescent="0.25">
      <c r="F54">
        <f t="shared" si="22"/>
        <v>49</v>
      </c>
      <c r="G54">
        <f t="shared" si="23"/>
        <v>4.4499999999999913</v>
      </c>
      <c r="H54">
        <f t="shared" si="24"/>
        <v>4.4749999999999917</v>
      </c>
      <c r="I54">
        <f t="shared" si="2"/>
        <v>19.359999999999925</v>
      </c>
      <c r="J54">
        <f t="shared" si="0"/>
        <v>19.802499999999924</v>
      </c>
      <c r="K54">
        <f t="shared" si="25"/>
        <v>-7.3949419245883385E-3</v>
      </c>
      <c r="L54">
        <f t="shared" si="26"/>
        <v>0.32610766860251245</v>
      </c>
    </row>
    <row r="55" spans="6:12" x14ac:dyDescent="0.25">
      <c r="F55">
        <f t="shared" si="22"/>
        <v>50</v>
      </c>
      <c r="G55">
        <f t="shared" si="23"/>
        <v>4.4999999999999911</v>
      </c>
      <c r="H55">
        <f t="shared" si="24"/>
        <v>4.5249999999999915</v>
      </c>
      <c r="I55">
        <f t="shared" si="2"/>
        <v>19.802499999999924</v>
      </c>
      <c r="J55">
        <f t="shared" si="0"/>
        <v>20.249999999999922</v>
      </c>
      <c r="K55">
        <f t="shared" si="25"/>
        <v>-2.5832928414865338E-2</v>
      </c>
      <c r="L55">
        <f t="shared" si="26"/>
        <v>0.33290973571950316</v>
      </c>
    </row>
    <row r="56" spans="6:12" x14ac:dyDescent="0.25">
      <c r="F56">
        <f t="shared" si="22"/>
        <v>51</v>
      </c>
      <c r="G56">
        <f t="shared" si="23"/>
        <v>4.5499999999999909</v>
      </c>
      <c r="H56">
        <f t="shared" si="24"/>
        <v>4.5749999999999913</v>
      </c>
      <c r="I56">
        <f t="shared" si="2"/>
        <v>20.249999999999922</v>
      </c>
      <c r="J56">
        <f t="shared" si="0"/>
        <v>20.702499999999919</v>
      </c>
      <c r="K56">
        <f t="shared" si="25"/>
        <v>-3.8710145948148013E-2</v>
      </c>
      <c r="L56">
        <f t="shared" si="26"/>
        <v>0.33998049513506046</v>
      </c>
    </row>
    <row r="57" spans="6:12" x14ac:dyDescent="0.25">
      <c r="F57">
        <f t="shared" si="22"/>
        <v>52</v>
      </c>
      <c r="G57">
        <f t="shared" si="23"/>
        <v>4.5999999999999908</v>
      </c>
      <c r="H57">
        <f t="shared" si="24"/>
        <v>4.6249999999999911</v>
      </c>
      <c r="I57">
        <f t="shared" si="2"/>
        <v>20.702499999999919</v>
      </c>
      <c r="J57">
        <f t="shared" si="0"/>
        <v>21.159999999999915</v>
      </c>
      <c r="K57">
        <f t="shared" si="25"/>
        <v>-4.3529952081786935E-2</v>
      </c>
      <c r="L57">
        <f t="shared" si="26"/>
        <v>0.34740316826393902</v>
      </c>
    </row>
    <row r="58" spans="6:12" x14ac:dyDescent="0.25">
      <c r="F58">
        <f t="shared" si="22"/>
        <v>53</v>
      </c>
      <c r="G58">
        <f t="shared" si="23"/>
        <v>4.6499999999999906</v>
      </c>
      <c r="H58">
        <f t="shared" si="24"/>
        <v>4.6749999999999909</v>
      </c>
      <c r="I58">
        <f t="shared" si="2"/>
        <v>21.159999999999915</v>
      </c>
      <c r="J58">
        <f t="shared" si="0"/>
        <v>21.622499999999913</v>
      </c>
      <c r="K58">
        <f t="shared" si="25"/>
        <v>-3.9386068457195819E-2</v>
      </c>
      <c r="L58">
        <f t="shared" si="26"/>
        <v>0.35520796438475871</v>
      </c>
    </row>
    <row r="59" spans="6:12" x14ac:dyDescent="0.25">
      <c r="F59">
        <f t="shared" si="22"/>
        <v>54</v>
      </c>
      <c r="G59">
        <f t="shared" si="23"/>
        <v>4.6999999999999904</v>
      </c>
      <c r="H59">
        <f t="shared" si="24"/>
        <v>4.7249999999999908</v>
      </c>
      <c r="I59">
        <f t="shared" si="2"/>
        <v>21.622499999999913</v>
      </c>
      <c r="J59">
        <f t="shared" si="0"/>
        <v>22.089999999999911</v>
      </c>
      <c r="K59">
        <f t="shared" si="25"/>
        <v>-2.7206938292867452E-2</v>
      </c>
      <c r="L59">
        <f t="shared" si="26"/>
        <v>0.36336393539023626</v>
      </c>
    </row>
    <row r="60" spans="6:12" x14ac:dyDescent="0.25">
      <c r="F60">
        <f t="shared" si="22"/>
        <v>55</v>
      </c>
      <c r="G60">
        <f t="shared" si="23"/>
        <v>4.7499999999999902</v>
      </c>
      <c r="H60">
        <f t="shared" si="24"/>
        <v>4.7749999999999906</v>
      </c>
      <c r="I60">
        <f t="shared" si="2"/>
        <v>22.089999999999911</v>
      </c>
      <c r="J60">
        <f t="shared" si="0"/>
        <v>22.562499999999908</v>
      </c>
      <c r="K60">
        <f t="shared" si="25"/>
        <v>-9.6246820325012541E-3</v>
      </c>
      <c r="L60">
        <f t="shared" si="26"/>
        <v>0.37178334393224843</v>
      </c>
    </row>
    <row r="61" spans="6:12" x14ac:dyDescent="0.25">
      <c r="F61">
        <f t="shared" si="22"/>
        <v>56</v>
      </c>
      <c r="G61">
        <f t="shared" si="23"/>
        <v>4.7999999999999901</v>
      </c>
      <c r="H61">
        <f t="shared" si="24"/>
        <v>4.8249999999999904</v>
      </c>
      <c r="I61">
        <f t="shared" si="2"/>
        <v>22.562499999999908</v>
      </c>
      <c r="J61">
        <f t="shared" si="0"/>
        <v>23.039999999999903</v>
      </c>
      <c r="K61">
        <f t="shared" si="25"/>
        <v>9.5328383410601455E-3</v>
      </c>
      <c r="L61">
        <f t="shared" si="26"/>
        <v>0.3803385946113671</v>
      </c>
    </row>
    <row r="62" spans="6:12" x14ac:dyDescent="0.25">
      <c r="F62">
        <f t="shared" si="22"/>
        <v>57</v>
      </c>
      <c r="G62">
        <f t="shared" si="23"/>
        <v>4.8499999999999899</v>
      </c>
      <c r="H62">
        <f t="shared" si="24"/>
        <v>4.8749999999999902</v>
      </c>
      <c r="I62">
        <f t="shared" si="2"/>
        <v>23.039999999999903</v>
      </c>
      <c r="J62">
        <f t="shared" si="0"/>
        <v>23.522499999999901</v>
      </c>
      <c r="K62">
        <f t="shared" si="25"/>
        <v>2.6043335086102331E-2</v>
      </c>
      <c r="L62">
        <f t="shared" si="26"/>
        <v>0.38888894450286848</v>
      </c>
    </row>
    <row r="63" spans="6:12" x14ac:dyDescent="0.25">
      <c r="F63">
        <f t="shared" si="22"/>
        <v>58</v>
      </c>
      <c r="G63">
        <f t="shared" si="23"/>
        <v>4.8999999999999897</v>
      </c>
      <c r="H63">
        <f t="shared" si="24"/>
        <v>4.9249999999999901</v>
      </c>
      <c r="I63">
        <f t="shared" si="2"/>
        <v>23.522499999999901</v>
      </c>
      <c r="J63">
        <f t="shared" si="0"/>
        <v>24.009999999999899</v>
      </c>
      <c r="K63">
        <f t="shared" si="25"/>
        <v>3.6225252974851206E-2</v>
      </c>
      <c r="L63">
        <f t="shared" si="26"/>
        <v>0.39731167509916004</v>
      </c>
    </row>
    <row r="64" spans="6:12" x14ac:dyDescent="0.25">
      <c r="F64">
        <f t="shared" si="22"/>
        <v>59</v>
      </c>
      <c r="G64">
        <f t="shared" si="23"/>
        <v>4.9499999999999895</v>
      </c>
      <c r="H64">
        <f t="shared" si="24"/>
        <v>4.9749999999999899</v>
      </c>
      <c r="I64">
        <f t="shared" si="2"/>
        <v>24.009999999999899</v>
      </c>
      <c r="J64">
        <f t="shared" si="0"/>
        <v>24.502499999999895</v>
      </c>
      <c r="K64">
        <f t="shared" si="25"/>
        <v>3.7799872809867116E-2</v>
      </c>
      <c r="L64">
        <f t="shared" si="26"/>
        <v>0.40553082909366045</v>
      </c>
    </row>
    <row r="65" spans="6:12" x14ac:dyDescent="0.25">
      <c r="F65">
        <f t="shared" si="22"/>
        <v>60</v>
      </c>
      <c r="G65">
        <f t="shared" si="23"/>
        <v>4.9999999999999893</v>
      </c>
      <c r="H65">
        <f t="shared" si="24"/>
        <v>5.0249999999999897</v>
      </c>
      <c r="I65">
        <f t="shared" si="2"/>
        <v>24.502499999999895</v>
      </c>
      <c r="J65">
        <f t="shared" si="0"/>
        <v>24.999999999999893</v>
      </c>
      <c r="K65">
        <f t="shared" si="25"/>
        <v>3.0470549252295608E-2</v>
      </c>
      <c r="L65">
        <f t="shared" si="26"/>
        <v>0.4135365183084081</v>
      </c>
    </row>
    <row r="66" spans="6:12" x14ac:dyDescent="0.25">
      <c r="F66">
        <f t="shared" si="22"/>
        <v>61</v>
      </c>
      <c r="G66">
        <f t="shared" si="23"/>
        <v>5.0499999999999892</v>
      </c>
      <c r="H66">
        <f t="shared" si="24"/>
        <v>5.0749999999999895</v>
      </c>
      <c r="I66">
        <f t="shared" si="2"/>
        <v>24.999999999999893</v>
      </c>
      <c r="J66">
        <f t="shared" si="0"/>
        <v>25.502499999999891</v>
      </c>
      <c r="K66">
        <f t="shared" si="25"/>
        <v>1.6057844092573204E-2</v>
      </c>
      <c r="L66">
        <f t="shared" si="26"/>
        <v>0.42138942813641733</v>
      </c>
    </row>
    <row r="67" spans="6:12" x14ac:dyDescent="0.25">
      <c r="F67">
        <f t="shared" si="22"/>
        <v>62</v>
      </c>
      <c r="G67">
        <f t="shared" si="23"/>
        <v>5.099999999999989</v>
      </c>
      <c r="H67">
        <f t="shared" si="24"/>
        <v>5.1249999999999893</v>
      </c>
      <c r="I67">
        <f t="shared" si="2"/>
        <v>25.502499999999891</v>
      </c>
      <c r="J67">
        <f t="shared" si="0"/>
        <v>26.009999999999888</v>
      </c>
      <c r="K67">
        <f t="shared" si="25"/>
        <v>-1.8757961527079933E-3</v>
      </c>
      <c r="L67">
        <f t="shared" si="26"/>
        <v>0.4292083067949079</v>
      </c>
    </row>
    <row r="68" spans="6:12" x14ac:dyDescent="0.25">
      <c r="F68">
        <f t="shared" si="22"/>
        <v>63</v>
      </c>
      <c r="G68">
        <f t="shared" si="23"/>
        <v>5.1499999999999888</v>
      </c>
      <c r="H68">
        <f t="shared" si="24"/>
        <v>5.1749999999999892</v>
      </c>
      <c r="I68">
        <f t="shared" si="2"/>
        <v>26.009999999999888</v>
      </c>
      <c r="J68">
        <f t="shared" si="0"/>
        <v>26.522499999999884</v>
      </c>
      <c r="K68">
        <f t="shared" si="25"/>
        <v>-1.8855186727527881E-2</v>
      </c>
      <c r="L68">
        <f t="shared" si="26"/>
        <v>0.43714232710908046</v>
      </c>
    </row>
    <row r="69" spans="6:12" x14ac:dyDescent="0.25">
      <c r="F69">
        <f t="shared" si="22"/>
        <v>64</v>
      </c>
      <c r="G69">
        <f t="shared" si="23"/>
        <v>5.1999999999999886</v>
      </c>
      <c r="H69">
        <f t="shared" si="24"/>
        <v>5.224999999999989</v>
      </c>
      <c r="I69">
        <f t="shared" si="2"/>
        <v>26.522499999999884</v>
      </c>
      <c r="J69">
        <f t="shared" si="0"/>
        <v>27.039999999999882</v>
      </c>
      <c r="K69">
        <f t="shared" si="25"/>
        <v>-3.059632297727144E-2</v>
      </c>
      <c r="L69">
        <f t="shared" si="26"/>
        <v>0.44533428923408896</v>
      </c>
    </row>
    <row r="70" spans="6:12" x14ac:dyDescent="0.25">
      <c r="F70">
        <f t="shared" si="22"/>
        <v>65</v>
      </c>
      <c r="G70">
        <f t="shared" si="23"/>
        <v>5.2499999999999885</v>
      </c>
      <c r="H70">
        <f t="shared" si="24"/>
        <v>5.2749999999999888</v>
      </c>
      <c r="I70">
        <f t="shared" si="2"/>
        <v>27.039999999999882</v>
      </c>
      <c r="J70">
        <f t="shared" ref="J70:J86" si="27">G70^2</f>
        <v>27.562499999999879</v>
      </c>
      <c r="K70">
        <f t="shared" si="25"/>
        <v>-3.4117170144755675E-2</v>
      </c>
      <c r="L70">
        <f t="shared" si="26"/>
        <v>0.45388359432850611</v>
      </c>
    </row>
    <row r="71" spans="6:12" x14ac:dyDescent="0.25">
      <c r="F71">
        <f t="shared" si="22"/>
        <v>66</v>
      </c>
      <c r="G71">
        <f t="shared" si="23"/>
        <v>5.2999999999999883</v>
      </c>
      <c r="H71">
        <f t="shared" si="24"/>
        <v>5.3249999999999886</v>
      </c>
      <c r="I71">
        <f t="shared" ref="I71:I86" si="28">J70</f>
        <v>27.562499999999879</v>
      </c>
      <c r="J71">
        <f t="shared" si="27"/>
        <v>28.089999999999876</v>
      </c>
      <c r="K71">
        <f t="shared" si="25"/>
        <v>-2.8560976038082421E-2</v>
      </c>
      <c r="L71">
        <f t="shared" si="26"/>
        <v>0.46281880079872856</v>
      </c>
    </row>
    <row r="72" spans="6:12" x14ac:dyDescent="0.25">
      <c r="F72">
        <f t="shared" si="22"/>
        <v>67</v>
      </c>
      <c r="G72">
        <f t="shared" si="23"/>
        <v>5.3499999999999881</v>
      </c>
      <c r="H72">
        <f t="shared" si="24"/>
        <v>5.3749999999999885</v>
      </c>
      <c r="I72">
        <f t="shared" si="28"/>
        <v>28.089999999999876</v>
      </c>
      <c r="J72">
        <f t="shared" si="27"/>
        <v>28.622499999999874</v>
      </c>
      <c r="K72">
        <f t="shared" si="25"/>
        <v>-1.5489361866662164E-2</v>
      </c>
      <c r="L72">
        <f t="shared" si="26"/>
        <v>0.47208785460444247</v>
      </c>
    </row>
    <row r="73" spans="6:12" x14ac:dyDescent="0.25">
      <c r="F73">
        <f t="shared" si="22"/>
        <v>68</v>
      </c>
      <c r="G73">
        <f t="shared" si="23"/>
        <v>5.3999999999999879</v>
      </c>
      <c r="H73">
        <f t="shared" si="24"/>
        <v>5.4249999999999883</v>
      </c>
      <c r="I73">
        <f t="shared" si="28"/>
        <v>28.622499999999874</v>
      </c>
      <c r="J73">
        <f t="shared" si="27"/>
        <v>29.159999999999869</v>
      </c>
      <c r="K73">
        <f t="shared" si="25"/>
        <v>1.4722621674548831E-3</v>
      </c>
      <c r="L73">
        <f t="shared" si="26"/>
        <v>0.48156990873891298</v>
      </c>
    </row>
    <row r="74" spans="6:12" x14ac:dyDescent="0.25">
      <c r="F74">
        <f t="shared" si="22"/>
        <v>69</v>
      </c>
      <c r="G74">
        <f t="shared" si="23"/>
        <v>5.4499999999999877</v>
      </c>
      <c r="H74">
        <f t="shared" si="24"/>
        <v>5.4749999999999881</v>
      </c>
      <c r="I74">
        <f t="shared" si="28"/>
        <v>29.159999999999869</v>
      </c>
      <c r="J74">
        <f t="shared" si="27"/>
        <v>29.702499999999866</v>
      </c>
      <c r="K74">
        <f t="shared" si="25"/>
        <v>1.7581954793132341E-2</v>
      </c>
      <c r="L74">
        <f t="shared" si="26"/>
        <v>0.49110689849310218</v>
      </c>
    </row>
    <row r="75" spans="6:12" x14ac:dyDescent="0.25">
      <c r="F75">
        <f t="shared" si="22"/>
        <v>70</v>
      </c>
      <c r="G75">
        <f t="shared" si="23"/>
        <v>5.4999999999999876</v>
      </c>
      <c r="H75">
        <f t="shared" si="24"/>
        <v>5.5249999999999879</v>
      </c>
      <c r="I75">
        <f t="shared" si="28"/>
        <v>29.702499999999866</v>
      </c>
      <c r="J75">
        <f t="shared" si="27"/>
        <v>30.249999999999865</v>
      </c>
      <c r="K75">
        <f t="shared" si="25"/>
        <v>2.8291024367812067E-2</v>
      </c>
      <c r="L75">
        <f t="shared" si="26"/>
        <v>0.50054720081225812</v>
      </c>
    </row>
    <row r="76" spans="6:12" x14ac:dyDescent="0.25">
      <c r="F76">
        <f t="shared" si="22"/>
        <v>71</v>
      </c>
      <c r="G76">
        <f t="shared" si="23"/>
        <v>5.5499999999999874</v>
      </c>
      <c r="H76">
        <f t="shared" si="24"/>
        <v>5.5749999999999877</v>
      </c>
      <c r="I76">
        <f t="shared" si="28"/>
        <v>30.249999999999865</v>
      </c>
      <c r="J76">
        <f t="shared" si="27"/>
        <v>30.80249999999986</v>
      </c>
      <c r="K76">
        <f t="shared" si="25"/>
        <v>3.0560186156839399E-2</v>
      </c>
      <c r="L76">
        <f t="shared" si="26"/>
        <v>0.50978950620522567</v>
      </c>
    </row>
    <row r="77" spans="6:12" x14ac:dyDescent="0.25">
      <c r="F77">
        <f t="shared" si="22"/>
        <v>72</v>
      </c>
      <c r="G77">
        <f t="shared" si="23"/>
        <v>5.5999999999999872</v>
      </c>
      <c r="H77">
        <f t="shared" si="24"/>
        <v>5.6249999999999876</v>
      </c>
      <c r="I77">
        <f t="shared" si="28"/>
        <v>30.80249999999986</v>
      </c>
      <c r="J77">
        <f t="shared" si="27"/>
        <v>31.359999999999857</v>
      </c>
      <c r="K77">
        <f t="shared" si="25"/>
        <v>2.3793468679343004E-2</v>
      </c>
      <c r="L77">
        <f t="shared" si="26"/>
        <v>0.51881394895597566</v>
      </c>
    </row>
    <row r="78" spans="6:12" x14ac:dyDescent="0.25">
      <c r="F78">
        <f t="shared" si="22"/>
        <v>73</v>
      </c>
      <c r="G78">
        <f t="shared" si="23"/>
        <v>5.649999999999987</v>
      </c>
      <c r="H78">
        <f t="shared" si="24"/>
        <v>5.6749999999999874</v>
      </c>
      <c r="I78">
        <f t="shared" si="28"/>
        <v>31.359999999999857</v>
      </c>
      <c r="J78">
        <f t="shared" si="27"/>
        <v>31.922499999999854</v>
      </c>
      <c r="K78">
        <f t="shared" si="25"/>
        <v>1.008392813321109E-2</v>
      </c>
      <c r="L78">
        <f t="shared" si="26"/>
        <v>0.52769029760443797</v>
      </c>
    </row>
    <row r="79" spans="6:12" x14ac:dyDescent="0.25">
      <c r="F79">
        <f t="shared" si="22"/>
        <v>74</v>
      </c>
      <c r="G79">
        <f t="shared" si="23"/>
        <v>5.6999999999999869</v>
      </c>
      <c r="H79">
        <f t="shared" si="24"/>
        <v>5.7249999999999872</v>
      </c>
      <c r="I79">
        <f t="shared" si="28"/>
        <v>31.922499999999854</v>
      </c>
      <c r="J79">
        <f t="shared" si="27"/>
        <v>32.489999999999853</v>
      </c>
      <c r="K79">
        <f t="shared" si="25"/>
        <v>-6.3486075865583002E-3</v>
      </c>
      <c r="L79">
        <f t="shared" si="26"/>
        <v>0.53655921308044563</v>
      </c>
    </row>
    <row r="80" spans="6:12" x14ac:dyDescent="0.25">
      <c r="F80">
        <f t="shared" si="22"/>
        <v>75</v>
      </c>
      <c r="G80">
        <f t="shared" si="23"/>
        <v>5.7499999999999867</v>
      </c>
      <c r="H80">
        <f t="shared" si="24"/>
        <v>5.774999999999987</v>
      </c>
      <c r="I80">
        <f t="shared" si="28"/>
        <v>32.489999999999853</v>
      </c>
      <c r="J80">
        <f t="shared" si="27"/>
        <v>33.062499999999844</v>
      </c>
      <c r="K80">
        <f t="shared" si="25"/>
        <v>-2.0404525266301276E-2</v>
      </c>
      <c r="L80">
        <f t="shared" si="26"/>
        <v>0.54559068249112075</v>
      </c>
    </row>
    <row r="81" spans="6:12" x14ac:dyDescent="0.25">
      <c r="F81">
        <f t="shared" si="22"/>
        <v>76</v>
      </c>
      <c r="G81">
        <f t="shared" si="23"/>
        <v>5.7999999999999865</v>
      </c>
      <c r="H81">
        <f t="shared" si="24"/>
        <v>5.8249999999999869</v>
      </c>
      <c r="I81">
        <f t="shared" si="28"/>
        <v>33.062499999999844</v>
      </c>
      <c r="J81">
        <f t="shared" si="27"/>
        <v>33.639999999999844</v>
      </c>
      <c r="K81">
        <f t="shared" si="25"/>
        <v>-2.7684761827080885E-2</v>
      </c>
      <c r="L81">
        <f t="shared" si="26"/>
        <v>0.55493134127242816</v>
      </c>
    </row>
    <row r="82" spans="6:12" x14ac:dyDescent="0.25">
      <c r="F82">
        <f t="shared" si="22"/>
        <v>77</v>
      </c>
      <c r="G82">
        <f t="shared" si="23"/>
        <v>5.8499999999999863</v>
      </c>
      <c r="H82">
        <f t="shared" si="24"/>
        <v>5.8749999999999867</v>
      </c>
      <c r="I82">
        <f t="shared" si="28"/>
        <v>33.639999999999844</v>
      </c>
      <c r="J82">
        <f t="shared" si="27"/>
        <v>34.22249999999984</v>
      </c>
      <c r="K82">
        <f t="shared" si="25"/>
        <v>-2.5916602947013655E-2</v>
      </c>
      <c r="L82">
        <f t="shared" si="26"/>
        <v>0.56465694656843024</v>
      </c>
    </row>
    <row r="83" spans="6:12" x14ac:dyDescent="0.25">
      <c r="F83">
        <f t="shared" si="22"/>
        <v>78</v>
      </c>
      <c r="G83">
        <f t="shared" si="23"/>
        <v>5.8999999999999861</v>
      </c>
      <c r="H83">
        <f t="shared" si="24"/>
        <v>5.9249999999999865</v>
      </c>
      <c r="I83">
        <f t="shared" si="28"/>
        <v>34.22249999999984</v>
      </c>
      <c r="J83">
        <f t="shared" si="27"/>
        <v>34.809999999999839</v>
      </c>
      <c r="K83">
        <f t="shared" si="25"/>
        <v>-1.5748618853449334E-2</v>
      </c>
      <c r="L83">
        <f t="shared" si="26"/>
        <v>0.57474587937154897</v>
      </c>
    </row>
    <row r="84" spans="6:12" x14ac:dyDescent="0.25">
      <c r="F84">
        <f t="shared" si="22"/>
        <v>79</v>
      </c>
      <c r="G84">
        <f t="shared" si="23"/>
        <v>5.949999999999986</v>
      </c>
      <c r="H84">
        <f t="shared" si="24"/>
        <v>5.9749999999999863</v>
      </c>
      <c r="I84">
        <f t="shared" si="28"/>
        <v>34.809999999999839</v>
      </c>
      <c r="J84">
        <f t="shared" si="27"/>
        <v>35.402499999999833</v>
      </c>
      <c r="K84">
        <f t="shared" si="25"/>
        <v>-6.1145902437928089E-4</v>
      </c>
      <c r="L84">
        <f t="shared" si="26"/>
        <v>0.58508378469918465</v>
      </c>
    </row>
    <row r="85" spans="6:12" x14ac:dyDescent="0.25">
      <c r="F85">
        <f t="shared" si="22"/>
        <v>80</v>
      </c>
      <c r="G85">
        <f t="shared" si="23"/>
        <v>5.9999999999999858</v>
      </c>
      <c r="H85">
        <f t="shared" si="24"/>
        <v>6.0249999999999861</v>
      </c>
      <c r="I85">
        <f t="shared" si="28"/>
        <v>35.402499999999833</v>
      </c>
      <c r="J85">
        <f t="shared" si="27"/>
        <v>35.999999999999829</v>
      </c>
      <c r="K85">
        <f t="shared" si="25"/>
        <v>1.436514552419303E-2</v>
      </c>
      <c r="L85">
        <f t="shared" si="26"/>
        <v>0.5954996715174703</v>
      </c>
    </row>
    <row r="86" spans="6:12" x14ac:dyDescent="0.25">
      <c r="F86">
        <f t="shared" si="22"/>
        <v>81</v>
      </c>
      <c r="G86">
        <f t="shared" si="23"/>
        <v>6.0499999999999856</v>
      </c>
      <c r="H86">
        <f t="shared" si="24"/>
        <v>6.074999999999986</v>
      </c>
      <c r="I86">
        <f t="shared" si="28"/>
        <v>35.999999999999829</v>
      </c>
      <c r="J86">
        <f t="shared" si="27"/>
        <v>36.602499999999829</v>
      </c>
      <c r="K86">
        <f t="shared" si="25"/>
        <v>2.4063554847675153E-2</v>
      </c>
      <c r="L86">
        <f t="shared" si="26"/>
        <v>0.60582295182825308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s117-4</dc:creator>
  <cp:lastModifiedBy>s117-4</cp:lastModifiedBy>
  <dcterms:created xsi:type="dcterms:W3CDTF">2024-02-20T11:42:22Z</dcterms:created>
  <dcterms:modified xsi:type="dcterms:W3CDTF">2024-02-20T13:00:03Z</dcterms:modified>
</cp:coreProperties>
</file>