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acetone\docs\"/>
    </mc:Choice>
  </mc:AlternateContent>
  <bookViews>
    <workbookView xWindow="0" yWindow="0" windowWidth="15525" windowHeight="11595" activeTab="1"/>
  </bookViews>
  <sheets>
    <sheet name="Sheet1" sheetId="1" r:id="rId1"/>
    <sheet name="TGS822" sheetId="3" r:id="rId2"/>
    <sheet name="Sheet2" sheetId="2" r:id="rId3"/>
  </sheets>
  <definedNames>
    <definedName name="a">Sheet1!$R$7</definedName>
    <definedName name="Af">'TGS822'!$B$30</definedName>
    <definedName name="bf">'TGS822'!$B$31</definedName>
    <definedName name="bigpix">Sheet1!$J$106</definedName>
    <definedName name="cf">'TGS822'!$B$32</definedName>
    <definedName name="df">'TGS822'!$B$29</definedName>
    <definedName name="intercept">Sheet1!$R$8</definedName>
    <definedName name="M">Sheet1!$R$9</definedName>
    <definedName name="off">Sheet1!$R$10</definedName>
    <definedName name="pixel">Sheet1!$K$86</definedName>
    <definedName name="RL">Sheet1!$S$5</definedName>
    <definedName name="Ro">'TGS822'!$B$26</definedName>
    <definedName name="ScalingFactor">'TGS822'!$B$27</definedName>
    <definedName name="slope">Sheet1!$R$7</definedName>
    <definedName name="Volts">Sheet1!$S$1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3" l="1"/>
  <c r="N36" i="3" s="1"/>
  <c r="N37" i="3" s="1"/>
  <c r="N38" i="3" s="1"/>
  <c r="N39" i="3" s="1"/>
  <c r="M46" i="3"/>
  <c r="M45" i="3"/>
  <c r="M35" i="3"/>
  <c r="M36" i="3" s="1"/>
  <c r="M37" i="3" s="1"/>
  <c r="M38" i="3" s="1"/>
  <c r="M39" i="3" s="1"/>
  <c r="L35" i="3"/>
  <c r="L36" i="3" s="1"/>
  <c r="L37" i="3" s="1"/>
  <c r="L38" i="3" s="1"/>
  <c r="L39" i="3" s="1"/>
  <c r="K35" i="3"/>
  <c r="K36" i="3" s="1"/>
  <c r="K37" i="3" s="1"/>
  <c r="K38" i="3" s="1"/>
  <c r="K39" i="3" s="1"/>
  <c r="R35" i="3"/>
  <c r="R36" i="3" s="1"/>
  <c r="R37" i="3" s="1"/>
  <c r="R38" i="3" s="1"/>
  <c r="R39" i="3" s="1"/>
  <c r="Q35" i="3"/>
  <c r="Q36" i="3" s="1"/>
  <c r="Q37" i="3" s="1"/>
  <c r="Q38" i="3" s="1"/>
  <c r="Q39" i="3" s="1"/>
  <c r="P35" i="3"/>
  <c r="P36" i="3" s="1"/>
  <c r="P37" i="3" s="1"/>
  <c r="P38" i="3" s="1"/>
  <c r="P39" i="3" s="1"/>
  <c r="D2" i="3"/>
  <c r="C2" i="3"/>
  <c r="C35" i="3"/>
  <c r="C36" i="3" s="1"/>
  <c r="D35" i="3"/>
  <c r="D36" i="3" s="1"/>
  <c r="D37" i="3" s="1"/>
  <c r="D38" i="3" s="1"/>
  <c r="D39" i="3" s="1"/>
  <c r="E35" i="3"/>
  <c r="E36" i="3" s="1"/>
  <c r="E37" i="3" s="1"/>
  <c r="E38" i="3" s="1"/>
  <c r="E39" i="3" s="1"/>
  <c r="F35" i="3"/>
  <c r="F36" i="3" s="1"/>
  <c r="G35" i="3"/>
  <c r="G36" i="3" s="1"/>
  <c r="H35" i="3"/>
  <c r="H36" i="3" s="1"/>
  <c r="H37" i="3" s="1"/>
  <c r="H38" i="3" s="1"/>
  <c r="H39" i="3" s="1"/>
  <c r="I35" i="3"/>
  <c r="I36" i="3" s="1"/>
  <c r="I37" i="3" s="1"/>
  <c r="I38" i="3" s="1"/>
  <c r="I39" i="3" s="1"/>
  <c r="J35" i="3"/>
  <c r="J36" i="3" s="1"/>
  <c r="J37" i="3" s="1"/>
  <c r="J38" i="3" s="1"/>
  <c r="J39" i="3" s="1"/>
  <c r="B35" i="3"/>
  <c r="B36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G37" i="3" l="1"/>
  <c r="G38" i="3" s="1"/>
  <c r="G39" i="3" s="1"/>
  <c r="C37" i="3"/>
  <c r="C38" i="3" s="1"/>
  <c r="C39" i="3" s="1"/>
  <c r="F37" i="3"/>
  <c r="F38" i="3" s="1"/>
  <c r="F39" i="3" s="1"/>
  <c r="B37" i="3"/>
  <c r="B38" i="3" s="1"/>
  <c r="K118" i="1"/>
  <c r="K119" i="1"/>
  <c r="K116" i="1"/>
  <c r="J116" i="1"/>
  <c r="K111" i="1"/>
  <c r="K112" i="1"/>
  <c r="K113" i="1"/>
  <c r="K114" i="1"/>
  <c r="K115" i="1"/>
  <c r="K117" i="1"/>
  <c r="K110" i="1"/>
  <c r="J106" i="1"/>
  <c r="I95" i="1"/>
  <c r="I96" i="1"/>
  <c r="I93" i="1"/>
  <c r="I94" i="1"/>
  <c r="I91" i="1"/>
  <c r="I92" i="1"/>
  <c r="I90" i="1"/>
  <c r="H92" i="1"/>
  <c r="K86" i="1"/>
  <c r="K85" i="1"/>
  <c r="J85" i="1"/>
  <c r="I85" i="1"/>
  <c r="K93" i="1"/>
  <c r="K94" i="1" s="1"/>
  <c r="G33" i="1"/>
  <c r="G34" i="1"/>
  <c r="G35" i="1"/>
  <c r="G36" i="1"/>
  <c r="G37" i="1"/>
  <c r="G32" i="1"/>
  <c r="H34" i="1"/>
  <c r="H35" i="1"/>
  <c r="H36" i="1" s="1"/>
  <c r="H37" i="1" s="1"/>
  <c r="H33" i="1"/>
  <c r="J32" i="1"/>
  <c r="J33" i="1"/>
  <c r="J34" i="1"/>
  <c r="J35" i="1"/>
  <c r="J36" i="1"/>
  <c r="J37" i="1"/>
  <c r="I34" i="1"/>
  <c r="I35" i="1"/>
  <c r="I36" i="1" s="1"/>
  <c r="I37" i="1" s="1"/>
  <c r="I33" i="1"/>
  <c r="G1117" i="1"/>
  <c r="K1108" i="1"/>
  <c r="K1125" i="1"/>
  <c r="K1123" i="1"/>
  <c r="J1104" i="1"/>
  <c r="J1105" i="1"/>
  <c r="J1106" i="1"/>
  <c r="J1107" i="1"/>
  <c r="J1108" i="1"/>
  <c r="J1109" i="1"/>
  <c r="J1110" i="1"/>
  <c r="J1111" i="1"/>
  <c r="J1112" i="1"/>
  <c r="J1116" i="1"/>
  <c r="J1114" i="1"/>
  <c r="J1115" i="1"/>
  <c r="J1113" i="1"/>
  <c r="O34" i="1"/>
  <c r="O35" i="1" s="1"/>
  <c r="P35" i="1" s="1"/>
  <c r="A1148" i="1"/>
  <c r="J45" i="1"/>
  <c r="L16" i="1"/>
  <c r="S3" i="1"/>
  <c r="S4" i="1" s="1"/>
  <c r="S5" i="1" s="1"/>
  <c r="B21" i="1" s="1"/>
  <c r="J44" i="1"/>
  <c r="J43" i="1"/>
  <c r="J42" i="1"/>
  <c r="J41" i="1"/>
  <c r="H48" i="1"/>
  <c r="H47" i="1"/>
  <c r="H45" i="1"/>
  <c r="H44" i="1"/>
  <c r="F2" i="1"/>
  <c r="G2" i="1" s="1"/>
  <c r="F3" i="1"/>
  <c r="G3" i="1" s="1"/>
  <c r="F4" i="1"/>
  <c r="G4" i="1" s="1"/>
  <c r="F5" i="1"/>
  <c r="G5" i="1" s="1"/>
  <c r="F6" i="1"/>
  <c r="G6" i="1" s="1"/>
  <c r="R7" i="1"/>
  <c r="R8" i="1" s="1"/>
  <c r="K2" i="1"/>
  <c r="L2" i="1"/>
  <c r="L3" i="1"/>
  <c r="K4" i="1"/>
  <c r="K5" i="1"/>
  <c r="K6" i="1"/>
  <c r="K3" i="1"/>
  <c r="L4" i="1"/>
  <c r="L5" i="1"/>
  <c r="L6" i="1"/>
  <c r="B39" i="3" l="1"/>
  <c r="I20" i="1"/>
  <c r="J20" i="1" s="1"/>
  <c r="B1135" i="1"/>
  <c r="C1135" i="1" s="1"/>
  <c r="B1133" i="1"/>
  <c r="C1133" i="1" s="1"/>
  <c r="B1131" i="1"/>
  <c r="C1131" i="1" s="1"/>
  <c r="B1129" i="1"/>
  <c r="C1129" i="1" s="1"/>
  <c r="B1134" i="1"/>
  <c r="C1134" i="1" s="1"/>
  <c r="B1132" i="1"/>
  <c r="C1132" i="1" s="1"/>
  <c r="B1130" i="1"/>
  <c r="C1130" i="1" s="1"/>
  <c r="B1128" i="1"/>
  <c r="C1128" i="1" s="1"/>
  <c r="B1148" i="1"/>
  <c r="C1148" i="1" s="1"/>
  <c r="A1147" i="1"/>
  <c r="I19" i="1"/>
  <c r="J19" i="1" s="1"/>
  <c r="B1104" i="1"/>
  <c r="C1104" i="1" s="1"/>
  <c r="B1096" i="1"/>
  <c r="C1096" i="1" s="1"/>
  <c r="B1114" i="1"/>
  <c r="C1114" i="1" s="1"/>
  <c r="B1126" i="1"/>
  <c r="C1126" i="1" s="1"/>
  <c r="B1121" i="1"/>
  <c r="C1121" i="1" s="1"/>
  <c r="B1103" i="1"/>
  <c r="C1103" i="1" s="1"/>
  <c r="B1095" i="1"/>
  <c r="C1095" i="1" s="1"/>
  <c r="B1110" i="1"/>
  <c r="C1110" i="1" s="1"/>
  <c r="B1123" i="1"/>
  <c r="C1123" i="1" s="1"/>
  <c r="B1120" i="1"/>
  <c r="C1120" i="1" s="1"/>
  <c r="B1100" i="1"/>
  <c r="C1100" i="1" s="1"/>
  <c r="B1092" i="1"/>
  <c r="C1092" i="1" s="1"/>
  <c r="B1125" i="1"/>
  <c r="C1125" i="1" s="1"/>
  <c r="B1122" i="1"/>
  <c r="C1122" i="1" s="1"/>
  <c r="B1099" i="1"/>
  <c r="C1099" i="1" s="1"/>
  <c r="B1118" i="1"/>
  <c r="C1118" i="1" s="1"/>
  <c r="B1127" i="1"/>
  <c r="C1127" i="1" s="1"/>
  <c r="B1124" i="1"/>
  <c r="C1124" i="1" s="1"/>
  <c r="B1119" i="1"/>
  <c r="C1119" i="1" s="1"/>
  <c r="B1105" i="1"/>
  <c r="C1105" i="1" s="1"/>
  <c r="B1102" i="1"/>
  <c r="C1102" i="1" s="1"/>
  <c r="B1097" i="1"/>
  <c r="C1097" i="1" s="1"/>
  <c r="B1094" i="1"/>
  <c r="C1094" i="1" s="1"/>
  <c r="B1117" i="1"/>
  <c r="C1117" i="1" s="1"/>
  <c r="B1113" i="1"/>
  <c r="C1113" i="1" s="1"/>
  <c r="B1109" i="1"/>
  <c r="C1109" i="1" s="1"/>
  <c r="B1091" i="1"/>
  <c r="C1091" i="1" s="1"/>
  <c r="B1116" i="1"/>
  <c r="C1116" i="1" s="1"/>
  <c r="B1112" i="1"/>
  <c r="C1112" i="1" s="1"/>
  <c r="B1108" i="1"/>
  <c r="C1108" i="1" s="1"/>
  <c r="B1106" i="1"/>
  <c r="C1106" i="1" s="1"/>
  <c r="B1101" i="1"/>
  <c r="C1101" i="1" s="1"/>
  <c r="B1098" i="1"/>
  <c r="C1098" i="1" s="1"/>
  <c r="B1093" i="1"/>
  <c r="C1093" i="1" s="1"/>
  <c r="B1090" i="1"/>
  <c r="C1090" i="1" s="1"/>
  <c r="B1115" i="1"/>
  <c r="C1115" i="1" s="1"/>
  <c r="B1111" i="1"/>
  <c r="C1111" i="1" s="1"/>
  <c r="B1107" i="1"/>
  <c r="C1107" i="1" s="1"/>
  <c r="B1082" i="1"/>
  <c r="C1082" i="1" s="1"/>
  <c r="B1076" i="1"/>
  <c r="C1076" i="1" s="1"/>
  <c r="B1085" i="1"/>
  <c r="C1085" i="1" s="1"/>
  <c r="B1084" i="1"/>
  <c r="C1084" i="1" s="1"/>
  <c r="B1080" i="1"/>
  <c r="C1080" i="1" s="1"/>
  <c r="B1074" i="1"/>
  <c r="C1074" i="1" s="1"/>
  <c r="B1088" i="1"/>
  <c r="C1088" i="1" s="1"/>
  <c r="B1078" i="1"/>
  <c r="C1078" i="1" s="1"/>
  <c r="B1086" i="1"/>
  <c r="C1086" i="1" s="1"/>
  <c r="B1081" i="1"/>
  <c r="C1081" i="1" s="1"/>
  <c r="B1089" i="1"/>
  <c r="C1089" i="1" s="1"/>
  <c r="B1083" i="1"/>
  <c r="C1083" i="1" s="1"/>
  <c r="B1079" i="1"/>
  <c r="C1079" i="1" s="1"/>
  <c r="B1072" i="1"/>
  <c r="C1072" i="1" s="1"/>
  <c r="B1087" i="1"/>
  <c r="C1087" i="1" s="1"/>
  <c r="B1071" i="1"/>
  <c r="C1071" i="1" s="1"/>
  <c r="B1077" i="1"/>
  <c r="C1077" i="1" s="1"/>
  <c r="B1075" i="1"/>
  <c r="C1075" i="1" s="1"/>
  <c r="B1073" i="1"/>
  <c r="C1073" i="1" s="1"/>
  <c r="B1070" i="1"/>
  <c r="C1070" i="1" s="1"/>
  <c r="B1069" i="1"/>
  <c r="C1069" i="1" s="1"/>
  <c r="B1068" i="1"/>
  <c r="C1068" i="1" s="1"/>
  <c r="B1065" i="1"/>
  <c r="C1065" i="1" s="1"/>
  <c r="B1067" i="1"/>
  <c r="C1067" i="1" s="1"/>
  <c r="B1064" i="1"/>
  <c r="C1064" i="1" s="1"/>
  <c r="B1066" i="1"/>
  <c r="C1066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147" i="1"/>
  <c r="C1147" i="1" s="1"/>
  <c r="J4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B26" i="1"/>
  <c r="C26" i="1" s="1"/>
  <c r="B22" i="1"/>
  <c r="E2" i="1"/>
  <c r="E4" i="1"/>
  <c r="E5" i="1"/>
  <c r="E3" i="1"/>
  <c r="E6" i="1"/>
  <c r="D4" i="1"/>
  <c r="D5" i="1"/>
  <c r="D6" i="1"/>
  <c r="D3" i="1"/>
  <c r="B33" i="1" l="1"/>
  <c r="C33" i="1" s="1"/>
  <c r="B29" i="1"/>
  <c r="C29" i="1" s="1"/>
  <c r="J47" i="1"/>
  <c r="B28" i="1"/>
  <c r="C28" i="1" s="1"/>
  <c r="B35" i="1"/>
  <c r="B46" i="1"/>
  <c r="C46" i="1" s="1"/>
  <c r="B40" i="1"/>
  <c r="C40" i="1" s="1"/>
  <c r="B27" i="1"/>
  <c r="C27" i="1" s="1"/>
  <c r="B34" i="1"/>
  <c r="C34" i="1" s="1"/>
  <c r="B38" i="1"/>
  <c r="C38" i="1" s="1"/>
  <c r="A48" i="1"/>
  <c r="B47" i="1"/>
  <c r="C47" i="1" s="1"/>
  <c r="B30" i="1"/>
  <c r="C30" i="1" s="1"/>
  <c r="B39" i="1"/>
  <c r="C39" i="1" s="1"/>
  <c r="B31" i="1"/>
  <c r="C31" i="1" s="1"/>
  <c r="B32" i="1"/>
  <c r="C32" i="1" s="1"/>
  <c r="B37" i="1"/>
  <c r="C37" i="1" s="1"/>
  <c r="B36" i="1"/>
  <c r="C36" i="1" s="1"/>
  <c r="B41" i="1"/>
  <c r="C41" i="1" s="1"/>
  <c r="C35" i="1" l="1"/>
  <c r="E35" i="1"/>
  <c r="A49" i="1"/>
  <c r="B48" i="1"/>
  <c r="C48" i="1" s="1"/>
  <c r="B42" i="1"/>
  <c r="C42" i="1" s="1"/>
  <c r="A50" i="1" l="1"/>
  <c r="B49" i="1"/>
  <c r="C49" i="1" s="1"/>
  <c r="B43" i="1"/>
  <c r="C43" i="1" s="1"/>
  <c r="A51" i="1" l="1"/>
  <c r="B50" i="1"/>
  <c r="C50" i="1" s="1"/>
  <c r="B44" i="1"/>
  <c r="C44" i="1" s="1"/>
  <c r="A52" i="1" l="1"/>
  <c r="B51" i="1"/>
  <c r="C51" i="1" s="1"/>
  <c r="B45" i="1"/>
  <c r="C45" i="1" s="1"/>
  <c r="A53" i="1" l="1"/>
  <c r="B52" i="1"/>
  <c r="C52" i="1" s="1"/>
  <c r="A54" i="1" l="1"/>
  <c r="B53" i="1"/>
  <c r="C53" i="1" s="1"/>
  <c r="A55" i="1" l="1"/>
  <c r="B54" i="1"/>
  <c r="C54" i="1" s="1"/>
  <c r="A56" i="1" l="1"/>
  <c r="B55" i="1"/>
  <c r="C55" i="1" s="1"/>
  <c r="A57" i="1" l="1"/>
  <c r="B56" i="1"/>
  <c r="C56" i="1" s="1"/>
  <c r="A58" i="1" l="1"/>
  <c r="B57" i="1"/>
  <c r="C57" i="1" s="1"/>
  <c r="A59" i="1" l="1"/>
  <c r="B58" i="1"/>
  <c r="C58" i="1" s="1"/>
  <c r="B59" i="1" l="1"/>
  <c r="C59" i="1" s="1"/>
  <c r="A60" i="1"/>
  <c r="B60" i="1" l="1"/>
  <c r="C60" i="1" s="1"/>
  <c r="A61" i="1"/>
  <c r="A62" i="1" l="1"/>
  <c r="B61" i="1"/>
  <c r="C61" i="1" s="1"/>
  <c r="A63" i="1" l="1"/>
  <c r="B62" i="1"/>
  <c r="C62" i="1" s="1"/>
  <c r="A64" i="1" l="1"/>
  <c r="B63" i="1"/>
  <c r="C63" i="1" s="1"/>
  <c r="A65" i="1" l="1"/>
  <c r="B64" i="1"/>
  <c r="C64" i="1" s="1"/>
  <c r="A66" i="1" l="1"/>
  <c r="B65" i="1"/>
  <c r="C65" i="1" s="1"/>
  <c r="A67" i="1" l="1"/>
  <c r="B66" i="1"/>
  <c r="C66" i="1" s="1"/>
  <c r="A68" i="1" l="1"/>
  <c r="B67" i="1"/>
  <c r="C67" i="1" s="1"/>
  <c r="A69" i="1" l="1"/>
  <c r="B68" i="1"/>
  <c r="C68" i="1" s="1"/>
  <c r="A70" i="1" l="1"/>
  <c r="B69" i="1"/>
  <c r="C69" i="1" s="1"/>
  <c r="A71" i="1" l="1"/>
  <c r="B70" i="1"/>
  <c r="C70" i="1" s="1"/>
  <c r="A72" i="1" l="1"/>
  <c r="A73" i="1" s="1"/>
  <c r="B71" i="1"/>
  <c r="C71" i="1" s="1"/>
  <c r="A74" i="1" l="1"/>
  <c r="B73" i="1"/>
  <c r="C73" i="1" s="1"/>
  <c r="B72" i="1"/>
  <c r="C72" i="1" s="1"/>
  <c r="A75" i="1" l="1"/>
  <c r="B74" i="1"/>
  <c r="C74" i="1" s="1"/>
  <c r="A76" i="1" l="1"/>
  <c r="B75" i="1"/>
  <c r="C75" i="1" s="1"/>
  <c r="A77" i="1" l="1"/>
  <c r="B76" i="1"/>
  <c r="C76" i="1" s="1"/>
  <c r="A78" i="1" l="1"/>
  <c r="B77" i="1"/>
  <c r="C77" i="1" s="1"/>
  <c r="B78" i="1" l="1"/>
  <c r="C78" i="1" s="1"/>
  <c r="A79" i="1"/>
  <c r="B79" i="1" l="1"/>
  <c r="C79" i="1" s="1"/>
  <c r="A80" i="1"/>
  <c r="B80" i="1" l="1"/>
  <c r="C80" i="1" s="1"/>
  <c r="A81" i="1"/>
  <c r="A82" i="1" l="1"/>
  <c r="B81" i="1"/>
  <c r="C81" i="1" s="1"/>
  <c r="B82" i="1" l="1"/>
  <c r="C82" i="1" s="1"/>
  <c r="A83" i="1"/>
  <c r="A84" i="1" l="1"/>
  <c r="B83" i="1"/>
  <c r="C83" i="1" s="1"/>
  <c r="A85" i="1" l="1"/>
  <c r="B84" i="1"/>
  <c r="C84" i="1" s="1"/>
  <c r="B85" i="1" l="1"/>
  <c r="C85" i="1" s="1"/>
  <c r="A86" i="1"/>
  <c r="B86" i="1" l="1"/>
  <c r="C86" i="1" s="1"/>
  <c r="A87" i="1"/>
  <c r="A88" i="1" l="1"/>
  <c r="B87" i="1"/>
  <c r="C87" i="1" s="1"/>
  <c r="A89" i="1" l="1"/>
  <c r="B88" i="1"/>
  <c r="C88" i="1" s="1"/>
  <c r="B89" i="1" l="1"/>
  <c r="C89" i="1" s="1"/>
  <c r="A90" i="1"/>
  <c r="B90" i="1" l="1"/>
  <c r="C90" i="1" s="1"/>
  <c r="A91" i="1"/>
  <c r="B91" i="1" l="1"/>
  <c r="C91" i="1" s="1"/>
  <c r="A92" i="1"/>
  <c r="A93" i="1" l="1"/>
  <c r="B92" i="1"/>
  <c r="C92" i="1" s="1"/>
  <c r="B93" i="1" l="1"/>
  <c r="C93" i="1" s="1"/>
  <c r="A94" i="1"/>
  <c r="B94" i="1" l="1"/>
  <c r="C94" i="1" s="1"/>
  <c r="A95" i="1"/>
  <c r="B95" i="1" l="1"/>
  <c r="C95" i="1" s="1"/>
  <c r="A96" i="1"/>
  <c r="A97" i="1" l="1"/>
  <c r="B96" i="1"/>
  <c r="C96" i="1" s="1"/>
  <c r="A98" i="1" l="1"/>
  <c r="B97" i="1"/>
  <c r="C97" i="1" s="1"/>
  <c r="A99" i="1" l="1"/>
  <c r="B98" i="1"/>
  <c r="C98" i="1" s="1"/>
  <c r="A100" i="1" l="1"/>
  <c r="B99" i="1"/>
  <c r="C99" i="1" s="1"/>
  <c r="A101" i="1" l="1"/>
  <c r="B100" i="1"/>
  <c r="C100" i="1" s="1"/>
  <c r="B101" i="1" l="1"/>
  <c r="C101" i="1" s="1"/>
  <c r="A102" i="1"/>
  <c r="B102" i="1" l="1"/>
  <c r="C102" i="1" s="1"/>
  <c r="A103" i="1"/>
  <c r="A104" i="1" l="1"/>
  <c r="B103" i="1"/>
  <c r="C103" i="1" s="1"/>
  <c r="A105" i="1" l="1"/>
  <c r="B104" i="1"/>
  <c r="C104" i="1" s="1"/>
  <c r="B105" i="1" l="1"/>
  <c r="C105" i="1" s="1"/>
  <c r="A106" i="1"/>
  <c r="B106" i="1" l="1"/>
  <c r="C106" i="1" s="1"/>
  <c r="A107" i="1"/>
  <c r="A108" i="1" l="1"/>
  <c r="B107" i="1"/>
  <c r="C107" i="1" s="1"/>
  <c r="A109" i="1" l="1"/>
  <c r="B108" i="1"/>
  <c r="C108" i="1" s="1"/>
  <c r="B109" i="1" l="1"/>
  <c r="C109" i="1" s="1"/>
  <c r="A110" i="1"/>
  <c r="A111" i="1" l="1"/>
  <c r="B110" i="1"/>
  <c r="C110" i="1" s="1"/>
  <c r="B111" i="1" l="1"/>
  <c r="C111" i="1" s="1"/>
  <c r="A112" i="1"/>
  <c r="B112" i="1" l="1"/>
  <c r="C112" i="1" s="1"/>
  <c r="A113" i="1"/>
  <c r="A114" i="1" l="1"/>
  <c r="B113" i="1"/>
  <c r="C113" i="1" s="1"/>
  <c r="A115" i="1" l="1"/>
  <c r="B114" i="1"/>
  <c r="C114" i="1" s="1"/>
  <c r="A116" i="1" l="1"/>
  <c r="B115" i="1"/>
  <c r="C115" i="1" s="1"/>
  <c r="A117" i="1" l="1"/>
  <c r="B116" i="1"/>
  <c r="C116" i="1" s="1"/>
  <c r="B117" i="1" l="1"/>
  <c r="C117" i="1" s="1"/>
  <c r="A118" i="1"/>
  <c r="A119" i="1" l="1"/>
  <c r="B118" i="1"/>
  <c r="C118" i="1" s="1"/>
  <c r="A120" i="1" l="1"/>
  <c r="B119" i="1"/>
  <c r="C119" i="1" s="1"/>
  <c r="A121" i="1" l="1"/>
  <c r="B120" i="1"/>
  <c r="C120" i="1" s="1"/>
  <c r="B121" i="1" l="1"/>
  <c r="C121" i="1" s="1"/>
  <c r="A122" i="1"/>
  <c r="B122" i="1" l="1"/>
  <c r="C122" i="1" s="1"/>
  <c r="A123" i="1"/>
  <c r="A124" i="1" l="1"/>
  <c r="B123" i="1"/>
  <c r="C123" i="1" s="1"/>
  <c r="B124" i="1" l="1"/>
  <c r="C124" i="1" s="1"/>
  <c r="A125" i="1"/>
  <c r="A126" i="1" l="1"/>
  <c r="B125" i="1"/>
  <c r="C125" i="1" s="1"/>
  <c r="A127" i="1" l="1"/>
  <c r="B126" i="1"/>
  <c r="C126" i="1" s="1"/>
  <c r="A128" i="1" l="1"/>
  <c r="B127" i="1"/>
  <c r="C127" i="1" s="1"/>
  <c r="A129" i="1" l="1"/>
  <c r="B128" i="1"/>
  <c r="C128" i="1" s="1"/>
  <c r="A130" i="1" l="1"/>
  <c r="B129" i="1"/>
  <c r="C129" i="1" s="1"/>
  <c r="A131" i="1" l="1"/>
  <c r="B130" i="1"/>
  <c r="C130" i="1" s="1"/>
  <c r="A132" i="1" l="1"/>
  <c r="B131" i="1"/>
  <c r="C131" i="1" s="1"/>
  <c r="A133" i="1" l="1"/>
  <c r="B132" i="1"/>
  <c r="C132" i="1" s="1"/>
  <c r="A134" i="1" l="1"/>
  <c r="B133" i="1"/>
  <c r="C133" i="1" s="1"/>
  <c r="A135" i="1" l="1"/>
  <c r="B134" i="1"/>
  <c r="C134" i="1" s="1"/>
  <c r="A136" i="1" l="1"/>
  <c r="B135" i="1"/>
  <c r="C135" i="1" s="1"/>
  <c r="A137" i="1" l="1"/>
  <c r="B136" i="1"/>
  <c r="C136" i="1" s="1"/>
  <c r="A138" i="1" l="1"/>
  <c r="B137" i="1"/>
  <c r="C137" i="1" s="1"/>
  <c r="B138" i="1" l="1"/>
  <c r="C138" i="1" s="1"/>
  <c r="A139" i="1"/>
  <c r="B139" i="1" l="1"/>
  <c r="C139" i="1" s="1"/>
  <c r="A140" i="1"/>
  <c r="A141" i="1" l="1"/>
  <c r="B140" i="1"/>
  <c r="C140" i="1" s="1"/>
  <c r="A142" i="1" l="1"/>
  <c r="B141" i="1"/>
  <c r="C141" i="1" s="1"/>
  <c r="A143" i="1" l="1"/>
  <c r="B142" i="1"/>
  <c r="C142" i="1" s="1"/>
  <c r="A144" i="1" l="1"/>
  <c r="B143" i="1"/>
  <c r="C143" i="1" s="1"/>
  <c r="A145" i="1" l="1"/>
  <c r="B144" i="1"/>
  <c r="C144" i="1" s="1"/>
  <c r="A146" i="1" l="1"/>
  <c r="B145" i="1"/>
  <c r="C145" i="1" s="1"/>
  <c r="A147" i="1" l="1"/>
  <c r="B146" i="1"/>
  <c r="C146" i="1" s="1"/>
  <c r="A148" i="1" l="1"/>
  <c r="B147" i="1"/>
  <c r="C147" i="1" s="1"/>
  <c r="A149" i="1" l="1"/>
  <c r="B148" i="1"/>
  <c r="C148" i="1" s="1"/>
  <c r="B149" i="1" l="1"/>
  <c r="C149" i="1" s="1"/>
  <c r="A150" i="1"/>
  <c r="A151" i="1" l="1"/>
  <c r="B150" i="1"/>
  <c r="C150" i="1" s="1"/>
  <c r="A152" i="1" l="1"/>
  <c r="B151" i="1"/>
  <c r="C151" i="1" s="1"/>
  <c r="A153" i="1" l="1"/>
  <c r="B152" i="1"/>
  <c r="C152" i="1" s="1"/>
  <c r="A154" i="1" l="1"/>
  <c r="B153" i="1"/>
  <c r="C153" i="1" s="1"/>
  <c r="A155" i="1" l="1"/>
  <c r="B154" i="1"/>
  <c r="C154" i="1" s="1"/>
  <c r="B155" i="1" l="1"/>
  <c r="C155" i="1" s="1"/>
  <c r="A156" i="1"/>
  <c r="A157" i="1" l="1"/>
  <c r="B156" i="1"/>
  <c r="C156" i="1" s="1"/>
  <c r="A158" i="1" l="1"/>
  <c r="B157" i="1"/>
  <c r="C157" i="1" s="1"/>
  <c r="A159" i="1" l="1"/>
  <c r="B158" i="1"/>
  <c r="C158" i="1" s="1"/>
  <c r="B159" i="1" l="1"/>
  <c r="C159" i="1" s="1"/>
  <c r="A160" i="1"/>
  <c r="A161" i="1" l="1"/>
  <c r="B160" i="1"/>
  <c r="C160" i="1" s="1"/>
  <c r="A162" i="1" l="1"/>
  <c r="B161" i="1"/>
  <c r="C161" i="1" s="1"/>
  <c r="A163" i="1" l="1"/>
  <c r="B162" i="1"/>
  <c r="C162" i="1" s="1"/>
  <c r="B163" i="1" l="1"/>
  <c r="C163" i="1" s="1"/>
  <c r="A164" i="1"/>
  <c r="B164" i="1" l="1"/>
  <c r="C164" i="1" s="1"/>
  <c r="A165" i="1"/>
  <c r="B165" i="1" l="1"/>
  <c r="C165" i="1" s="1"/>
  <c r="A166" i="1"/>
  <c r="A167" i="1" l="1"/>
  <c r="B166" i="1"/>
  <c r="C166" i="1" s="1"/>
  <c r="A168" i="1" l="1"/>
  <c r="B167" i="1"/>
  <c r="C167" i="1" s="1"/>
  <c r="A169" i="1" l="1"/>
  <c r="B168" i="1"/>
  <c r="C168" i="1" s="1"/>
  <c r="B169" i="1" l="1"/>
  <c r="C169" i="1" s="1"/>
  <c r="A170" i="1"/>
  <c r="A171" i="1" l="1"/>
  <c r="B170" i="1"/>
  <c r="C170" i="1" s="1"/>
  <c r="B171" i="1" l="1"/>
  <c r="C171" i="1" s="1"/>
  <c r="A172" i="1"/>
  <c r="B172" i="1" l="1"/>
  <c r="C172" i="1" s="1"/>
  <c r="A173" i="1"/>
  <c r="A174" i="1" l="1"/>
  <c r="B173" i="1"/>
  <c r="C173" i="1" s="1"/>
  <c r="A175" i="1" l="1"/>
  <c r="B174" i="1"/>
  <c r="C174" i="1" s="1"/>
  <c r="A176" i="1" l="1"/>
  <c r="B175" i="1"/>
  <c r="C175" i="1" s="1"/>
  <c r="A177" i="1" l="1"/>
  <c r="B176" i="1"/>
  <c r="C176" i="1" s="1"/>
  <c r="A178" i="1" l="1"/>
  <c r="B177" i="1"/>
  <c r="C177" i="1" s="1"/>
  <c r="A179" i="1" l="1"/>
  <c r="B178" i="1"/>
  <c r="C178" i="1" s="1"/>
  <c r="A180" i="1" l="1"/>
  <c r="B179" i="1"/>
  <c r="C179" i="1" s="1"/>
  <c r="B180" i="1" l="1"/>
  <c r="C180" i="1" s="1"/>
  <c r="A181" i="1"/>
  <c r="A182" i="1" l="1"/>
  <c r="B181" i="1"/>
  <c r="C181" i="1" s="1"/>
  <c r="B182" i="1" l="1"/>
  <c r="C182" i="1" s="1"/>
  <c r="A183" i="1"/>
  <c r="A184" i="1" l="1"/>
  <c r="B183" i="1"/>
  <c r="C183" i="1" s="1"/>
  <c r="A185" i="1" l="1"/>
  <c r="B184" i="1"/>
  <c r="C184" i="1" s="1"/>
  <c r="A186" i="1" l="1"/>
  <c r="B185" i="1"/>
  <c r="C185" i="1" s="1"/>
  <c r="A187" i="1" l="1"/>
  <c r="B186" i="1"/>
  <c r="C186" i="1" s="1"/>
  <c r="A188" i="1" l="1"/>
  <c r="B187" i="1"/>
  <c r="C187" i="1" s="1"/>
  <c r="A189" i="1" l="1"/>
  <c r="B188" i="1"/>
  <c r="C188" i="1" s="1"/>
  <c r="A190" i="1" l="1"/>
  <c r="B189" i="1"/>
  <c r="C189" i="1" s="1"/>
  <c r="A191" i="1" l="1"/>
  <c r="B190" i="1"/>
  <c r="C190" i="1" s="1"/>
  <c r="B191" i="1" l="1"/>
  <c r="C191" i="1" s="1"/>
  <c r="A192" i="1"/>
  <c r="B192" i="1" l="1"/>
  <c r="C192" i="1" s="1"/>
  <c r="A193" i="1"/>
  <c r="B193" i="1" l="1"/>
  <c r="C193" i="1" s="1"/>
  <c r="A194" i="1"/>
  <c r="B194" i="1" l="1"/>
  <c r="C194" i="1" s="1"/>
  <c r="A195" i="1"/>
  <c r="A196" i="1" l="1"/>
  <c r="B195" i="1"/>
  <c r="C195" i="1" s="1"/>
  <c r="B196" i="1" l="1"/>
  <c r="C196" i="1" s="1"/>
  <c r="A197" i="1"/>
  <c r="B197" i="1" l="1"/>
  <c r="C197" i="1" s="1"/>
  <c r="A198" i="1"/>
  <c r="A199" i="1" l="1"/>
  <c r="B198" i="1"/>
  <c r="C198" i="1" s="1"/>
  <c r="A200" i="1" l="1"/>
  <c r="B199" i="1"/>
  <c r="C199" i="1" s="1"/>
  <c r="A201" i="1" l="1"/>
  <c r="B200" i="1"/>
  <c r="C200" i="1" s="1"/>
  <c r="A202" i="1" l="1"/>
  <c r="B201" i="1"/>
  <c r="C201" i="1" s="1"/>
  <c r="A203" i="1" l="1"/>
  <c r="B202" i="1"/>
  <c r="C202" i="1" s="1"/>
  <c r="A204" i="1" l="1"/>
  <c r="B203" i="1"/>
  <c r="C203" i="1" s="1"/>
  <c r="A205" i="1" l="1"/>
  <c r="B204" i="1"/>
  <c r="C204" i="1" s="1"/>
  <c r="A206" i="1" l="1"/>
  <c r="B205" i="1"/>
  <c r="C205" i="1" s="1"/>
  <c r="B206" i="1" l="1"/>
  <c r="C206" i="1" s="1"/>
  <c r="A207" i="1"/>
  <c r="B207" i="1" l="1"/>
  <c r="C207" i="1" s="1"/>
  <c r="A208" i="1"/>
  <c r="A209" i="1" l="1"/>
  <c r="B208" i="1"/>
  <c r="C208" i="1" s="1"/>
  <c r="A210" i="1" l="1"/>
  <c r="B209" i="1"/>
  <c r="C209" i="1" s="1"/>
  <c r="A211" i="1" l="1"/>
  <c r="B210" i="1"/>
  <c r="C210" i="1" s="1"/>
  <c r="A212" i="1" l="1"/>
  <c r="B211" i="1"/>
  <c r="C211" i="1" s="1"/>
  <c r="A213" i="1" l="1"/>
  <c r="B212" i="1"/>
  <c r="C212" i="1" s="1"/>
  <c r="B213" i="1" l="1"/>
  <c r="C213" i="1" s="1"/>
  <c r="A214" i="1"/>
  <c r="B214" i="1" l="1"/>
  <c r="C214" i="1" s="1"/>
  <c r="A215" i="1"/>
  <c r="A216" i="1" l="1"/>
  <c r="B215" i="1"/>
  <c r="C215" i="1" s="1"/>
  <c r="A217" i="1" l="1"/>
  <c r="B216" i="1"/>
  <c r="C216" i="1" s="1"/>
  <c r="B217" i="1" l="1"/>
  <c r="C217" i="1" s="1"/>
  <c r="A218" i="1"/>
  <c r="A219" i="1" l="1"/>
  <c r="B218" i="1"/>
  <c r="C218" i="1" s="1"/>
  <c r="A220" i="1" l="1"/>
  <c r="B219" i="1"/>
  <c r="C219" i="1" s="1"/>
  <c r="B220" i="1" l="1"/>
  <c r="C220" i="1" s="1"/>
  <c r="A221" i="1"/>
  <c r="A222" i="1" l="1"/>
  <c r="B221" i="1"/>
  <c r="C221" i="1" s="1"/>
  <c r="A223" i="1" l="1"/>
  <c r="B222" i="1"/>
  <c r="C222" i="1" s="1"/>
  <c r="B223" i="1" l="1"/>
  <c r="C223" i="1" s="1"/>
  <c r="A224" i="1"/>
  <c r="B224" i="1" l="1"/>
  <c r="C224" i="1" s="1"/>
  <c r="A225" i="1"/>
  <c r="A226" i="1" l="1"/>
  <c r="B225" i="1"/>
  <c r="C225" i="1" s="1"/>
  <c r="A227" i="1" l="1"/>
  <c r="B226" i="1"/>
  <c r="C226" i="1" s="1"/>
  <c r="A228" i="1" l="1"/>
  <c r="B227" i="1"/>
  <c r="C227" i="1" s="1"/>
  <c r="B228" i="1" l="1"/>
  <c r="C228" i="1" s="1"/>
  <c r="A229" i="1"/>
  <c r="B229" i="1" l="1"/>
  <c r="C229" i="1" s="1"/>
  <c r="A230" i="1"/>
  <c r="A231" i="1" l="1"/>
  <c r="B230" i="1"/>
  <c r="C230" i="1" s="1"/>
  <c r="B231" i="1" l="1"/>
  <c r="C231" i="1" s="1"/>
  <c r="A232" i="1"/>
  <c r="B232" i="1" l="1"/>
  <c r="C232" i="1" s="1"/>
  <c r="A233" i="1"/>
  <c r="B233" i="1" l="1"/>
  <c r="C233" i="1" s="1"/>
  <c r="A234" i="1"/>
  <c r="A235" i="1" l="1"/>
  <c r="B234" i="1"/>
  <c r="C234" i="1" s="1"/>
  <c r="A236" i="1" l="1"/>
  <c r="B235" i="1"/>
  <c r="C235" i="1" s="1"/>
  <c r="B236" i="1" l="1"/>
  <c r="C236" i="1" s="1"/>
  <c r="A237" i="1"/>
  <c r="B237" i="1" l="1"/>
  <c r="C237" i="1" s="1"/>
  <c r="A238" i="1"/>
  <c r="A239" i="1" l="1"/>
  <c r="B238" i="1"/>
  <c r="C238" i="1" s="1"/>
  <c r="B239" i="1" l="1"/>
  <c r="C239" i="1" s="1"/>
  <c r="A240" i="1"/>
  <c r="B240" i="1" l="1"/>
  <c r="C240" i="1" s="1"/>
  <c r="A241" i="1"/>
  <c r="B241" i="1" l="1"/>
  <c r="C241" i="1" s="1"/>
  <c r="A242" i="1"/>
  <c r="A243" i="1" l="1"/>
  <c r="B242" i="1"/>
  <c r="C242" i="1" s="1"/>
  <c r="A244" i="1" l="1"/>
  <c r="B243" i="1"/>
  <c r="C243" i="1" s="1"/>
  <c r="B244" i="1" l="1"/>
  <c r="C244" i="1" s="1"/>
  <c r="A245" i="1"/>
  <c r="B245" i="1" l="1"/>
  <c r="C245" i="1" s="1"/>
  <c r="A246" i="1"/>
  <c r="A247" i="1" l="1"/>
  <c r="B246" i="1"/>
  <c r="C246" i="1" s="1"/>
  <c r="B247" i="1" l="1"/>
  <c r="C247" i="1" s="1"/>
  <c r="A248" i="1"/>
  <c r="B248" i="1" l="1"/>
  <c r="C248" i="1" s="1"/>
  <c r="A249" i="1"/>
  <c r="B249" i="1" l="1"/>
  <c r="C249" i="1" s="1"/>
  <c r="A250" i="1"/>
  <c r="A251" i="1" l="1"/>
  <c r="B250" i="1"/>
  <c r="C250" i="1" s="1"/>
  <c r="A252" i="1" l="1"/>
  <c r="B251" i="1"/>
  <c r="C251" i="1" s="1"/>
  <c r="A253" i="1" l="1"/>
  <c r="B252" i="1"/>
  <c r="C252" i="1" s="1"/>
  <c r="B253" i="1" l="1"/>
  <c r="C253" i="1" s="1"/>
  <c r="A254" i="1"/>
  <c r="A255" i="1" l="1"/>
  <c r="B254" i="1"/>
  <c r="C254" i="1" s="1"/>
  <c r="A256" i="1" l="1"/>
  <c r="B255" i="1"/>
  <c r="C255" i="1" s="1"/>
  <c r="B256" i="1" l="1"/>
  <c r="C256" i="1" s="1"/>
  <c r="A257" i="1"/>
  <c r="B257" i="1" l="1"/>
  <c r="C257" i="1" s="1"/>
  <c r="A258" i="1"/>
  <c r="B258" i="1" l="1"/>
  <c r="C258" i="1" s="1"/>
  <c r="A259" i="1"/>
  <c r="B259" i="1" l="1"/>
  <c r="C259" i="1" s="1"/>
  <c r="A260" i="1"/>
  <c r="B260" i="1" l="1"/>
  <c r="C260" i="1" s="1"/>
  <c r="A261" i="1"/>
  <c r="A262" i="1" l="1"/>
  <c r="B261" i="1"/>
  <c r="C261" i="1" s="1"/>
  <c r="B262" i="1" l="1"/>
  <c r="C262" i="1" s="1"/>
  <c r="A263" i="1"/>
  <c r="A264" i="1" l="1"/>
  <c r="B263" i="1"/>
  <c r="C263" i="1" s="1"/>
  <c r="B264" i="1" l="1"/>
  <c r="C264" i="1" s="1"/>
  <c r="A265" i="1"/>
  <c r="A266" i="1" l="1"/>
  <c r="B265" i="1"/>
  <c r="C265" i="1" s="1"/>
  <c r="A267" i="1" l="1"/>
  <c r="B266" i="1"/>
  <c r="C266" i="1" s="1"/>
  <c r="B267" i="1" l="1"/>
  <c r="C267" i="1" s="1"/>
  <c r="A268" i="1"/>
  <c r="B268" i="1" l="1"/>
  <c r="C268" i="1" s="1"/>
  <c r="A269" i="1"/>
  <c r="B269" i="1" l="1"/>
  <c r="C269" i="1" s="1"/>
  <c r="A270" i="1"/>
  <c r="A271" i="1" l="1"/>
  <c r="B270" i="1"/>
  <c r="C270" i="1" s="1"/>
  <c r="A272" i="1" l="1"/>
  <c r="B271" i="1"/>
  <c r="C271" i="1" s="1"/>
  <c r="B272" i="1" l="1"/>
  <c r="C272" i="1" s="1"/>
  <c r="A273" i="1"/>
  <c r="B273" i="1" l="1"/>
  <c r="C273" i="1" s="1"/>
  <c r="A274" i="1"/>
  <c r="B274" i="1" l="1"/>
  <c r="C274" i="1" s="1"/>
  <c r="A275" i="1"/>
  <c r="A276" i="1" l="1"/>
  <c r="B275" i="1"/>
  <c r="C275" i="1" s="1"/>
  <c r="B276" i="1" l="1"/>
  <c r="C276" i="1" s="1"/>
  <c r="A277" i="1"/>
  <c r="A278" i="1" l="1"/>
  <c r="B277" i="1"/>
  <c r="C277" i="1" s="1"/>
  <c r="A279" i="1" l="1"/>
  <c r="B278" i="1"/>
  <c r="C278" i="1" s="1"/>
  <c r="B279" i="1" l="1"/>
  <c r="C279" i="1" s="1"/>
  <c r="A280" i="1"/>
  <c r="B280" i="1" l="1"/>
  <c r="C280" i="1" s="1"/>
  <c r="A281" i="1"/>
  <c r="A282" i="1" l="1"/>
  <c r="B281" i="1"/>
  <c r="C281" i="1" s="1"/>
  <c r="A283" i="1" l="1"/>
  <c r="B282" i="1"/>
  <c r="C282" i="1" s="1"/>
  <c r="A284" i="1" l="1"/>
  <c r="B283" i="1"/>
  <c r="C283" i="1" s="1"/>
  <c r="A285" i="1" l="1"/>
  <c r="B284" i="1"/>
  <c r="C284" i="1" s="1"/>
  <c r="B285" i="1" l="1"/>
  <c r="C285" i="1" s="1"/>
  <c r="A286" i="1"/>
  <c r="B286" i="1" l="1"/>
  <c r="C286" i="1" s="1"/>
  <c r="A287" i="1"/>
  <c r="B287" i="1" l="1"/>
  <c r="C287" i="1" s="1"/>
  <c r="A288" i="1"/>
  <c r="B288" i="1" l="1"/>
  <c r="C288" i="1" s="1"/>
  <c r="A289" i="1"/>
  <c r="B289" i="1" l="1"/>
  <c r="C289" i="1" s="1"/>
  <c r="A290" i="1"/>
  <c r="A291" i="1" l="1"/>
  <c r="B290" i="1"/>
  <c r="C290" i="1" s="1"/>
  <c r="B291" i="1" l="1"/>
  <c r="C291" i="1" s="1"/>
  <c r="A292" i="1"/>
  <c r="B292" i="1" l="1"/>
  <c r="C292" i="1" s="1"/>
  <c r="A293" i="1"/>
  <c r="B293" i="1" l="1"/>
  <c r="C293" i="1" s="1"/>
  <c r="A294" i="1"/>
  <c r="B294" i="1" l="1"/>
  <c r="C294" i="1" s="1"/>
  <c r="A295" i="1"/>
  <c r="A296" i="1" l="1"/>
  <c r="B295" i="1"/>
  <c r="C295" i="1" s="1"/>
  <c r="A297" i="1" l="1"/>
  <c r="B296" i="1"/>
  <c r="C296" i="1" s="1"/>
  <c r="B297" i="1" l="1"/>
  <c r="C297" i="1" s="1"/>
  <c r="A298" i="1"/>
  <c r="A299" i="1" l="1"/>
  <c r="B298" i="1"/>
  <c r="C298" i="1" s="1"/>
  <c r="B299" i="1" l="1"/>
  <c r="C299" i="1" s="1"/>
  <c r="A300" i="1"/>
  <c r="A301" i="1" l="1"/>
  <c r="B300" i="1"/>
  <c r="C300" i="1" s="1"/>
  <c r="B301" i="1" l="1"/>
  <c r="C301" i="1" s="1"/>
  <c r="A302" i="1"/>
  <c r="A303" i="1" l="1"/>
  <c r="B302" i="1"/>
  <c r="C302" i="1" s="1"/>
  <c r="B303" i="1" l="1"/>
  <c r="C303" i="1" s="1"/>
  <c r="A304" i="1"/>
  <c r="B304" i="1" l="1"/>
  <c r="C304" i="1" s="1"/>
  <c r="A305" i="1"/>
  <c r="A306" i="1" l="1"/>
  <c r="B305" i="1"/>
  <c r="C305" i="1" s="1"/>
  <c r="B306" i="1" l="1"/>
  <c r="C306" i="1" s="1"/>
  <c r="A307" i="1"/>
  <c r="B307" i="1" l="1"/>
  <c r="C307" i="1" s="1"/>
  <c r="A308" i="1"/>
  <c r="A309" i="1" l="1"/>
  <c r="B308" i="1"/>
  <c r="C308" i="1" s="1"/>
  <c r="B309" i="1" l="1"/>
  <c r="C309" i="1" s="1"/>
  <c r="A310" i="1"/>
  <c r="A311" i="1" l="1"/>
  <c r="B310" i="1"/>
  <c r="C310" i="1" s="1"/>
  <c r="B311" i="1" l="1"/>
  <c r="C311" i="1" s="1"/>
  <c r="A312" i="1"/>
  <c r="A313" i="1" l="1"/>
  <c r="B312" i="1"/>
  <c r="C312" i="1" s="1"/>
  <c r="A314" i="1" l="1"/>
  <c r="B313" i="1"/>
  <c r="C313" i="1" s="1"/>
  <c r="A315" i="1" l="1"/>
  <c r="B314" i="1"/>
  <c r="C314" i="1" s="1"/>
  <c r="A316" i="1" l="1"/>
  <c r="B315" i="1"/>
  <c r="C315" i="1" s="1"/>
  <c r="A317" i="1" l="1"/>
  <c r="B316" i="1"/>
  <c r="C316" i="1" s="1"/>
  <c r="B317" i="1" l="1"/>
  <c r="C317" i="1" s="1"/>
  <c r="A318" i="1"/>
  <c r="B318" i="1" l="1"/>
  <c r="C318" i="1" s="1"/>
  <c r="A319" i="1"/>
  <c r="B319" i="1" l="1"/>
  <c r="C319" i="1" s="1"/>
  <c r="A320" i="1"/>
  <c r="A321" i="1" l="1"/>
  <c r="B320" i="1"/>
  <c r="C320" i="1" s="1"/>
  <c r="B321" i="1" l="1"/>
  <c r="C321" i="1" s="1"/>
  <c r="A322" i="1"/>
  <c r="A323" i="1" l="1"/>
  <c r="B322" i="1"/>
  <c r="C322" i="1" s="1"/>
  <c r="A324" i="1" l="1"/>
  <c r="B323" i="1"/>
  <c r="C323" i="1" s="1"/>
  <c r="A325" i="1" l="1"/>
  <c r="B324" i="1"/>
  <c r="C324" i="1" s="1"/>
  <c r="A326" i="1" l="1"/>
  <c r="B325" i="1"/>
  <c r="C325" i="1" s="1"/>
  <c r="B326" i="1" l="1"/>
  <c r="C326" i="1" s="1"/>
  <c r="A327" i="1"/>
  <c r="A328" i="1" l="1"/>
  <c r="B327" i="1"/>
  <c r="C327" i="1" s="1"/>
  <c r="A329" i="1" l="1"/>
  <c r="B328" i="1"/>
  <c r="C328" i="1" s="1"/>
  <c r="A330" i="1" l="1"/>
  <c r="B329" i="1"/>
  <c r="C329" i="1" s="1"/>
  <c r="B330" i="1" l="1"/>
  <c r="C330" i="1" s="1"/>
  <c r="A331" i="1"/>
  <c r="B331" i="1" l="1"/>
  <c r="C331" i="1" s="1"/>
  <c r="A332" i="1"/>
  <c r="B332" i="1" l="1"/>
  <c r="C332" i="1" s="1"/>
  <c r="A333" i="1"/>
  <c r="A334" i="1" l="1"/>
  <c r="B333" i="1"/>
  <c r="C333" i="1" s="1"/>
  <c r="B334" i="1" l="1"/>
  <c r="C334" i="1" s="1"/>
  <c r="A335" i="1"/>
  <c r="B335" i="1" l="1"/>
  <c r="C335" i="1" s="1"/>
  <c r="A336" i="1"/>
  <c r="A337" i="1" l="1"/>
  <c r="B336" i="1"/>
  <c r="C336" i="1" s="1"/>
  <c r="A338" i="1" l="1"/>
  <c r="B337" i="1"/>
  <c r="C337" i="1" s="1"/>
  <c r="B338" i="1" l="1"/>
  <c r="C338" i="1" s="1"/>
  <c r="A339" i="1"/>
  <c r="A340" i="1" l="1"/>
  <c r="B339" i="1"/>
  <c r="C339" i="1" s="1"/>
  <c r="B340" i="1" l="1"/>
  <c r="C340" i="1" s="1"/>
  <c r="A341" i="1"/>
  <c r="A342" i="1" l="1"/>
  <c r="B341" i="1"/>
  <c r="C341" i="1" s="1"/>
  <c r="A343" i="1" l="1"/>
  <c r="B342" i="1"/>
  <c r="C342" i="1" s="1"/>
  <c r="A344" i="1" l="1"/>
  <c r="B343" i="1"/>
  <c r="C343" i="1" s="1"/>
  <c r="A345" i="1" l="1"/>
  <c r="B344" i="1"/>
  <c r="C344" i="1" s="1"/>
  <c r="A346" i="1" l="1"/>
  <c r="B345" i="1"/>
  <c r="C345" i="1" s="1"/>
  <c r="B346" i="1" l="1"/>
  <c r="C346" i="1" s="1"/>
  <c r="A347" i="1"/>
  <c r="A348" i="1" l="1"/>
  <c r="B347" i="1"/>
  <c r="C347" i="1" s="1"/>
  <c r="A349" i="1" l="1"/>
  <c r="B348" i="1"/>
  <c r="C348" i="1" s="1"/>
  <c r="A350" i="1" l="1"/>
  <c r="B349" i="1"/>
  <c r="C349" i="1" s="1"/>
  <c r="B350" i="1" l="1"/>
  <c r="C350" i="1" s="1"/>
  <c r="A351" i="1"/>
  <c r="A352" i="1" l="1"/>
  <c r="B351" i="1"/>
  <c r="C351" i="1" s="1"/>
  <c r="A353" i="1" l="1"/>
  <c r="B352" i="1"/>
  <c r="C352" i="1" s="1"/>
  <c r="B353" i="1" l="1"/>
  <c r="C353" i="1" s="1"/>
  <c r="A354" i="1"/>
  <c r="B354" i="1" l="1"/>
  <c r="C354" i="1" s="1"/>
  <c r="A355" i="1"/>
  <c r="B355" i="1" l="1"/>
  <c r="C355" i="1" s="1"/>
  <c r="A356" i="1"/>
  <c r="A357" i="1" l="1"/>
  <c r="B356" i="1"/>
  <c r="C356" i="1" s="1"/>
  <c r="B357" i="1" l="1"/>
  <c r="C357" i="1" s="1"/>
  <c r="A358" i="1"/>
  <c r="B358" i="1" l="1"/>
  <c r="C358" i="1" s="1"/>
  <c r="A359" i="1"/>
  <c r="A360" i="1" l="1"/>
  <c r="B359" i="1"/>
  <c r="C359" i="1" s="1"/>
  <c r="A361" i="1" l="1"/>
  <c r="B360" i="1"/>
  <c r="C360" i="1" s="1"/>
  <c r="A362" i="1" l="1"/>
  <c r="B361" i="1"/>
  <c r="C361" i="1" s="1"/>
  <c r="B362" i="1" l="1"/>
  <c r="C362" i="1" s="1"/>
  <c r="A363" i="1"/>
  <c r="B363" i="1" l="1"/>
  <c r="C363" i="1" s="1"/>
  <c r="A364" i="1"/>
  <c r="A365" i="1" l="1"/>
  <c r="B364" i="1"/>
  <c r="C364" i="1" s="1"/>
  <c r="A366" i="1" l="1"/>
  <c r="B365" i="1"/>
  <c r="C365" i="1" s="1"/>
  <c r="B366" i="1" l="1"/>
  <c r="C366" i="1" s="1"/>
  <c r="A367" i="1"/>
  <c r="A368" i="1" l="1"/>
  <c r="B367" i="1"/>
  <c r="C367" i="1" s="1"/>
  <c r="A369" i="1" l="1"/>
  <c r="B368" i="1"/>
  <c r="C368" i="1" s="1"/>
  <c r="B369" i="1" l="1"/>
  <c r="C369" i="1" s="1"/>
  <c r="A370" i="1"/>
  <c r="B370" i="1" l="1"/>
  <c r="C370" i="1" s="1"/>
  <c r="A371" i="1"/>
  <c r="B371" i="1" l="1"/>
  <c r="C371" i="1" s="1"/>
  <c r="A372" i="1"/>
  <c r="B372" i="1" l="1"/>
  <c r="C372" i="1" s="1"/>
  <c r="A373" i="1"/>
  <c r="A374" i="1" l="1"/>
  <c r="B373" i="1"/>
  <c r="C373" i="1" s="1"/>
  <c r="A375" i="1" l="1"/>
  <c r="B374" i="1"/>
  <c r="C374" i="1" s="1"/>
  <c r="B375" i="1" l="1"/>
  <c r="C375" i="1" s="1"/>
  <c r="A376" i="1"/>
  <c r="A377" i="1" l="1"/>
  <c r="B376" i="1"/>
  <c r="C376" i="1" s="1"/>
  <c r="A378" i="1" l="1"/>
  <c r="B377" i="1"/>
  <c r="C377" i="1" s="1"/>
  <c r="A379" i="1" l="1"/>
  <c r="B378" i="1"/>
  <c r="C378" i="1" s="1"/>
  <c r="B379" i="1" l="1"/>
  <c r="C379" i="1" s="1"/>
  <c r="A380" i="1"/>
  <c r="B380" i="1" l="1"/>
  <c r="C380" i="1" s="1"/>
  <c r="A381" i="1"/>
  <c r="A382" i="1" l="1"/>
  <c r="B381" i="1"/>
  <c r="C381" i="1" s="1"/>
  <c r="B382" i="1" l="1"/>
  <c r="C382" i="1" s="1"/>
  <c r="A383" i="1"/>
  <c r="B383" i="1" l="1"/>
  <c r="C383" i="1" s="1"/>
  <c r="A384" i="1"/>
  <c r="B384" i="1" l="1"/>
  <c r="C384" i="1" s="1"/>
  <c r="A385" i="1"/>
  <c r="A386" i="1" l="1"/>
  <c r="B385" i="1"/>
  <c r="C385" i="1" s="1"/>
  <c r="A387" i="1" l="1"/>
  <c r="B386" i="1"/>
  <c r="C386" i="1" s="1"/>
  <c r="B387" i="1" l="1"/>
  <c r="C387" i="1" s="1"/>
  <c r="A388" i="1"/>
  <c r="B388" i="1" l="1"/>
  <c r="C388" i="1" s="1"/>
  <c r="A389" i="1"/>
  <c r="A390" i="1" l="1"/>
  <c r="B389" i="1"/>
  <c r="C389" i="1" s="1"/>
  <c r="A391" i="1" l="1"/>
  <c r="B390" i="1"/>
  <c r="C390" i="1" s="1"/>
  <c r="B391" i="1" l="1"/>
  <c r="C391" i="1" s="1"/>
  <c r="A392" i="1"/>
  <c r="B392" i="1" l="1"/>
  <c r="C392" i="1" s="1"/>
  <c r="A393" i="1"/>
  <c r="A394" i="1" l="1"/>
  <c r="B393" i="1"/>
  <c r="C393" i="1" s="1"/>
  <c r="A395" i="1" l="1"/>
  <c r="B394" i="1"/>
  <c r="C394" i="1" s="1"/>
  <c r="B395" i="1" l="1"/>
  <c r="C395" i="1" s="1"/>
  <c r="A396" i="1"/>
  <c r="B396" i="1" l="1"/>
  <c r="C396" i="1" s="1"/>
  <c r="A397" i="1"/>
  <c r="A398" i="1" l="1"/>
  <c r="B397" i="1"/>
  <c r="C397" i="1" s="1"/>
  <c r="B398" i="1" l="1"/>
  <c r="C398" i="1" s="1"/>
  <c r="A399" i="1"/>
  <c r="B399" i="1" l="1"/>
  <c r="C399" i="1" s="1"/>
  <c r="A400" i="1"/>
  <c r="B400" i="1" l="1"/>
  <c r="C400" i="1" s="1"/>
  <c r="A401" i="1"/>
  <c r="A402" i="1" l="1"/>
  <c r="B401" i="1"/>
  <c r="C401" i="1" s="1"/>
  <c r="B402" i="1" l="1"/>
  <c r="C402" i="1" s="1"/>
  <c r="A403" i="1"/>
  <c r="B403" i="1" l="1"/>
  <c r="C403" i="1" s="1"/>
  <c r="A404" i="1"/>
  <c r="B404" i="1" l="1"/>
  <c r="C404" i="1" s="1"/>
  <c r="A405" i="1"/>
  <c r="A406" i="1" l="1"/>
  <c r="B405" i="1"/>
  <c r="C405" i="1" s="1"/>
  <c r="A407" i="1" l="1"/>
  <c r="B406" i="1"/>
  <c r="C406" i="1" s="1"/>
  <c r="B407" i="1" l="1"/>
  <c r="C407" i="1" s="1"/>
  <c r="A408" i="1"/>
  <c r="B408" i="1" l="1"/>
  <c r="C408" i="1" s="1"/>
  <c r="A409" i="1"/>
  <c r="A410" i="1" l="1"/>
  <c r="B409" i="1"/>
  <c r="C409" i="1" s="1"/>
  <c r="A411" i="1" l="1"/>
  <c r="B410" i="1"/>
  <c r="C410" i="1" s="1"/>
  <c r="B411" i="1" l="1"/>
  <c r="C411" i="1" s="1"/>
  <c r="A412" i="1"/>
  <c r="A413" i="1" l="1"/>
  <c r="B412" i="1"/>
  <c r="C412" i="1" s="1"/>
  <c r="B413" i="1" l="1"/>
  <c r="C413" i="1" s="1"/>
  <c r="A414" i="1"/>
  <c r="B414" i="1" l="1"/>
  <c r="C414" i="1" s="1"/>
  <c r="A415" i="1"/>
  <c r="B415" i="1" l="1"/>
  <c r="C415" i="1" s="1"/>
  <c r="A416" i="1"/>
  <c r="A417" i="1" l="1"/>
  <c r="B416" i="1"/>
  <c r="C416" i="1" s="1"/>
  <c r="B417" i="1" l="1"/>
  <c r="C417" i="1" s="1"/>
  <c r="A418" i="1"/>
  <c r="B418" i="1" l="1"/>
  <c r="C418" i="1" s="1"/>
  <c r="A419" i="1"/>
  <c r="B419" i="1" l="1"/>
  <c r="C419" i="1" s="1"/>
  <c r="A420" i="1"/>
  <c r="A421" i="1" l="1"/>
  <c r="B420" i="1"/>
  <c r="C420" i="1" s="1"/>
  <c r="B421" i="1" l="1"/>
  <c r="C421" i="1" s="1"/>
  <c r="A422" i="1"/>
  <c r="A423" i="1" l="1"/>
  <c r="B422" i="1"/>
  <c r="C422" i="1" s="1"/>
  <c r="B423" i="1" l="1"/>
  <c r="C423" i="1" s="1"/>
  <c r="A424" i="1"/>
  <c r="B424" i="1" l="1"/>
  <c r="C424" i="1" s="1"/>
  <c r="A425" i="1"/>
  <c r="A426" i="1" l="1"/>
  <c r="B425" i="1"/>
  <c r="C425" i="1" s="1"/>
  <c r="A427" i="1" l="1"/>
  <c r="B426" i="1"/>
  <c r="C426" i="1" s="1"/>
  <c r="B427" i="1" l="1"/>
  <c r="C427" i="1" s="1"/>
  <c r="A428" i="1"/>
  <c r="A429" i="1" l="1"/>
  <c r="B428" i="1"/>
  <c r="C428" i="1" s="1"/>
  <c r="A430" i="1" l="1"/>
  <c r="B429" i="1"/>
  <c r="C429" i="1" s="1"/>
  <c r="B430" i="1" l="1"/>
  <c r="C430" i="1" s="1"/>
  <c r="A431" i="1"/>
  <c r="B431" i="1" l="1"/>
  <c r="C431" i="1" s="1"/>
  <c r="A432" i="1"/>
  <c r="A433" i="1" l="1"/>
  <c r="B432" i="1"/>
  <c r="C432" i="1" s="1"/>
  <c r="B433" i="1" l="1"/>
  <c r="C433" i="1" s="1"/>
  <c r="A434" i="1"/>
  <c r="B434" i="1" l="1"/>
  <c r="C434" i="1" s="1"/>
  <c r="A435" i="1"/>
  <c r="B435" i="1" l="1"/>
  <c r="C435" i="1" s="1"/>
  <c r="A436" i="1"/>
  <c r="A437" i="1" l="1"/>
  <c r="B436" i="1"/>
  <c r="C436" i="1" s="1"/>
  <c r="B437" i="1" l="1"/>
  <c r="C437" i="1" s="1"/>
  <c r="A438" i="1"/>
  <c r="A439" i="1" l="1"/>
  <c r="B438" i="1"/>
  <c r="C438" i="1" s="1"/>
  <c r="A440" i="1" l="1"/>
  <c r="B439" i="1"/>
  <c r="C439" i="1" s="1"/>
  <c r="A441" i="1" l="1"/>
  <c r="B440" i="1"/>
  <c r="C440" i="1" s="1"/>
  <c r="A442" i="1" l="1"/>
  <c r="B441" i="1"/>
  <c r="C441" i="1" s="1"/>
  <c r="A443" i="1" l="1"/>
  <c r="B442" i="1"/>
  <c r="C442" i="1" s="1"/>
  <c r="A444" i="1" l="1"/>
  <c r="B443" i="1"/>
  <c r="C443" i="1" s="1"/>
  <c r="B444" i="1" l="1"/>
  <c r="C444" i="1" s="1"/>
  <c r="A445" i="1"/>
  <c r="A446" i="1" l="1"/>
  <c r="B445" i="1"/>
  <c r="C445" i="1" s="1"/>
  <c r="B446" i="1" l="1"/>
  <c r="C446" i="1" s="1"/>
  <c r="A447" i="1"/>
  <c r="A448" i="1" l="1"/>
  <c r="B447" i="1"/>
  <c r="C447" i="1" s="1"/>
  <c r="B448" i="1" l="1"/>
  <c r="C448" i="1" s="1"/>
  <c r="A449" i="1"/>
  <c r="B449" i="1" l="1"/>
  <c r="C449" i="1" s="1"/>
  <c r="A450" i="1"/>
  <c r="B450" i="1" l="1"/>
  <c r="C450" i="1" s="1"/>
  <c r="A451" i="1"/>
  <c r="B451" i="1" l="1"/>
  <c r="C451" i="1" s="1"/>
  <c r="A452" i="1"/>
  <c r="A453" i="1" l="1"/>
  <c r="B452" i="1"/>
  <c r="C452" i="1" s="1"/>
  <c r="B453" i="1" l="1"/>
  <c r="C453" i="1" s="1"/>
  <c r="A454" i="1"/>
  <c r="A455" i="1" l="1"/>
  <c r="B454" i="1"/>
  <c r="C454" i="1" s="1"/>
  <c r="A456" i="1" l="1"/>
  <c r="B455" i="1"/>
  <c r="C455" i="1" s="1"/>
  <c r="B456" i="1" l="1"/>
  <c r="C456" i="1" s="1"/>
  <c r="A457" i="1"/>
  <c r="A458" i="1" l="1"/>
  <c r="B457" i="1"/>
  <c r="C457" i="1" s="1"/>
  <c r="B458" i="1" l="1"/>
  <c r="C458" i="1" s="1"/>
  <c r="A459" i="1"/>
  <c r="A460" i="1" l="1"/>
  <c r="B459" i="1"/>
  <c r="C459" i="1" s="1"/>
  <c r="B460" i="1" l="1"/>
  <c r="C460" i="1" s="1"/>
  <c r="A461" i="1"/>
  <c r="A462" i="1" l="1"/>
  <c r="B461" i="1"/>
  <c r="C461" i="1" s="1"/>
  <c r="B462" i="1" l="1"/>
  <c r="C462" i="1" s="1"/>
  <c r="A463" i="1"/>
  <c r="A464" i="1" l="1"/>
  <c r="B463" i="1"/>
  <c r="C463" i="1" s="1"/>
  <c r="A465" i="1" l="1"/>
  <c r="B464" i="1"/>
  <c r="C464" i="1" s="1"/>
  <c r="A466" i="1" l="1"/>
  <c r="B465" i="1"/>
  <c r="C465" i="1" s="1"/>
  <c r="A467" i="1" l="1"/>
  <c r="B466" i="1"/>
  <c r="C466" i="1" s="1"/>
  <c r="A468" i="1" l="1"/>
  <c r="B467" i="1"/>
  <c r="C467" i="1" s="1"/>
  <c r="A469" i="1" l="1"/>
  <c r="B468" i="1"/>
  <c r="C468" i="1" s="1"/>
  <c r="B469" i="1" l="1"/>
  <c r="C469" i="1" s="1"/>
  <c r="A470" i="1"/>
  <c r="A471" i="1" l="1"/>
  <c r="B470" i="1"/>
  <c r="C470" i="1" s="1"/>
  <c r="B471" i="1" l="1"/>
  <c r="C471" i="1" s="1"/>
  <c r="A472" i="1"/>
  <c r="A473" i="1" l="1"/>
  <c r="B472" i="1"/>
  <c r="C472" i="1" s="1"/>
  <c r="A474" i="1" l="1"/>
  <c r="B473" i="1"/>
  <c r="C473" i="1" s="1"/>
  <c r="A475" i="1" l="1"/>
  <c r="B474" i="1"/>
  <c r="C474" i="1" s="1"/>
  <c r="B475" i="1" l="1"/>
  <c r="C475" i="1" s="1"/>
  <c r="A476" i="1"/>
  <c r="B476" i="1" l="1"/>
  <c r="C476" i="1" s="1"/>
  <c r="A477" i="1"/>
  <c r="A478" i="1" l="1"/>
  <c r="B477" i="1"/>
  <c r="C477" i="1" s="1"/>
  <c r="A479" i="1" l="1"/>
  <c r="B478" i="1"/>
  <c r="C478" i="1" s="1"/>
  <c r="A480" i="1" l="1"/>
  <c r="B479" i="1"/>
  <c r="C479" i="1" s="1"/>
  <c r="A481" i="1" l="1"/>
  <c r="B480" i="1"/>
  <c r="C480" i="1" s="1"/>
  <c r="B481" i="1" l="1"/>
  <c r="C481" i="1" s="1"/>
  <c r="A482" i="1"/>
  <c r="A483" i="1" l="1"/>
  <c r="B482" i="1"/>
  <c r="C482" i="1" s="1"/>
  <c r="B483" i="1" l="1"/>
  <c r="C483" i="1" s="1"/>
  <c r="A484" i="1"/>
  <c r="A485" i="1" l="1"/>
  <c r="B484" i="1"/>
  <c r="C484" i="1" s="1"/>
  <c r="B485" i="1" l="1"/>
  <c r="C485" i="1" s="1"/>
  <c r="A486" i="1"/>
  <c r="B486" i="1" l="1"/>
  <c r="C486" i="1" s="1"/>
  <c r="A487" i="1"/>
  <c r="B487" i="1" l="1"/>
  <c r="C487" i="1" s="1"/>
  <c r="A488" i="1"/>
  <c r="A489" i="1" l="1"/>
  <c r="B488" i="1"/>
  <c r="C488" i="1" s="1"/>
  <c r="B489" i="1" l="1"/>
  <c r="C489" i="1" s="1"/>
  <c r="A490" i="1"/>
  <c r="B490" i="1" l="1"/>
  <c r="C490" i="1" s="1"/>
  <c r="A491" i="1"/>
  <c r="A492" i="1" l="1"/>
  <c r="B491" i="1"/>
  <c r="C491" i="1" s="1"/>
  <c r="A493" i="1" l="1"/>
  <c r="B492" i="1"/>
  <c r="C492" i="1" s="1"/>
  <c r="A494" i="1" l="1"/>
  <c r="B493" i="1"/>
  <c r="C493" i="1" s="1"/>
  <c r="B494" i="1" l="1"/>
  <c r="C494" i="1" s="1"/>
  <c r="A495" i="1"/>
  <c r="B495" i="1" l="1"/>
  <c r="C495" i="1" s="1"/>
  <c r="A496" i="1"/>
  <c r="B496" i="1" l="1"/>
  <c r="C496" i="1" s="1"/>
  <c r="A497" i="1"/>
  <c r="A498" i="1" l="1"/>
  <c r="B497" i="1"/>
  <c r="C497" i="1" s="1"/>
  <c r="A499" i="1" l="1"/>
  <c r="B498" i="1"/>
  <c r="C498" i="1" s="1"/>
  <c r="B499" i="1" l="1"/>
  <c r="C499" i="1" s="1"/>
  <c r="A500" i="1"/>
  <c r="A501" i="1" l="1"/>
  <c r="B500" i="1"/>
  <c r="C500" i="1" s="1"/>
  <c r="A502" i="1" l="1"/>
  <c r="B501" i="1"/>
  <c r="C501" i="1" s="1"/>
  <c r="A503" i="1" l="1"/>
  <c r="B502" i="1"/>
  <c r="C502" i="1" s="1"/>
  <c r="B503" i="1" l="1"/>
  <c r="C503" i="1" s="1"/>
  <c r="A504" i="1"/>
  <c r="A505" i="1" l="1"/>
  <c r="B504" i="1"/>
  <c r="C504" i="1" s="1"/>
  <c r="A506" i="1" l="1"/>
  <c r="B505" i="1"/>
  <c r="C505" i="1" s="1"/>
  <c r="B506" i="1" l="1"/>
  <c r="C506" i="1" s="1"/>
  <c r="A507" i="1"/>
  <c r="A508" i="1" l="1"/>
  <c r="B507" i="1"/>
  <c r="C507" i="1" s="1"/>
  <c r="B508" i="1" l="1"/>
  <c r="C508" i="1" s="1"/>
  <c r="A509" i="1"/>
  <c r="A510" i="1" l="1"/>
  <c r="B509" i="1"/>
  <c r="C509" i="1" s="1"/>
  <c r="A511" i="1" l="1"/>
  <c r="B510" i="1"/>
  <c r="C510" i="1" s="1"/>
  <c r="B511" i="1" l="1"/>
  <c r="C511" i="1" s="1"/>
  <c r="A512" i="1"/>
  <c r="B512" i="1" l="1"/>
  <c r="C512" i="1" s="1"/>
  <c r="A513" i="1"/>
  <c r="A514" i="1" l="1"/>
  <c r="B513" i="1"/>
  <c r="C513" i="1" s="1"/>
  <c r="A515" i="1" l="1"/>
  <c r="B514" i="1"/>
  <c r="C514" i="1" s="1"/>
  <c r="B515" i="1" l="1"/>
  <c r="C515" i="1" s="1"/>
  <c r="A516" i="1"/>
  <c r="B516" i="1" l="1"/>
  <c r="C516" i="1" s="1"/>
  <c r="A517" i="1"/>
  <c r="B517" i="1" l="1"/>
  <c r="C517" i="1" s="1"/>
  <c r="A518" i="1"/>
  <c r="B518" i="1" l="1"/>
  <c r="C518" i="1" s="1"/>
  <c r="A519" i="1"/>
  <c r="A520" i="1" l="1"/>
  <c r="B519" i="1"/>
  <c r="C519" i="1" s="1"/>
  <c r="A521" i="1" l="1"/>
  <c r="B520" i="1"/>
  <c r="C520" i="1" s="1"/>
  <c r="B521" i="1" l="1"/>
  <c r="C521" i="1" s="1"/>
  <c r="A522" i="1"/>
  <c r="A523" i="1" l="1"/>
  <c r="B522" i="1"/>
  <c r="C522" i="1" s="1"/>
  <c r="B523" i="1" l="1"/>
  <c r="C523" i="1" s="1"/>
  <c r="A524" i="1"/>
  <c r="A525" i="1" l="1"/>
  <c r="B524" i="1"/>
  <c r="C524" i="1" s="1"/>
  <c r="A526" i="1" l="1"/>
  <c r="B525" i="1"/>
  <c r="C525" i="1" s="1"/>
  <c r="A527" i="1" l="1"/>
  <c r="B526" i="1"/>
  <c r="C526" i="1" s="1"/>
  <c r="A528" i="1" l="1"/>
  <c r="B527" i="1"/>
  <c r="C527" i="1" s="1"/>
  <c r="A529" i="1" l="1"/>
  <c r="B528" i="1"/>
  <c r="C528" i="1" s="1"/>
  <c r="B529" i="1" l="1"/>
  <c r="C529" i="1" s="1"/>
  <c r="A530" i="1"/>
  <c r="A531" i="1" l="1"/>
  <c r="B530" i="1"/>
  <c r="C530" i="1" s="1"/>
  <c r="B531" i="1" l="1"/>
  <c r="C531" i="1" s="1"/>
  <c r="A532" i="1"/>
  <c r="A533" i="1" l="1"/>
  <c r="B532" i="1"/>
  <c r="C532" i="1" s="1"/>
  <c r="B533" i="1" l="1"/>
  <c r="C533" i="1" s="1"/>
  <c r="A534" i="1"/>
  <c r="B534" i="1" l="1"/>
  <c r="C534" i="1" s="1"/>
  <c r="A535" i="1"/>
  <c r="B535" i="1" l="1"/>
  <c r="C535" i="1" s="1"/>
  <c r="A536" i="1"/>
  <c r="A537" i="1" l="1"/>
  <c r="B536" i="1"/>
  <c r="C536" i="1" s="1"/>
  <c r="A538" i="1" l="1"/>
  <c r="B537" i="1"/>
  <c r="C537" i="1" s="1"/>
  <c r="A539" i="1" l="1"/>
  <c r="B538" i="1"/>
  <c r="C538" i="1" s="1"/>
  <c r="B539" i="1" l="1"/>
  <c r="C539" i="1" s="1"/>
  <c r="A540" i="1"/>
  <c r="A541" i="1" l="1"/>
  <c r="B540" i="1"/>
  <c r="C540" i="1" s="1"/>
  <c r="A542" i="1" l="1"/>
  <c r="B541" i="1"/>
  <c r="C541" i="1" s="1"/>
  <c r="A543" i="1" l="1"/>
  <c r="B542" i="1"/>
  <c r="C542" i="1" s="1"/>
  <c r="A544" i="1" l="1"/>
  <c r="B543" i="1"/>
  <c r="C543" i="1" s="1"/>
  <c r="B544" i="1" l="1"/>
  <c r="C544" i="1" s="1"/>
  <c r="A545" i="1"/>
  <c r="A546" i="1" l="1"/>
  <c r="B545" i="1"/>
  <c r="C545" i="1" s="1"/>
  <c r="B546" i="1" l="1"/>
  <c r="C546" i="1" s="1"/>
  <c r="A547" i="1"/>
  <c r="B547" i="1" l="1"/>
  <c r="C547" i="1" s="1"/>
  <c r="A548" i="1"/>
  <c r="B548" i="1" l="1"/>
  <c r="C548" i="1" s="1"/>
  <c r="A549" i="1"/>
  <c r="A550" i="1" l="1"/>
  <c r="B549" i="1"/>
  <c r="C549" i="1" s="1"/>
  <c r="A551" i="1" l="1"/>
  <c r="B550" i="1"/>
  <c r="C550" i="1" s="1"/>
  <c r="A552" i="1" l="1"/>
  <c r="B551" i="1"/>
  <c r="C551" i="1" s="1"/>
  <c r="A553" i="1" l="1"/>
  <c r="B552" i="1"/>
  <c r="C552" i="1" s="1"/>
  <c r="A554" i="1" l="1"/>
  <c r="B553" i="1"/>
  <c r="C553" i="1" s="1"/>
  <c r="B554" i="1" l="1"/>
  <c r="C554" i="1" s="1"/>
  <c r="A555" i="1"/>
  <c r="A556" i="1" l="1"/>
  <c r="B555" i="1"/>
  <c r="C555" i="1" s="1"/>
  <c r="A557" i="1" l="1"/>
  <c r="B556" i="1"/>
  <c r="C556" i="1" s="1"/>
  <c r="A558" i="1" l="1"/>
  <c r="B557" i="1"/>
  <c r="C557" i="1" s="1"/>
  <c r="A559" i="1" l="1"/>
  <c r="B558" i="1"/>
  <c r="C558" i="1" s="1"/>
  <c r="A560" i="1" l="1"/>
  <c r="B559" i="1"/>
  <c r="C559" i="1" s="1"/>
  <c r="A561" i="1" l="1"/>
  <c r="B560" i="1"/>
  <c r="C560" i="1" s="1"/>
  <c r="A562" i="1" l="1"/>
  <c r="B561" i="1"/>
  <c r="C561" i="1" s="1"/>
  <c r="A563" i="1" l="1"/>
  <c r="B562" i="1"/>
  <c r="C562" i="1" s="1"/>
  <c r="B563" i="1" l="1"/>
  <c r="C563" i="1" s="1"/>
  <c r="A564" i="1"/>
  <c r="A565" i="1" l="1"/>
  <c r="B564" i="1"/>
  <c r="C564" i="1" s="1"/>
  <c r="A566" i="1" l="1"/>
  <c r="B565" i="1"/>
  <c r="C565" i="1" s="1"/>
  <c r="A567" i="1" l="1"/>
  <c r="B566" i="1"/>
  <c r="C566" i="1" s="1"/>
  <c r="A568" i="1" l="1"/>
  <c r="B567" i="1"/>
  <c r="C567" i="1" s="1"/>
  <c r="A569" i="1" l="1"/>
  <c r="B568" i="1"/>
  <c r="C568" i="1" s="1"/>
  <c r="A570" i="1" l="1"/>
  <c r="B569" i="1"/>
  <c r="C569" i="1" s="1"/>
  <c r="B570" i="1" l="1"/>
  <c r="C570" i="1" s="1"/>
  <c r="A571" i="1"/>
  <c r="B571" i="1" l="1"/>
  <c r="C571" i="1" s="1"/>
  <c r="A572" i="1"/>
  <c r="A573" i="1" l="1"/>
  <c r="B572" i="1"/>
  <c r="C572" i="1" s="1"/>
  <c r="B573" i="1" l="1"/>
  <c r="C573" i="1" s="1"/>
  <c r="A574" i="1"/>
  <c r="A575" i="1" l="1"/>
  <c r="B574" i="1"/>
  <c r="C574" i="1" s="1"/>
  <c r="B575" i="1" l="1"/>
  <c r="C575" i="1" s="1"/>
  <c r="A576" i="1"/>
  <c r="B576" i="1" l="1"/>
  <c r="C576" i="1" s="1"/>
  <c r="A577" i="1"/>
  <c r="B577" i="1" l="1"/>
  <c r="C577" i="1" s="1"/>
  <c r="A578" i="1"/>
  <c r="B578" i="1" l="1"/>
  <c r="C578" i="1" s="1"/>
  <c r="A579" i="1"/>
  <c r="A580" i="1" l="1"/>
  <c r="B579" i="1"/>
  <c r="C579" i="1" s="1"/>
  <c r="B580" i="1" l="1"/>
  <c r="C580" i="1" s="1"/>
  <c r="A581" i="1"/>
  <c r="B581" i="1" l="1"/>
  <c r="C581" i="1" s="1"/>
  <c r="A582" i="1"/>
  <c r="A583" i="1" l="1"/>
  <c r="B582" i="1"/>
  <c r="C582" i="1" s="1"/>
  <c r="B583" i="1" l="1"/>
  <c r="C583" i="1" s="1"/>
  <c r="A584" i="1"/>
  <c r="B584" i="1" l="1"/>
  <c r="C584" i="1" s="1"/>
  <c r="A585" i="1"/>
  <c r="B585" i="1" l="1"/>
  <c r="C585" i="1" s="1"/>
  <c r="A586" i="1"/>
  <c r="A587" i="1" l="1"/>
  <c r="B586" i="1"/>
  <c r="C586" i="1" s="1"/>
  <c r="A588" i="1" l="1"/>
  <c r="B587" i="1"/>
  <c r="C587" i="1" s="1"/>
  <c r="B588" i="1" l="1"/>
  <c r="C588" i="1" s="1"/>
  <c r="A589" i="1"/>
  <c r="B589" i="1" l="1"/>
  <c r="C589" i="1" s="1"/>
  <c r="A590" i="1"/>
  <c r="A591" i="1" l="1"/>
  <c r="B590" i="1"/>
  <c r="C590" i="1" s="1"/>
  <c r="A592" i="1" l="1"/>
  <c r="B591" i="1"/>
  <c r="C591" i="1" s="1"/>
  <c r="B592" i="1" l="1"/>
  <c r="C592" i="1" s="1"/>
  <c r="A593" i="1"/>
  <c r="A594" i="1" l="1"/>
  <c r="B593" i="1"/>
  <c r="C593" i="1" s="1"/>
  <c r="B594" i="1" l="1"/>
  <c r="C594" i="1" s="1"/>
  <c r="A595" i="1"/>
  <c r="B595" i="1" l="1"/>
  <c r="C595" i="1" s="1"/>
  <c r="A596" i="1"/>
  <c r="B596" i="1" l="1"/>
  <c r="C596" i="1" s="1"/>
  <c r="A597" i="1"/>
  <c r="B597" i="1" l="1"/>
  <c r="C597" i="1" s="1"/>
  <c r="A598" i="1"/>
  <c r="A599" i="1" l="1"/>
  <c r="B598" i="1"/>
  <c r="C598" i="1" s="1"/>
  <c r="A600" i="1" l="1"/>
  <c r="B599" i="1"/>
  <c r="C599" i="1" s="1"/>
  <c r="B600" i="1" l="1"/>
  <c r="C600" i="1" s="1"/>
  <c r="A601" i="1"/>
  <c r="A602" i="1" l="1"/>
  <c r="B601" i="1"/>
  <c r="C601" i="1" s="1"/>
  <c r="B602" i="1" l="1"/>
  <c r="C602" i="1" s="1"/>
  <c r="A603" i="1"/>
  <c r="B603" i="1" l="1"/>
  <c r="C603" i="1" s="1"/>
  <c r="A604" i="1"/>
  <c r="A605" i="1" l="1"/>
  <c r="B604" i="1"/>
  <c r="C604" i="1" s="1"/>
  <c r="A606" i="1" l="1"/>
  <c r="B605" i="1"/>
  <c r="C605" i="1" s="1"/>
  <c r="B606" i="1" l="1"/>
  <c r="C606" i="1" s="1"/>
  <c r="A607" i="1"/>
  <c r="A608" i="1" l="1"/>
  <c r="B607" i="1"/>
  <c r="C607" i="1" s="1"/>
  <c r="A609" i="1" l="1"/>
  <c r="B608" i="1"/>
  <c r="C608" i="1" s="1"/>
  <c r="A610" i="1" l="1"/>
  <c r="B609" i="1"/>
  <c r="C609" i="1" s="1"/>
  <c r="B610" i="1" l="1"/>
  <c r="C610" i="1" s="1"/>
  <c r="A611" i="1"/>
  <c r="B611" i="1" l="1"/>
  <c r="C611" i="1" s="1"/>
  <c r="A612" i="1"/>
  <c r="B612" i="1" l="1"/>
  <c r="C612" i="1" s="1"/>
  <c r="A613" i="1"/>
  <c r="B613" i="1" l="1"/>
  <c r="C613" i="1" s="1"/>
  <c r="A614" i="1"/>
  <c r="B614" i="1" l="1"/>
  <c r="C614" i="1" s="1"/>
  <c r="A615" i="1"/>
  <c r="B615" i="1" l="1"/>
  <c r="C615" i="1" s="1"/>
  <c r="A616" i="1"/>
  <c r="B616" i="1" l="1"/>
  <c r="C616" i="1" s="1"/>
  <c r="A617" i="1"/>
  <c r="B617" i="1" l="1"/>
  <c r="C617" i="1" s="1"/>
  <c r="A618" i="1"/>
  <c r="A619" i="1" l="1"/>
  <c r="B618" i="1"/>
  <c r="C618" i="1" s="1"/>
  <c r="B619" i="1" l="1"/>
  <c r="C619" i="1" s="1"/>
  <c r="A620" i="1"/>
  <c r="A621" i="1" l="1"/>
  <c r="B620" i="1"/>
  <c r="C620" i="1" s="1"/>
  <c r="A622" i="1" l="1"/>
  <c r="B621" i="1"/>
  <c r="C621" i="1" s="1"/>
  <c r="B622" i="1" l="1"/>
  <c r="C622" i="1" s="1"/>
  <c r="A623" i="1"/>
  <c r="B623" i="1" l="1"/>
  <c r="C623" i="1" s="1"/>
  <c r="A624" i="1"/>
  <c r="A625" i="1" l="1"/>
  <c r="B624" i="1"/>
  <c r="C624" i="1" s="1"/>
  <c r="B625" i="1" l="1"/>
  <c r="C625" i="1" s="1"/>
  <c r="A626" i="1"/>
  <c r="B626" i="1" l="1"/>
  <c r="C626" i="1" s="1"/>
  <c r="A627" i="1"/>
  <c r="B627" i="1" l="1"/>
  <c r="C627" i="1" s="1"/>
  <c r="A628" i="1"/>
  <c r="B628" i="1" l="1"/>
  <c r="C628" i="1" s="1"/>
  <c r="A629" i="1"/>
  <c r="B629" i="1" l="1"/>
  <c r="C629" i="1" s="1"/>
  <c r="A630" i="1"/>
  <c r="B630" i="1" l="1"/>
  <c r="C630" i="1" s="1"/>
  <c r="A631" i="1"/>
  <c r="A632" i="1" l="1"/>
  <c r="B631" i="1"/>
  <c r="C631" i="1" s="1"/>
  <c r="A633" i="1" l="1"/>
  <c r="B632" i="1"/>
  <c r="C632" i="1" s="1"/>
  <c r="A634" i="1" l="1"/>
  <c r="B633" i="1"/>
  <c r="C633" i="1" s="1"/>
  <c r="B634" i="1" l="1"/>
  <c r="C634" i="1" s="1"/>
  <c r="A635" i="1"/>
  <c r="A636" i="1" l="1"/>
  <c r="B635" i="1"/>
  <c r="C635" i="1" s="1"/>
  <c r="B636" i="1" l="1"/>
  <c r="C636" i="1" s="1"/>
  <c r="A637" i="1"/>
  <c r="B637" i="1" l="1"/>
  <c r="C637" i="1" s="1"/>
  <c r="A638" i="1"/>
  <c r="B638" i="1" l="1"/>
  <c r="C638" i="1" s="1"/>
  <c r="A639" i="1"/>
  <c r="A640" i="1" l="1"/>
  <c r="B639" i="1"/>
  <c r="C639" i="1" s="1"/>
  <c r="A641" i="1" l="1"/>
  <c r="B640" i="1"/>
  <c r="C640" i="1" s="1"/>
  <c r="B641" i="1" l="1"/>
  <c r="C641" i="1" s="1"/>
  <c r="A642" i="1"/>
  <c r="B642" i="1" l="1"/>
  <c r="C642" i="1" s="1"/>
  <c r="A643" i="1"/>
  <c r="B643" i="1" l="1"/>
  <c r="C643" i="1" s="1"/>
  <c r="A644" i="1"/>
  <c r="A645" i="1" l="1"/>
  <c r="B644" i="1"/>
  <c r="C644" i="1" s="1"/>
  <c r="A646" i="1" l="1"/>
  <c r="B645" i="1"/>
  <c r="C645" i="1" s="1"/>
  <c r="B646" i="1" l="1"/>
  <c r="C646" i="1" s="1"/>
  <c r="A647" i="1"/>
  <c r="B647" i="1" l="1"/>
  <c r="C647" i="1" s="1"/>
  <c r="A648" i="1"/>
  <c r="A649" i="1" l="1"/>
  <c r="B648" i="1"/>
  <c r="C648" i="1" s="1"/>
  <c r="A650" i="1" l="1"/>
  <c r="B649" i="1"/>
  <c r="C649" i="1" s="1"/>
  <c r="B650" i="1" l="1"/>
  <c r="C650" i="1" s="1"/>
  <c r="A651" i="1"/>
  <c r="B651" i="1" l="1"/>
  <c r="C651" i="1" s="1"/>
  <c r="A652" i="1"/>
  <c r="A653" i="1" l="1"/>
  <c r="B652" i="1"/>
  <c r="C652" i="1" s="1"/>
  <c r="B653" i="1" l="1"/>
  <c r="C653" i="1" s="1"/>
  <c r="A654" i="1"/>
  <c r="B654" i="1" l="1"/>
  <c r="C654" i="1" s="1"/>
  <c r="A655" i="1"/>
  <c r="A656" i="1" l="1"/>
  <c r="B655" i="1"/>
  <c r="C655" i="1" s="1"/>
  <c r="A657" i="1" l="1"/>
  <c r="B656" i="1"/>
  <c r="C656" i="1" s="1"/>
  <c r="A658" i="1" l="1"/>
  <c r="B657" i="1"/>
  <c r="C657" i="1" s="1"/>
  <c r="A659" i="1" l="1"/>
  <c r="B658" i="1"/>
  <c r="C658" i="1" s="1"/>
  <c r="B659" i="1" l="1"/>
  <c r="C659" i="1" s="1"/>
  <c r="A660" i="1"/>
  <c r="B660" i="1" l="1"/>
  <c r="C660" i="1" s="1"/>
  <c r="A661" i="1"/>
  <c r="B661" i="1" l="1"/>
  <c r="C661" i="1" s="1"/>
  <c r="A662" i="1"/>
  <c r="A663" i="1" l="1"/>
  <c r="B662" i="1"/>
  <c r="C662" i="1" s="1"/>
  <c r="A664" i="1" l="1"/>
  <c r="B663" i="1"/>
  <c r="C663" i="1" s="1"/>
  <c r="B664" i="1" l="1"/>
  <c r="C664" i="1" s="1"/>
  <c r="A665" i="1"/>
  <c r="B665" i="1" l="1"/>
  <c r="C665" i="1" s="1"/>
  <c r="A666" i="1"/>
  <c r="A667" i="1" l="1"/>
  <c r="B666" i="1"/>
  <c r="C666" i="1" s="1"/>
  <c r="A668" i="1" l="1"/>
  <c r="B667" i="1"/>
  <c r="C667" i="1" s="1"/>
  <c r="A669" i="1" l="1"/>
  <c r="B668" i="1"/>
  <c r="C668" i="1" s="1"/>
  <c r="B669" i="1" l="1"/>
  <c r="C669" i="1" s="1"/>
  <c r="A670" i="1"/>
  <c r="A671" i="1" l="1"/>
  <c r="B670" i="1"/>
  <c r="C670" i="1" s="1"/>
  <c r="B671" i="1" l="1"/>
  <c r="C671" i="1" s="1"/>
  <c r="A672" i="1"/>
  <c r="B672" i="1" l="1"/>
  <c r="C672" i="1" s="1"/>
  <c r="A673" i="1"/>
  <c r="A674" i="1" l="1"/>
  <c r="B673" i="1"/>
  <c r="C673" i="1" s="1"/>
  <c r="B674" i="1" l="1"/>
  <c r="C674" i="1" s="1"/>
  <c r="A675" i="1"/>
  <c r="B675" i="1" l="1"/>
  <c r="C675" i="1" s="1"/>
  <c r="A676" i="1"/>
  <c r="B676" i="1" l="1"/>
  <c r="C676" i="1" s="1"/>
  <c r="A677" i="1"/>
  <c r="B677" i="1" l="1"/>
  <c r="C677" i="1" s="1"/>
  <c r="A678" i="1"/>
  <c r="B678" i="1" l="1"/>
  <c r="C678" i="1" s="1"/>
  <c r="A679" i="1"/>
  <c r="A680" i="1" l="1"/>
  <c r="B679" i="1"/>
  <c r="C679" i="1" s="1"/>
  <c r="A681" i="1" l="1"/>
  <c r="B680" i="1"/>
  <c r="C680" i="1" s="1"/>
  <c r="A682" i="1" l="1"/>
  <c r="B681" i="1"/>
  <c r="C681" i="1" s="1"/>
  <c r="A683" i="1" l="1"/>
  <c r="B682" i="1"/>
  <c r="C682" i="1" s="1"/>
  <c r="A684" i="1" l="1"/>
  <c r="B683" i="1"/>
  <c r="C683" i="1" s="1"/>
  <c r="B684" i="1" l="1"/>
  <c r="C684" i="1" s="1"/>
  <c r="A685" i="1"/>
  <c r="A686" i="1" l="1"/>
  <c r="B685" i="1"/>
  <c r="C685" i="1" s="1"/>
  <c r="B686" i="1" l="1"/>
  <c r="C686" i="1" s="1"/>
  <c r="A687" i="1"/>
  <c r="A688" i="1" l="1"/>
  <c r="B687" i="1"/>
  <c r="C687" i="1" s="1"/>
  <c r="A689" i="1" l="1"/>
  <c r="B688" i="1"/>
  <c r="C688" i="1" s="1"/>
  <c r="A690" i="1" l="1"/>
  <c r="B689" i="1"/>
  <c r="C689" i="1" s="1"/>
  <c r="A691" i="1" l="1"/>
  <c r="B690" i="1"/>
  <c r="C690" i="1" s="1"/>
  <c r="A692" i="1" l="1"/>
  <c r="B691" i="1"/>
  <c r="C691" i="1" s="1"/>
  <c r="A693" i="1" l="1"/>
  <c r="B692" i="1"/>
  <c r="C692" i="1" s="1"/>
  <c r="A694" i="1" l="1"/>
  <c r="B693" i="1"/>
  <c r="C693" i="1" s="1"/>
  <c r="A695" i="1" l="1"/>
  <c r="B694" i="1"/>
  <c r="C694" i="1" s="1"/>
  <c r="B695" i="1" l="1"/>
  <c r="C695" i="1" s="1"/>
  <c r="A696" i="1"/>
  <c r="A697" i="1" l="1"/>
  <c r="B696" i="1"/>
  <c r="C696" i="1" s="1"/>
  <c r="A698" i="1" l="1"/>
  <c r="B697" i="1"/>
  <c r="C697" i="1" s="1"/>
  <c r="A699" i="1" l="1"/>
  <c r="B698" i="1"/>
  <c r="C698" i="1" s="1"/>
  <c r="A700" i="1" l="1"/>
  <c r="B699" i="1"/>
  <c r="C699" i="1" s="1"/>
  <c r="B700" i="1" l="1"/>
  <c r="C700" i="1" s="1"/>
  <c r="A701" i="1"/>
  <c r="A702" i="1" l="1"/>
  <c r="B701" i="1"/>
  <c r="C701" i="1" s="1"/>
  <c r="A703" i="1" l="1"/>
  <c r="B702" i="1"/>
  <c r="C702" i="1" s="1"/>
  <c r="A704" i="1" l="1"/>
  <c r="B703" i="1"/>
  <c r="C703" i="1" s="1"/>
  <c r="A705" i="1" l="1"/>
  <c r="B704" i="1"/>
  <c r="C704" i="1" s="1"/>
  <c r="A706" i="1" l="1"/>
  <c r="B705" i="1"/>
  <c r="C705" i="1" s="1"/>
  <c r="A707" i="1" l="1"/>
  <c r="B706" i="1"/>
  <c r="C706" i="1" s="1"/>
  <c r="B707" i="1" l="1"/>
  <c r="C707" i="1" s="1"/>
  <c r="A708" i="1"/>
  <c r="A709" i="1" l="1"/>
  <c r="B708" i="1"/>
  <c r="C708" i="1" s="1"/>
  <c r="A710" i="1" l="1"/>
  <c r="B709" i="1"/>
  <c r="C709" i="1" s="1"/>
  <c r="A711" i="1" l="1"/>
  <c r="B710" i="1"/>
  <c r="C710" i="1" s="1"/>
  <c r="A712" i="1" l="1"/>
  <c r="B711" i="1"/>
  <c r="C711" i="1" s="1"/>
  <c r="A713" i="1" l="1"/>
  <c r="B712" i="1"/>
  <c r="C712" i="1" s="1"/>
  <c r="B713" i="1" l="1"/>
  <c r="C713" i="1" s="1"/>
  <c r="A714" i="1"/>
  <c r="A715" i="1" l="1"/>
  <c r="B714" i="1"/>
  <c r="C714" i="1" s="1"/>
  <c r="B715" i="1" l="1"/>
  <c r="C715" i="1" s="1"/>
  <c r="A716" i="1"/>
  <c r="B716" i="1" l="1"/>
  <c r="C716" i="1" s="1"/>
  <c r="A717" i="1"/>
  <c r="A718" i="1" l="1"/>
  <c r="B717" i="1"/>
  <c r="C717" i="1" s="1"/>
  <c r="B718" i="1" l="1"/>
  <c r="C718" i="1" s="1"/>
  <c r="A719" i="1"/>
  <c r="B719" i="1" l="1"/>
  <c r="C719" i="1" s="1"/>
  <c r="A720" i="1"/>
  <c r="A721" i="1" l="1"/>
  <c r="B720" i="1"/>
  <c r="C720" i="1" s="1"/>
  <c r="A722" i="1" l="1"/>
  <c r="B721" i="1"/>
  <c r="C721" i="1" s="1"/>
  <c r="B722" i="1" l="1"/>
  <c r="C722" i="1" s="1"/>
  <c r="A723" i="1"/>
  <c r="A724" i="1" l="1"/>
  <c r="B723" i="1"/>
  <c r="C723" i="1" s="1"/>
  <c r="A725" i="1" l="1"/>
  <c r="B724" i="1"/>
  <c r="C724" i="1" s="1"/>
  <c r="B725" i="1" l="1"/>
  <c r="C725" i="1" s="1"/>
  <c r="A726" i="1"/>
  <c r="B726" i="1" l="1"/>
  <c r="C726" i="1" s="1"/>
  <c r="A727" i="1"/>
  <c r="B727" i="1" l="1"/>
  <c r="C727" i="1" s="1"/>
  <c r="A728" i="1"/>
  <c r="A729" i="1" l="1"/>
  <c r="B728" i="1"/>
  <c r="C728" i="1" s="1"/>
  <c r="A730" i="1" l="1"/>
  <c r="B729" i="1"/>
  <c r="C729" i="1" s="1"/>
  <c r="A731" i="1" l="1"/>
  <c r="B730" i="1"/>
  <c r="C730" i="1" s="1"/>
  <c r="A732" i="1" l="1"/>
  <c r="B731" i="1"/>
  <c r="C731" i="1" s="1"/>
  <c r="A733" i="1" l="1"/>
  <c r="B732" i="1"/>
  <c r="C732" i="1" s="1"/>
  <c r="B733" i="1" l="1"/>
  <c r="C733" i="1" s="1"/>
  <c r="A734" i="1"/>
  <c r="A735" i="1" l="1"/>
  <c r="B734" i="1"/>
  <c r="C734" i="1" s="1"/>
  <c r="B735" i="1" l="1"/>
  <c r="C735" i="1" s="1"/>
  <c r="A736" i="1"/>
  <c r="A737" i="1" l="1"/>
  <c r="B736" i="1"/>
  <c r="C736" i="1" s="1"/>
  <c r="A738" i="1" l="1"/>
  <c r="B737" i="1"/>
  <c r="C737" i="1" s="1"/>
  <c r="A739" i="1" l="1"/>
  <c r="B738" i="1"/>
  <c r="C738" i="1" s="1"/>
  <c r="B739" i="1" l="1"/>
  <c r="C739" i="1" s="1"/>
  <c r="A740" i="1"/>
  <c r="B740" i="1" l="1"/>
  <c r="C740" i="1" s="1"/>
  <c r="A741" i="1"/>
  <c r="A742" i="1" l="1"/>
  <c r="B741" i="1"/>
  <c r="C741" i="1" s="1"/>
  <c r="B742" i="1" l="1"/>
  <c r="C742" i="1" s="1"/>
  <c r="A743" i="1"/>
  <c r="A744" i="1" l="1"/>
  <c r="B743" i="1"/>
  <c r="C743" i="1" s="1"/>
  <c r="A745" i="1" l="1"/>
  <c r="B744" i="1"/>
  <c r="C744" i="1" s="1"/>
  <c r="B745" i="1" l="1"/>
  <c r="C745" i="1" s="1"/>
  <c r="A746" i="1"/>
  <c r="B746" i="1" l="1"/>
  <c r="C746" i="1" s="1"/>
  <c r="A747" i="1"/>
  <c r="B747" i="1" l="1"/>
  <c r="C747" i="1" s="1"/>
  <c r="A748" i="1"/>
  <c r="B748" i="1" l="1"/>
  <c r="C748" i="1" s="1"/>
  <c r="A749" i="1"/>
  <c r="B749" i="1" l="1"/>
  <c r="C749" i="1" s="1"/>
  <c r="A750" i="1"/>
  <c r="B750" i="1" l="1"/>
  <c r="C750" i="1" s="1"/>
  <c r="A751" i="1"/>
  <c r="B751" i="1" l="1"/>
  <c r="C751" i="1" s="1"/>
  <c r="A752" i="1"/>
  <c r="A753" i="1" l="1"/>
  <c r="B752" i="1"/>
  <c r="C752" i="1" s="1"/>
  <c r="B753" i="1" l="1"/>
  <c r="C753" i="1" s="1"/>
  <c r="A754" i="1"/>
  <c r="B754" i="1" l="1"/>
  <c r="C754" i="1" s="1"/>
  <c r="A755" i="1"/>
  <c r="B755" i="1" l="1"/>
  <c r="C755" i="1" s="1"/>
  <c r="A756" i="1"/>
  <c r="B756" i="1" l="1"/>
  <c r="C756" i="1" s="1"/>
  <c r="A757" i="1"/>
  <c r="B757" i="1" l="1"/>
  <c r="C757" i="1" s="1"/>
  <c r="A758" i="1"/>
  <c r="A759" i="1" l="1"/>
  <c r="B758" i="1"/>
  <c r="C758" i="1" s="1"/>
  <c r="B759" i="1" l="1"/>
  <c r="C759" i="1" s="1"/>
  <c r="A760" i="1"/>
  <c r="B760" i="1" l="1"/>
  <c r="C760" i="1" s="1"/>
  <c r="A761" i="1"/>
  <c r="A762" i="1" l="1"/>
  <c r="B761" i="1"/>
  <c r="C761" i="1" s="1"/>
  <c r="B762" i="1" l="1"/>
  <c r="C762" i="1" s="1"/>
  <c r="A763" i="1"/>
  <c r="B763" i="1" l="1"/>
  <c r="C763" i="1" s="1"/>
  <c r="A764" i="1"/>
  <c r="B764" i="1" l="1"/>
  <c r="C764" i="1" s="1"/>
  <c r="A765" i="1"/>
  <c r="A766" i="1" l="1"/>
  <c r="B765" i="1"/>
  <c r="C765" i="1" s="1"/>
  <c r="A767" i="1" l="1"/>
  <c r="B766" i="1"/>
  <c r="C766" i="1" s="1"/>
  <c r="A768" i="1" l="1"/>
  <c r="B767" i="1"/>
  <c r="C767" i="1" s="1"/>
  <c r="B768" i="1" l="1"/>
  <c r="C768" i="1" s="1"/>
  <c r="A769" i="1"/>
  <c r="B769" i="1" l="1"/>
  <c r="C769" i="1" s="1"/>
  <c r="A770" i="1"/>
  <c r="A771" i="1" l="1"/>
  <c r="B770" i="1"/>
  <c r="C770" i="1" s="1"/>
  <c r="B771" i="1" l="1"/>
  <c r="C771" i="1" s="1"/>
  <c r="A772" i="1"/>
  <c r="B772" i="1" l="1"/>
  <c r="C772" i="1" s="1"/>
  <c r="A773" i="1"/>
  <c r="B773" i="1" l="1"/>
  <c r="C773" i="1" s="1"/>
  <c r="A774" i="1"/>
  <c r="B774" i="1" l="1"/>
  <c r="C774" i="1" s="1"/>
  <c r="A775" i="1"/>
  <c r="A776" i="1" l="1"/>
  <c r="B775" i="1"/>
  <c r="C775" i="1" s="1"/>
  <c r="B776" i="1" l="1"/>
  <c r="C776" i="1" s="1"/>
  <c r="A777" i="1"/>
  <c r="B777" i="1" l="1"/>
  <c r="C777" i="1" s="1"/>
  <c r="A778" i="1"/>
  <c r="B778" i="1" l="1"/>
  <c r="C778" i="1" s="1"/>
  <c r="A779" i="1"/>
  <c r="B779" i="1" l="1"/>
  <c r="C779" i="1" s="1"/>
  <c r="A780" i="1"/>
  <c r="A781" i="1" l="1"/>
  <c r="B780" i="1"/>
  <c r="C780" i="1" s="1"/>
  <c r="B781" i="1" l="1"/>
  <c r="C781" i="1" s="1"/>
  <c r="A782" i="1"/>
  <c r="A783" i="1" l="1"/>
  <c r="B782" i="1"/>
  <c r="C782" i="1" s="1"/>
  <c r="A784" i="1" l="1"/>
  <c r="B783" i="1"/>
  <c r="C783" i="1" s="1"/>
  <c r="A785" i="1" l="1"/>
  <c r="B784" i="1"/>
  <c r="C784" i="1" s="1"/>
  <c r="A786" i="1" l="1"/>
  <c r="B785" i="1"/>
  <c r="C785" i="1" s="1"/>
  <c r="B786" i="1" l="1"/>
  <c r="C786" i="1" s="1"/>
  <c r="A787" i="1"/>
  <c r="A788" i="1" l="1"/>
  <c r="B787" i="1"/>
  <c r="C787" i="1" s="1"/>
  <c r="A789" i="1" l="1"/>
  <c r="B788" i="1"/>
  <c r="C788" i="1" s="1"/>
  <c r="B789" i="1" l="1"/>
  <c r="C789" i="1" s="1"/>
  <c r="A790" i="1"/>
  <c r="B790" i="1" l="1"/>
  <c r="C790" i="1" s="1"/>
  <c r="A791" i="1"/>
  <c r="A792" i="1" l="1"/>
  <c r="B791" i="1"/>
  <c r="C791" i="1" s="1"/>
  <c r="A793" i="1" l="1"/>
  <c r="B792" i="1"/>
  <c r="C792" i="1" s="1"/>
  <c r="A794" i="1" l="1"/>
  <c r="B793" i="1"/>
  <c r="C793" i="1" s="1"/>
  <c r="A795" i="1" l="1"/>
  <c r="B794" i="1"/>
  <c r="C794" i="1" s="1"/>
  <c r="A796" i="1" l="1"/>
  <c r="B795" i="1"/>
  <c r="C795" i="1" s="1"/>
  <c r="A797" i="1" l="1"/>
  <c r="B796" i="1"/>
  <c r="C796" i="1" s="1"/>
  <c r="A798" i="1" l="1"/>
  <c r="B797" i="1"/>
  <c r="C797" i="1" s="1"/>
  <c r="A799" i="1" l="1"/>
  <c r="B798" i="1"/>
  <c r="C798" i="1" s="1"/>
  <c r="A800" i="1" l="1"/>
  <c r="B799" i="1"/>
  <c r="C799" i="1" s="1"/>
  <c r="A801" i="1" l="1"/>
  <c r="B800" i="1"/>
  <c r="C800" i="1" s="1"/>
  <c r="B801" i="1" l="1"/>
  <c r="C801" i="1" s="1"/>
  <c r="A802" i="1"/>
  <c r="A803" i="1" l="1"/>
  <c r="B802" i="1"/>
  <c r="C802" i="1" s="1"/>
  <c r="A804" i="1" l="1"/>
  <c r="B803" i="1"/>
  <c r="C803" i="1" s="1"/>
  <c r="B804" i="1" l="1"/>
  <c r="C804" i="1" s="1"/>
  <c r="A805" i="1"/>
  <c r="B805" i="1" l="1"/>
  <c r="C805" i="1" s="1"/>
  <c r="A806" i="1"/>
  <c r="B806" i="1" l="1"/>
  <c r="C806" i="1" s="1"/>
  <c r="A807" i="1"/>
  <c r="B807" i="1" l="1"/>
  <c r="C807" i="1" s="1"/>
  <c r="A808" i="1"/>
  <c r="B808" i="1" l="1"/>
  <c r="C808" i="1" s="1"/>
  <c r="A809" i="1"/>
  <c r="B809" i="1" l="1"/>
  <c r="C809" i="1" s="1"/>
  <c r="A810" i="1"/>
  <c r="B810" i="1" l="1"/>
  <c r="C810" i="1" s="1"/>
  <c r="A811" i="1"/>
  <c r="A812" i="1" l="1"/>
  <c r="B811" i="1"/>
  <c r="C811" i="1" s="1"/>
  <c r="A813" i="1" l="1"/>
  <c r="B812" i="1"/>
  <c r="C812" i="1" s="1"/>
  <c r="B813" i="1" l="1"/>
  <c r="C813" i="1" s="1"/>
  <c r="A814" i="1"/>
  <c r="B814" i="1" l="1"/>
  <c r="C814" i="1" s="1"/>
  <c r="A815" i="1"/>
  <c r="B815" i="1" l="1"/>
  <c r="C815" i="1" s="1"/>
  <c r="A816" i="1"/>
  <c r="A817" i="1" l="1"/>
  <c r="B816" i="1"/>
  <c r="C816" i="1" s="1"/>
  <c r="B817" i="1" l="1"/>
  <c r="C817" i="1" s="1"/>
  <c r="A818" i="1"/>
  <c r="A819" i="1" l="1"/>
  <c r="B818" i="1"/>
  <c r="C818" i="1" s="1"/>
  <c r="B819" i="1" l="1"/>
  <c r="C819" i="1" s="1"/>
  <c r="A820" i="1"/>
  <c r="A821" i="1" l="1"/>
  <c r="B820" i="1"/>
  <c r="C820" i="1" s="1"/>
  <c r="A822" i="1" l="1"/>
  <c r="B821" i="1"/>
  <c r="C821" i="1" s="1"/>
  <c r="A823" i="1" l="1"/>
  <c r="B822" i="1"/>
  <c r="C822" i="1" s="1"/>
  <c r="B823" i="1" l="1"/>
  <c r="C823" i="1" s="1"/>
  <c r="A824" i="1"/>
  <c r="A825" i="1" l="1"/>
  <c r="B824" i="1"/>
  <c r="C824" i="1" s="1"/>
  <c r="A826" i="1" l="1"/>
  <c r="B825" i="1"/>
  <c r="C825" i="1" s="1"/>
  <c r="A827" i="1" l="1"/>
  <c r="B826" i="1"/>
  <c r="C826" i="1" s="1"/>
  <c r="B827" i="1" l="1"/>
  <c r="C827" i="1" s="1"/>
  <c r="A828" i="1"/>
  <c r="A829" i="1" l="1"/>
  <c r="B828" i="1"/>
  <c r="C828" i="1" s="1"/>
  <c r="A830" i="1" l="1"/>
  <c r="B829" i="1"/>
  <c r="C829" i="1" s="1"/>
  <c r="B830" i="1" l="1"/>
  <c r="C830" i="1" s="1"/>
  <c r="A831" i="1"/>
  <c r="A832" i="1" l="1"/>
  <c r="B831" i="1"/>
  <c r="C831" i="1" s="1"/>
  <c r="A833" i="1" l="1"/>
  <c r="B832" i="1"/>
  <c r="C832" i="1" s="1"/>
  <c r="B833" i="1" l="1"/>
  <c r="C833" i="1" s="1"/>
  <c r="A834" i="1"/>
  <c r="B834" i="1" l="1"/>
  <c r="C834" i="1" s="1"/>
  <c r="A835" i="1"/>
  <c r="A836" i="1" l="1"/>
  <c r="B835" i="1"/>
  <c r="C835" i="1" s="1"/>
  <c r="A837" i="1" l="1"/>
  <c r="B836" i="1"/>
  <c r="C836" i="1" s="1"/>
  <c r="B837" i="1" l="1"/>
  <c r="C837" i="1" s="1"/>
  <c r="A838" i="1"/>
  <c r="A839" i="1" l="1"/>
  <c r="B838" i="1"/>
  <c r="C838" i="1" s="1"/>
  <c r="B839" i="1" l="1"/>
  <c r="C839" i="1" s="1"/>
  <c r="A840" i="1"/>
  <c r="B840" i="1" l="1"/>
  <c r="C840" i="1" s="1"/>
  <c r="A841" i="1"/>
  <c r="B841" i="1" l="1"/>
  <c r="C841" i="1" s="1"/>
  <c r="A842" i="1"/>
  <c r="B842" i="1" l="1"/>
  <c r="C842" i="1" s="1"/>
  <c r="A843" i="1"/>
  <c r="B843" i="1" l="1"/>
  <c r="C843" i="1" s="1"/>
  <c r="A844" i="1"/>
  <c r="A845" i="1" l="1"/>
  <c r="B844" i="1"/>
  <c r="C844" i="1" s="1"/>
  <c r="A846" i="1" l="1"/>
  <c r="B845" i="1"/>
  <c r="C845" i="1" s="1"/>
  <c r="A847" i="1" l="1"/>
  <c r="B846" i="1"/>
  <c r="C846" i="1" s="1"/>
  <c r="B847" i="1" l="1"/>
  <c r="C847" i="1" s="1"/>
  <c r="A848" i="1"/>
  <c r="B848" i="1" l="1"/>
  <c r="C848" i="1" s="1"/>
  <c r="A849" i="1"/>
  <c r="A850" i="1" l="1"/>
  <c r="B849" i="1"/>
  <c r="C849" i="1" s="1"/>
  <c r="B850" i="1" l="1"/>
  <c r="C850" i="1" s="1"/>
  <c r="A851" i="1"/>
  <c r="B851" i="1" l="1"/>
  <c r="C851" i="1" s="1"/>
  <c r="A852" i="1"/>
  <c r="A853" i="1" l="1"/>
  <c r="B852" i="1"/>
  <c r="C852" i="1" s="1"/>
  <c r="A854" i="1" l="1"/>
  <c r="B853" i="1"/>
  <c r="C853" i="1" s="1"/>
  <c r="B854" i="1" l="1"/>
  <c r="C854" i="1" s="1"/>
  <c r="A855" i="1"/>
  <c r="B855" i="1" l="1"/>
  <c r="C855" i="1" s="1"/>
  <c r="A856" i="1"/>
  <c r="A857" i="1" l="1"/>
  <c r="B856" i="1"/>
  <c r="C856" i="1" s="1"/>
  <c r="B857" i="1" l="1"/>
  <c r="C857" i="1" s="1"/>
  <c r="A858" i="1"/>
  <c r="A859" i="1" l="1"/>
  <c r="B858" i="1"/>
  <c r="C858" i="1" s="1"/>
  <c r="B859" i="1" l="1"/>
  <c r="C859" i="1" s="1"/>
  <c r="A860" i="1"/>
  <c r="A861" i="1" l="1"/>
  <c r="B860" i="1"/>
  <c r="C860" i="1" s="1"/>
  <c r="B861" i="1" l="1"/>
  <c r="C861" i="1" s="1"/>
  <c r="A862" i="1"/>
  <c r="B862" i="1" l="1"/>
  <c r="C862" i="1" s="1"/>
  <c r="A863" i="1"/>
  <c r="A864" i="1" l="1"/>
  <c r="B863" i="1"/>
  <c r="C863" i="1" s="1"/>
  <c r="B864" i="1" l="1"/>
  <c r="C864" i="1" s="1"/>
  <c r="A865" i="1"/>
  <c r="A866" i="1" l="1"/>
  <c r="B865" i="1"/>
  <c r="C865" i="1" s="1"/>
  <c r="B866" i="1" l="1"/>
  <c r="C866" i="1" s="1"/>
  <c r="A867" i="1"/>
  <c r="A868" i="1" l="1"/>
  <c r="B867" i="1"/>
  <c r="C867" i="1" s="1"/>
  <c r="A869" i="1" l="1"/>
  <c r="B868" i="1"/>
  <c r="C868" i="1" s="1"/>
  <c r="A870" i="1" l="1"/>
  <c r="B869" i="1"/>
  <c r="C869" i="1" s="1"/>
  <c r="A871" i="1" l="1"/>
  <c r="B870" i="1"/>
  <c r="C870" i="1" s="1"/>
  <c r="A872" i="1" l="1"/>
  <c r="B871" i="1"/>
  <c r="C871" i="1" s="1"/>
  <c r="A873" i="1" l="1"/>
  <c r="B872" i="1"/>
  <c r="C872" i="1" s="1"/>
  <c r="A874" i="1" l="1"/>
  <c r="B873" i="1"/>
  <c r="C873" i="1" s="1"/>
  <c r="B874" i="1" l="1"/>
  <c r="C874" i="1" s="1"/>
  <c r="A875" i="1"/>
  <c r="A876" i="1" l="1"/>
  <c r="B875" i="1"/>
  <c r="C875" i="1" s="1"/>
  <c r="A877" i="1" l="1"/>
  <c r="B876" i="1"/>
  <c r="C876" i="1" s="1"/>
  <c r="B877" i="1" l="1"/>
  <c r="C877" i="1" s="1"/>
  <c r="A878" i="1"/>
  <c r="A879" i="1" l="1"/>
  <c r="B878" i="1"/>
  <c r="C878" i="1" s="1"/>
  <c r="A880" i="1" l="1"/>
  <c r="B879" i="1"/>
  <c r="C879" i="1" s="1"/>
  <c r="A881" i="1" l="1"/>
  <c r="B880" i="1"/>
  <c r="C880" i="1" s="1"/>
  <c r="A882" i="1" l="1"/>
  <c r="B881" i="1"/>
  <c r="C881" i="1" s="1"/>
  <c r="B882" i="1" l="1"/>
  <c r="C882" i="1" s="1"/>
  <c r="A883" i="1"/>
  <c r="A884" i="1" l="1"/>
  <c r="B883" i="1"/>
  <c r="C883" i="1" s="1"/>
  <c r="B884" i="1" l="1"/>
  <c r="C884" i="1" s="1"/>
  <c r="A885" i="1"/>
  <c r="B885" i="1" l="1"/>
  <c r="C885" i="1" s="1"/>
  <c r="A886" i="1"/>
  <c r="A887" i="1" l="1"/>
  <c r="B886" i="1"/>
  <c r="C886" i="1" s="1"/>
  <c r="B887" i="1" l="1"/>
  <c r="C887" i="1" s="1"/>
  <c r="A888" i="1"/>
  <c r="B888" i="1" l="1"/>
  <c r="C888" i="1" s="1"/>
  <c r="A889" i="1"/>
  <c r="B889" i="1" l="1"/>
  <c r="C889" i="1" s="1"/>
  <c r="A890" i="1"/>
  <c r="A891" i="1" l="1"/>
  <c r="B890" i="1"/>
  <c r="C890" i="1" s="1"/>
  <c r="A892" i="1" l="1"/>
  <c r="B891" i="1"/>
  <c r="C891" i="1" s="1"/>
  <c r="B892" i="1" l="1"/>
  <c r="C892" i="1" s="1"/>
  <c r="A893" i="1"/>
  <c r="B893" i="1" l="1"/>
  <c r="C893" i="1" s="1"/>
  <c r="A894" i="1"/>
  <c r="B894" i="1" l="1"/>
  <c r="C894" i="1" s="1"/>
  <c r="A895" i="1"/>
  <c r="A896" i="1" l="1"/>
  <c r="B895" i="1"/>
  <c r="C895" i="1" s="1"/>
  <c r="B896" i="1" l="1"/>
  <c r="C896" i="1" s="1"/>
  <c r="A897" i="1"/>
  <c r="B897" i="1" l="1"/>
  <c r="C897" i="1" s="1"/>
  <c r="A898" i="1"/>
  <c r="A899" i="1" l="1"/>
  <c r="B898" i="1"/>
  <c r="C898" i="1" s="1"/>
  <c r="A900" i="1" l="1"/>
  <c r="B899" i="1"/>
  <c r="C899" i="1" s="1"/>
  <c r="B900" i="1" l="1"/>
  <c r="C900" i="1" s="1"/>
  <c r="A901" i="1"/>
  <c r="A902" i="1" l="1"/>
  <c r="B901" i="1"/>
  <c r="C901" i="1" s="1"/>
  <c r="B902" i="1" l="1"/>
  <c r="C902" i="1" s="1"/>
  <c r="A903" i="1"/>
  <c r="A904" i="1" l="1"/>
  <c r="B903" i="1"/>
  <c r="C903" i="1" s="1"/>
  <c r="B904" i="1" l="1"/>
  <c r="C904" i="1" s="1"/>
  <c r="A905" i="1"/>
  <c r="B905" i="1" l="1"/>
  <c r="C905" i="1" s="1"/>
  <c r="A906" i="1"/>
  <c r="B906" i="1" l="1"/>
  <c r="C906" i="1" s="1"/>
  <c r="A907" i="1"/>
  <c r="A908" i="1" l="1"/>
  <c r="B907" i="1"/>
  <c r="C907" i="1" s="1"/>
  <c r="A909" i="1" l="1"/>
  <c r="B908" i="1"/>
  <c r="C908" i="1" s="1"/>
  <c r="A910" i="1" l="1"/>
  <c r="B909" i="1"/>
  <c r="C909" i="1" s="1"/>
  <c r="B910" i="1" l="1"/>
  <c r="C910" i="1" s="1"/>
  <c r="A911" i="1"/>
  <c r="B911" i="1" l="1"/>
  <c r="C911" i="1" s="1"/>
  <c r="A912" i="1"/>
  <c r="B912" i="1" l="1"/>
  <c r="C912" i="1" s="1"/>
  <c r="A913" i="1"/>
  <c r="B913" i="1" l="1"/>
  <c r="C913" i="1" s="1"/>
  <c r="A914" i="1"/>
  <c r="A915" i="1" l="1"/>
  <c r="B914" i="1"/>
  <c r="C914" i="1" s="1"/>
  <c r="B915" i="1" l="1"/>
  <c r="C915" i="1" s="1"/>
  <c r="A916" i="1"/>
  <c r="B916" i="1" l="1"/>
  <c r="C916" i="1" s="1"/>
  <c r="A917" i="1"/>
  <c r="A918" i="1" l="1"/>
  <c r="B917" i="1"/>
  <c r="C917" i="1" s="1"/>
  <c r="B918" i="1" l="1"/>
  <c r="C918" i="1" s="1"/>
  <c r="A919" i="1"/>
  <c r="B919" i="1" l="1"/>
  <c r="C919" i="1" s="1"/>
  <c r="A920" i="1"/>
  <c r="B920" i="1" l="1"/>
  <c r="C920" i="1" s="1"/>
  <c r="A921" i="1"/>
  <c r="A922" i="1" l="1"/>
  <c r="B921" i="1"/>
  <c r="C921" i="1" s="1"/>
  <c r="B922" i="1" l="1"/>
  <c r="C922" i="1" s="1"/>
  <c r="A923" i="1"/>
  <c r="B923" i="1" l="1"/>
  <c r="C923" i="1" s="1"/>
  <c r="A924" i="1"/>
  <c r="B924" i="1" l="1"/>
  <c r="C924" i="1" s="1"/>
  <c r="A925" i="1"/>
  <c r="B925" i="1" l="1"/>
  <c r="C925" i="1" s="1"/>
  <c r="A926" i="1"/>
  <c r="B926" i="1" l="1"/>
  <c r="C926" i="1" s="1"/>
  <c r="A927" i="1"/>
  <c r="B927" i="1" l="1"/>
  <c r="C927" i="1" s="1"/>
  <c r="A928" i="1"/>
  <c r="A929" i="1" l="1"/>
  <c r="B928" i="1"/>
  <c r="C928" i="1" s="1"/>
  <c r="A930" i="1" l="1"/>
  <c r="B929" i="1"/>
  <c r="C929" i="1" s="1"/>
  <c r="B930" i="1" l="1"/>
  <c r="C930" i="1" s="1"/>
  <c r="A931" i="1"/>
  <c r="B931" i="1" l="1"/>
  <c r="C931" i="1" s="1"/>
  <c r="A932" i="1"/>
  <c r="B932" i="1" l="1"/>
  <c r="C932" i="1" s="1"/>
  <c r="A933" i="1"/>
  <c r="A934" i="1" l="1"/>
  <c r="B933" i="1"/>
  <c r="C933" i="1" s="1"/>
  <c r="B934" i="1" l="1"/>
  <c r="C934" i="1" s="1"/>
  <c r="A935" i="1"/>
  <c r="A936" i="1" l="1"/>
  <c r="B935" i="1"/>
  <c r="C935" i="1" s="1"/>
  <c r="A937" i="1" l="1"/>
  <c r="B936" i="1"/>
  <c r="C936" i="1" s="1"/>
  <c r="A938" i="1" l="1"/>
  <c r="B937" i="1"/>
  <c r="C937" i="1" s="1"/>
  <c r="A939" i="1" l="1"/>
  <c r="B938" i="1"/>
  <c r="C938" i="1" s="1"/>
  <c r="B939" i="1" l="1"/>
  <c r="C939" i="1" s="1"/>
  <c r="A940" i="1"/>
  <c r="B940" i="1" l="1"/>
  <c r="C940" i="1" s="1"/>
  <c r="A941" i="1"/>
  <c r="B941" i="1" l="1"/>
  <c r="C941" i="1" s="1"/>
  <c r="A942" i="1"/>
  <c r="A943" i="1" l="1"/>
  <c r="B942" i="1"/>
  <c r="C942" i="1" s="1"/>
  <c r="B943" i="1" l="1"/>
  <c r="C943" i="1" s="1"/>
  <c r="A944" i="1"/>
  <c r="A945" i="1" l="1"/>
  <c r="B944" i="1"/>
  <c r="C944" i="1" s="1"/>
  <c r="A946" i="1" l="1"/>
  <c r="B945" i="1"/>
  <c r="C945" i="1" s="1"/>
  <c r="A947" i="1" l="1"/>
  <c r="B946" i="1"/>
  <c r="C946" i="1" s="1"/>
  <c r="B947" i="1" l="1"/>
  <c r="C947" i="1" s="1"/>
  <c r="A948" i="1"/>
  <c r="A949" i="1" l="1"/>
  <c r="B948" i="1"/>
  <c r="C948" i="1" s="1"/>
  <c r="A950" i="1" l="1"/>
  <c r="B949" i="1"/>
  <c r="C949" i="1" s="1"/>
  <c r="A951" i="1" l="1"/>
  <c r="B950" i="1"/>
  <c r="C950" i="1" s="1"/>
  <c r="B951" i="1" l="1"/>
  <c r="C951" i="1" s="1"/>
  <c r="A952" i="1"/>
  <c r="B952" i="1" l="1"/>
  <c r="C952" i="1" s="1"/>
  <c r="A953" i="1"/>
  <c r="A954" i="1" l="1"/>
  <c r="B953" i="1"/>
  <c r="C953" i="1" s="1"/>
  <c r="A955" i="1" l="1"/>
  <c r="B954" i="1"/>
  <c r="C954" i="1" s="1"/>
  <c r="A956" i="1" l="1"/>
  <c r="B955" i="1"/>
  <c r="C955" i="1" s="1"/>
  <c r="A957" i="1" l="1"/>
  <c r="B956" i="1"/>
  <c r="C956" i="1" s="1"/>
  <c r="A958" i="1" l="1"/>
  <c r="B957" i="1"/>
  <c r="C957" i="1" s="1"/>
  <c r="B958" i="1" l="1"/>
  <c r="C958" i="1" s="1"/>
  <c r="A959" i="1"/>
  <c r="B959" i="1" l="1"/>
  <c r="C959" i="1" s="1"/>
  <c r="A960" i="1"/>
  <c r="A961" i="1" l="1"/>
  <c r="B960" i="1"/>
  <c r="C960" i="1" s="1"/>
  <c r="A962" i="1" l="1"/>
  <c r="B961" i="1"/>
  <c r="C961" i="1" s="1"/>
  <c r="A963" i="1" l="1"/>
  <c r="B962" i="1"/>
  <c r="C962" i="1" s="1"/>
  <c r="A964" i="1" l="1"/>
  <c r="B963" i="1"/>
  <c r="C963" i="1" s="1"/>
  <c r="B964" i="1" l="1"/>
  <c r="C964" i="1" s="1"/>
  <c r="A965" i="1"/>
  <c r="B965" i="1" l="1"/>
  <c r="C965" i="1" s="1"/>
  <c r="A966" i="1"/>
  <c r="A967" i="1" l="1"/>
  <c r="B966" i="1"/>
  <c r="C966" i="1" s="1"/>
  <c r="B967" i="1" l="1"/>
  <c r="C967" i="1" s="1"/>
  <c r="A968" i="1"/>
  <c r="B968" i="1" l="1"/>
  <c r="C968" i="1" s="1"/>
  <c r="A969" i="1"/>
  <c r="B969" i="1" l="1"/>
  <c r="C969" i="1" s="1"/>
  <c r="A970" i="1"/>
  <c r="B970" i="1" l="1"/>
  <c r="C970" i="1" s="1"/>
  <c r="A971" i="1"/>
  <c r="A972" i="1" l="1"/>
  <c r="B971" i="1"/>
  <c r="C971" i="1" s="1"/>
  <c r="A973" i="1" l="1"/>
  <c r="B972" i="1"/>
  <c r="C972" i="1" s="1"/>
  <c r="B973" i="1" l="1"/>
  <c r="C973" i="1" s="1"/>
  <c r="A974" i="1"/>
  <c r="B974" i="1" l="1"/>
  <c r="C974" i="1" s="1"/>
  <c r="A975" i="1"/>
  <c r="B975" i="1" l="1"/>
  <c r="C975" i="1" s="1"/>
  <c r="A976" i="1"/>
  <c r="A977" i="1" l="1"/>
  <c r="B976" i="1"/>
  <c r="C976" i="1" s="1"/>
  <c r="B977" i="1" l="1"/>
  <c r="C977" i="1" s="1"/>
  <c r="A978" i="1"/>
  <c r="A979" i="1" l="1"/>
  <c r="B978" i="1"/>
  <c r="C978" i="1" s="1"/>
  <c r="B979" i="1" l="1"/>
  <c r="C979" i="1" s="1"/>
  <c r="A980" i="1"/>
  <c r="B980" i="1" l="1"/>
  <c r="C980" i="1" s="1"/>
  <c r="A981" i="1"/>
  <c r="B981" i="1" l="1"/>
  <c r="C981" i="1" s="1"/>
  <c r="A982" i="1"/>
  <c r="B982" i="1" l="1"/>
  <c r="C982" i="1" s="1"/>
  <c r="A983" i="1"/>
  <c r="A984" i="1" l="1"/>
  <c r="B983" i="1"/>
  <c r="C983" i="1" s="1"/>
  <c r="A985" i="1" l="1"/>
  <c r="B984" i="1"/>
  <c r="C984" i="1" s="1"/>
  <c r="A986" i="1" l="1"/>
  <c r="B985" i="1"/>
  <c r="C985" i="1" s="1"/>
  <c r="B986" i="1" l="1"/>
  <c r="C986" i="1" s="1"/>
  <c r="A987" i="1"/>
  <c r="A988" i="1" l="1"/>
  <c r="B987" i="1"/>
  <c r="C987" i="1" s="1"/>
  <c r="A989" i="1" l="1"/>
  <c r="B988" i="1"/>
  <c r="C988" i="1" s="1"/>
  <c r="B989" i="1" l="1"/>
  <c r="C989" i="1" s="1"/>
  <c r="A990" i="1"/>
  <c r="A991" i="1" l="1"/>
  <c r="B990" i="1"/>
  <c r="C990" i="1" s="1"/>
  <c r="B991" i="1" l="1"/>
  <c r="C991" i="1" s="1"/>
  <c r="A992" i="1"/>
  <c r="B992" i="1" l="1"/>
  <c r="C992" i="1" s="1"/>
  <c r="A993" i="1"/>
  <c r="B993" i="1" l="1"/>
  <c r="C993" i="1" s="1"/>
  <c r="A994" i="1"/>
  <c r="A995" i="1" l="1"/>
  <c r="B994" i="1"/>
  <c r="C994" i="1" s="1"/>
  <c r="B995" i="1" l="1"/>
  <c r="C995" i="1" s="1"/>
  <c r="A996" i="1"/>
  <c r="A997" i="1" l="1"/>
  <c r="B996" i="1"/>
  <c r="C996" i="1" s="1"/>
  <c r="A998" i="1" l="1"/>
  <c r="B997" i="1"/>
  <c r="C997" i="1" s="1"/>
  <c r="B998" i="1" l="1"/>
  <c r="C998" i="1" s="1"/>
  <c r="A999" i="1"/>
  <c r="A1000" i="1" l="1"/>
  <c r="B999" i="1"/>
  <c r="C999" i="1" s="1"/>
  <c r="B1000" i="1" l="1"/>
  <c r="C1000" i="1" s="1"/>
  <c r="A1001" i="1"/>
  <c r="A1002" i="1" l="1"/>
  <c r="B1001" i="1"/>
  <c r="C1001" i="1" s="1"/>
  <c r="B1002" i="1" l="1"/>
  <c r="C1002" i="1" s="1"/>
  <c r="A1003" i="1"/>
  <c r="A1004" i="1" l="1"/>
  <c r="B1003" i="1"/>
  <c r="C1003" i="1" s="1"/>
  <c r="B1004" i="1" l="1"/>
  <c r="C1004" i="1" s="1"/>
  <c r="A1005" i="1"/>
  <c r="B1005" i="1" l="1"/>
  <c r="C1005" i="1" s="1"/>
  <c r="A1006" i="1"/>
  <c r="B1006" i="1" l="1"/>
  <c r="C1006" i="1" s="1"/>
  <c r="A1007" i="1"/>
  <c r="B1007" i="1" l="1"/>
  <c r="C1007" i="1" s="1"/>
  <c r="A1008" i="1"/>
  <c r="B1008" i="1" l="1"/>
  <c r="C1008" i="1" s="1"/>
  <c r="A1009" i="1"/>
  <c r="A1010" i="1" l="1"/>
  <c r="B1009" i="1"/>
  <c r="C1009" i="1" s="1"/>
  <c r="B1010" i="1" l="1"/>
  <c r="C1010" i="1" s="1"/>
  <c r="A1011" i="1"/>
  <c r="A1012" i="1" l="1"/>
  <c r="B1011" i="1"/>
  <c r="C1011" i="1" s="1"/>
  <c r="B1012" i="1" l="1"/>
  <c r="C1012" i="1" s="1"/>
  <c r="A1013" i="1"/>
  <c r="A1014" i="1" l="1"/>
  <c r="B1013" i="1"/>
  <c r="C1013" i="1" s="1"/>
  <c r="B1014" i="1" l="1"/>
  <c r="C1014" i="1" s="1"/>
  <c r="A1015" i="1"/>
  <c r="A1016" i="1" l="1"/>
  <c r="B1015" i="1"/>
  <c r="C1015" i="1" s="1"/>
  <c r="B1016" i="1" l="1"/>
  <c r="C1016" i="1" s="1"/>
  <c r="A1017" i="1"/>
  <c r="B1017" i="1" l="1"/>
  <c r="C1017" i="1" s="1"/>
  <c r="A1018" i="1"/>
  <c r="B1018" i="1" l="1"/>
  <c r="C1018" i="1" s="1"/>
  <c r="A1019" i="1"/>
  <c r="B1019" i="1" l="1"/>
  <c r="C1019" i="1" s="1"/>
  <c r="A1020" i="1"/>
  <c r="B1020" i="1" l="1"/>
  <c r="C1020" i="1" s="1"/>
  <c r="A1021" i="1"/>
  <c r="B1021" i="1" l="1"/>
  <c r="C1021" i="1" s="1"/>
  <c r="A1022" i="1"/>
  <c r="B1022" i="1" l="1"/>
  <c r="C1022" i="1" s="1"/>
  <c r="A1023" i="1"/>
  <c r="A1024" i="1" l="1"/>
  <c r="B1023" i="1"/>
  <c r="C1023" i="1" s="1"/>
  <c r="A1025" i="1" l="1"/>
  <c r="B1024" i="1"/>
  <c r="C1024" i="1" s="1"/>
  <c r="A1026" i="1" l="1"/>
  <c r="B1025" i="1"/>
  <c r="C1025" i="1" s="1"/>
  <c r="B1026" i="1" l="1"/>
  <c r="C1026" i="1" s="1"/>
  <c r="A1027" i="1"/>
  <c r="B1027" i="1" l="1"/>
  <c r="C1027" i="1" s="1"/>
  <c r="A1028" i="1"/>
  <c r="B1028" i="1" l="1"/>
  <c r="C1028" i="1" s="1"/>
  <c r="A1029" i="1"/>
  <c r="A1030" i="1" l="1"/>
  <c r="B1029" i="1"/>
  <c r="C1029" i="1" s="1"/>
  <c r="B1030" i="1" l="1"/>
  <c r="C1030" i="1" s="1"/>
  <c r="A1031" i="1"/>
  <c r="B1031" i="1" l="1"/>
  <c r="C1031" i="1" s="1"/>
  <c r="A1032" i="1"/>
  <c r="B1032" i="1" l="1"/>
  <c r="C1032" i="1" s="1"/>
  <c r="A1033" i="1"/>
  <c r="A1034" i="1" l="1"/>
  <c r="B1033" i="1"/>
  <c r="C1033" i="1" s="1"/>
  <c r="B1034" i="1" l="1"/>
  <c r="C1034" i="1" s="1"/>
  <c r="A1035" i="1"/>
  <c r="B1035" i="1" l="1"/>
  <c r="C1035" i="1" s="1"/>
  <c r="A1036" i="1"/>
  <c r="A1037" i="1" l="1"/>
  <c r="B1036" i="1"/>
  <c r="C1036" i="1" s="1"/>
  <c r="A1038" i="1" l="1"/>
  <c r="B1037" i="1"/>
  <c r="C1037" i="1" s="1"/>
  <c r="A1039" i="1" l="1"/>
  <c r="B1038" i="1"/>
  <c r="C1038" i="1" s="1"/>
  <c r="B1039" i="1" l="1"/>
  <c r="C1039" i="1" s="1"/>
  <c r="A1040" i="1"/>
  <c r="A1041" i="1" l="1"/>
  <c r="B1040" i="1"/>
  <c r="C1040" i="1" s="1"/>
  <c r="A1042" i="1" l="1"/>
  <c r="B1041" i="1"/>
  <c r="C1041" i="1" s="1"/>
  <c r="B1042" i="1" l="1"/>
  <c r="C1042" i="1" s="1"/>
  <c r="A1043" i="1"/>
  <c r="B1043" i="1" l="1"/>
  <c r="C1043" i="1" s="1"/>
  <c r="A1044" i="1"/>
  <c r="A1045" i="1" l="1"/>
  <c r="B1044" i="1"/>
  <c r="C1044" i="1" s="1"/>
  <c r="A1046" i="1" l="1"/>
  <c r="B1045" i="1"/>
  <c r="C1045" i="1" s="1"/>
  <c r="B1046" i="1" l="1"/>
  <c r="C1046" i="1" s="1"/>
  <c r="A1047" i="1"/>
  <c r="B1047" i="1" l="1"/>
  <c r="C1047" i="1" s="1"/>
  <c r="A1048" i="1"/>
  <c r="B1048" i="1" l="1"/>
  <c r="C1048" i="1" s="1"/>
  <c r="A1049" i="1"/>
  <c r="A1050" i="1" l="1"/>
  <c r="B1049" i="1"/>
  <c r="C1049" i="1" s="1"/>
  <c r="A1051" i="1" l="1"/>
  <c r="B1050" i="1"/>
  <c r="C1050" i="1" s="1"/>
  <c r="A1052" i="1" l="1"/>
  <c r="B1051" i="1"/>
  <c r="C1051" i="1" s="1"/>
  <c r="B1052" i="1" l="1"/>
  <c r="C1052" i="1" s="1"/>
  <c r="A1053" i="1"/>
  <c r="A1054" i="1" l="1"/>
  <c r="B1053" i="1"/>
  <c r="C1053" i="1" s="1"/>
  <c r="B1054" i="1" l="1"/>
  <c r="C1054" i="1" s="1"/>
  <c r="A1055" i="1"/>
  <c r="B1055" i="1" l="1"/>
  <c r="C1055" i="1" s="1"/>
  <c r="A1056" i="1"/>
  <c r="B1056" i="1" s="1"/>
  <c r="C1056" i="1" s="1"/>
</calcChain>
</file>

<file path=xl/comments1.xml><?xml version="1.0" encoding="utf-8"?>
<comments xmlns="http://schemas.openxmlformats.org/spreadsheetml/2006/main">
  <authors>
    <author>Ben Norrington</author>
  </authors>
  <commentList>
    <comment ref="J112" authorId="0" shapeId="0">
      <text>
        <r>
          <rPr>
            <b/>
            <sz val="9"/>
            <color indexed="81"/>
            <rFont val="Tahoma"/>
            <charset val="1"/>
          </rPr>
          <t>Ben Norrington:</t>
        </r>
        <r>
          <rPr>
            <sz val="9"/>
            <color indexed="81"/>
            <rFont val="Tahoma"/>
            <charset val="1"/>
          </rPr>
          <t xml:space="preserve">
Mouthpiece</t>
        </r>
      </text>
    </comment>
  </commentList>
</comments>
</file>

<file path=xl/sharedStrings.xml><?xml version="1.0" encoding="utf-8"?>
<sst xmlns="http://schemas.openxmlformats.org/spreadsheetml/2006/main" count="3550" uniqueCount="955">
  <si>
    <t>Rs/Ro</t>
  </si>
  <si>
    <t>ppm</t>
  </si>
  <si>
    <t>RL</t>
  </si>
  <si>
    <t>V</t>
  </si>
  <si>
    <t>Volts</t>
  </si>
  <si>
    <t>Measured</t>
  </si>
  <si>
    <r>
      <t>y = 0.8382x</t>
    </r>
    <r>
      <rPr>
        <vertAlign val="superscript"/>
        <sz val="9"/>
        <color rgb="FF595959"/>
        <rFont val="Calibri"/>
        <family val="2"/>
        <scheme val="minor"/>
      </rPr>
      <t>-0.386</t>
    </r>
  </si>
  <si>
    <t>PPM</t>
  </si>
  <si>
    <t>A</t>
  </si>
  <si>
    <t>C</t>
  </si>
  <si>
    <r>
      <t>y = 0.6427x</t>
    </r>
    <r>
      <rPr>
        <vertAlign val="superscript"/>
        <sz val="9"/>
        <color rgb="FF595959"/>
        <rFont val="Calibri"/>
        <family val="2"/>
        <scheme val="minor"/>
      </rPr>
      <t>-2.574</t>
    </r>
  </si>
  <si>
    <t>Off</t>
  </si>
  <si>
    <t>M</t>
  </si>
  <si>
    <t>±6.144V(1) 22MΩ PGA is configured by three bits in the Config register. ±4.096V The ADS1013 has a fixed full-scale input range of (1) 15MΩ ±2.048V. The PGA = 2/3 setting allows input ±2.048V 4.9MΩ measurement to extend up to the supply voltage ±1.024V 2.4MΩ when VDD is larger than 4V. Note though that in this ±0.512V 710kΩ case (as well as for PGA = 1 and VDD &lt; 4V), it is not ±0.256V</t>
  </si>
  <si>
    <t>20C</t>
  </si>
  <si>
    <t>Breath is about 95% Humidity and 35C</t>
  </si>
  <si>
    <t>35C</t>
  </si>
  <si>
    <t>80% Humi</t>
  </si>
  <si>
    <t>60% Humi</t>
  </si>
  <si>
    <r>
      <t>36.911x</t>
    </r>
    <r>
      <rPr>
        <vertAlign val="superscript"/>
        <sz val="11"/>
        <color theme="1"/>
        <rFont val="Calibri"/>
        <family val="2"/>
        <scheme val="minor"/>
      </rPr>
      <t>-0.655</t>
    </r>
  </si>
  <si>
    <t>kg/w</t>
  </si>
  <si>
    <t>nmol/L</t>
  </si>
  <si>
    <t>mm</t>
  </si>
  <si>
    <t>Explorer pHAT detected...</t>
  </si>
  <si>
    <t>2017-09-01T05:29:21</t>
  </si>
  <si>
    <t>2017-09-01T05:29:22</t>
  </si>
  <si>
    <t>2017-09-01T05:29:23</t>
  </si>
  <si>
    <t>2017-09-01T05:29:24</t>
  </si>
  <si>
    <t>2017-09-01T05:29:25</t>
  </si>
  <si>
    <t>2017-09-01T05:29:26</t>
  </si>
  <si>
    <t>2017-09-01T05:29:27</t>
  </si>
  <si>
    <t>2017-09-01T05:29:28</t>
  </si>
  <si>
    <t>2017-09-01T05:29:29</t>
  </si>
  <si>
    <t>2017-09-01T05:29:30</t>
  </si>
  <si>
    <t>2017-09-01T05:29:31</t>
  </si>
  <si>
    <t>2017-09-01T05:29:32</t>
  </si>
  <si>
    <t>2017-09-01T05:29:33</t>
  </si>
  <si>
    <t>2017-09-01T05:29:34</t>
  </si>
  <si>
    <t>2017-09-01T05:29:35</t>
  </si>
  <si>
    <t>2017-09-01T05:29:36</t>
  </si>
  <si>
    <t>2017-09-01T05:29:37</t>
  </si>
  <si>
    <t>2017-09-01T05:29:38</t>
  </si>
  <si>
    <t>2017-09-01T05:29:39</t>
  </si>
  <si>
    <t>2017-09-01T05:29:40</t>
  </si>
  <si>
    <t>2017-09-01T05:29:41</t>
  </si>
  <si>
    <t>2017-09-01T05:29:42</t>
  </si>
  <si>
    <t>2017-09-01T05:29:43</t>
  </si>
  <si>
    <t>2017-09-01T05:29:44</t>
  </si>
  <si>
    <t>2017-09-01T05:29:45</t>
  </si>
  <si>
    <t>2017-09-01T05:29:46</t>
  </si>
  <si>
    <t>2017-09-01T05:29:47</t>
  </si>
  <si>
    <t>2017-09-01T05:29:48</t>
  </si>
  <si>
    <t>2017-09-01T05:29:49</t>
  </si>
  <si>
    <t>2017-09-01T05:29:50</t>
  </si>
  <si>
    <t>2017-09-01T05:29:51</t>
  </si>
  <si>
    <t>2017-09-01T05:29:52</t>
  </si>
  <si>
    <t>2017-09-01T05:29:53</t>
  </si>
  <si>
    <t>2017-09-01T05:29:54</t>
  </si>
  <si>
    <t>2017-09-01T05:29:55</t>
  </si>
  <si>
    <t>2017-09-01T05:29:56</t>
  </si>
  <si>
    <t>2017-09-01T05:29:57</t>
  </si>
  <si>
    <t>2017-09-01T05:29:58</t>
  </si>
  <si>
    <t>2017-09-01T05:29:59</t>
  </si>
  <si>
    <t>2017-09-01T05:30:00</t>
  </si>
  <si>
    <t>2017-09-01T05:30:01</t>
  </si>
  <si>
    <t>2017-09-01T05:30:02</t>
  </si>
  <si>
    <t>2017-09-01T05:30:03</t>
  </si>
  <si>
    <t>2017-09-01T05:30:04</t>
  </si>
  <si>
    <t>2017-09-01T05:30:05</t>
  </si>
  <si>
    <t>2017-09-01T05:30:06</t>
  </si>
  <si>
    <t>2017-09-01T05:30:07</t>
  </si>
  <si>
    <t>2017-09-01T05:30:08</t>
  </si>
  <si>
    <t>2017-09-01T05:30:09</t>
  </si>
  <si>
    <t>2017-09-01T05:30:10</t>
  </si>
  <si>
    <t>2017-09-01T05:30:11</t>
  </si>
  <si>
    <t>2017-09-01T05:30:12</t>
  </si>
  <si>
    <t>2017-09-01T05:30:13</t>
  </si>
  <si>
    <t>2017-09-01T05:30:14</t>
  </si>
  <si>
    <t>2017-09-01T05:30:15</t>
  </si>
  <si>
    <t>2017-09-01T05:30:16</t>
  </si>
  <si>
    <t>2017-09-01T05:30:17</t>
  </si>
  <si>
    <t>2017-09-01T05:30:18</t>
  </si>
  <si>
    <t>2017-09-01T05:30:19</t>
  </si>
  <si>
    <t>2017-09-01T05:30:20</t>
  </si>
  <si>
    <t>2017-09-01T05:30:21</t>
  </si>
  <si>
    <t>2017-09-01T05:30:22</t>
  </si>
  <si>
    <t>2017-09-01T05:30:23</t>
  </si>
  <si>
    <t>2017-09-01T05:30:24</t>
  </si>
  <si>
    <t>2017-09-01T05:30:25</t>
  </si>
  <si>
    <t>2017-09-01T05:30:26</t>
  </si>
  <si>
    <t>2017-09-01T05:30:27</t>
  </si>
  <si>
    <t>2017-09-01T05:30:28</t>
  </si>
  <si>
    <t>2017-09-01T05:30:29</t>
  </si>
  <si>
    <t>2017-09-01T05:30:30</t>
  </si>
  <si>
    <t>2017-09-01T05:30:31</t>
  </si>
  <si>
    <t>2017-09-01T05:30:32</t>
  </si>
  <si>
    <t>2017-09-01T05:30:33</t>
  </si>
  <si>
    <t>2017-09-01T05:30:34</t>
  </si>
  <si>
    <t>2017-09-01T05:30:35</t>
  </si>
  <si>
    <t>2017-09-01T05:30:36</t>
  </si>
  <si>
    <t>2017-09-01T05:30:37</t>
  </si>
  <si>
    <t>2017-09-01T05:30:38</t>
  </si>
  <si>
    <t>2017-09-01T05:30:39</t>
  </si>
  <si>
    <t>2017-09-01T05:30:40</t>
  </si>
  <si>
    <t>2017-09-01T05:30:41</t>
  </si>
  <si>
    <t>2017-09-01T05:30:42</t>
  </si>
  <si>
    <t>2017-09-01T05:30:43</t>
  </si>
  <si>
    <t>2017-09-01T05:30:44</t>
  </si>
  <si>
    <t>2017-09-01T05:30:45</t>
  </si>
  <si>
    <t>2017-09-01T05:30:46</t>
  </si>
  <si>
    <t>2017-09-01T05:30:47</t>
  </si>
  <si>
    <t>2017-09-01T05:30:48</t>
  </si>
  <si>
    <t>2017-09-01T05:30:49</t>
  </si>
  <si>
    <t>2017-09-01T05:30:50</t>
  </si>
  <si>
    <t>2017-09-01T05:30:51</t>
  </si>
  <si>
    <t>2017-09-01T05:30:52</t>
  </si>
  <si>
    <t>2017-09-01T05:30:53</t>
  </si>
  <si>
    <t>2017-09-01T05:30:54</t>
  </si>
  <si>
    <t>2017-09-01T05:30:55</t>
  </si>
  <si>
    <t>2017-09-01T05:30:56</t>
  </si>
  <si>
    <t>2017-09-01T05:30:57</t>
  </si>
  <si>
    <t>2017-09-01T05:30:58</t>
  </si>
  <si>
    <t>2017-09-01T05:30:59</t>
  </si>
  <si>
    <t>2017-09-01T05:31:00</t>
  </si>
  <si>
    <t>2017-09-01T05:31:01</t>
  </si>
  <si>
    <t>2017-09-01T05:31:02</t>
  </si>
  <si>
    <t>2017-09-01T05:31:03</t>
  </si>
  <si>
    <t>2017-09-01T05:31:04</t>
  </si>
  <si>
    <t>2017-09-01T05:31:05</t>
  </si>
  <si>
    <t>2017-09-01T05:31:06</t>
  </si>
  <si>
    <t>2017-09-01T05:31:07</t>
  </si>
  <si>
    <t>2017-09-01T05:31:08</t>
  </si>
  <si>
    <t>2017-09-01T05:31:09</t>
  </si>
  <si>
    <t>2017-09-01T05:31:10</t>
  </si>
  <si>
    <t>2017-09-01T05:31:11</t>
  </si>
  <si>
    <t>2017-09-01T05:31:12</t>
  </si>
  <si>
    <t>2017-09-01T05:31:13</t>
  </si>
  <si>
    <t>2017-09-01T05:31:14</t>
  </si>
  <si>
    <t>2017-09-01T05:31:15</t>
  </si>
  <si>
    <t>2017-09-01T05:31:16</t>
  </si>
  <si>
    <t>2017-09-01T05:31:17</t>
  </si>
  <si>
    <t>2017-09-01T05:31:18</t>
  </si>
  <si>
    <t>2017-09-01T05:31:19</t>
  </si>
  <si>
    <t>2017-09-01T05:31:20</t>
  </si>
  <si>
    <t>2017-09-01T05:31:21</t>
  </si>
  <si>
    <t>2017-09-01T05:31:22</t>
  </si>
  <si>
    <t>2017-09-01T05:31:23</t>
  </si>
  <si>
    <t>2017-09-01T05:31:24</t>
  </si>
  <si>
    <t>2017-09-01T05:31:25</t>
  </si>
  <si>
    <t>2017-09-01T05:31:26</t>
  </si>
  <si>
    <t>2017-09-01T05:31:27</t>
  </si>
  <si>
    <t>2017-09-01T05:31:28</t>
  </si>
  <si>
    <t>2017-09-01T05:31:29</t>
  </si>
  <si>
    <t>2017-09-01T05:31:30</t>
  </si>
  <si>
    <t>2017-09-01T06:56:49</t>
  </si>
  <si>
    <t>2017-09-01T06:56:50</t>
  </si>
  <si>
    <t>2017-09-01T06:56:51</t>
  </si>
  <si>
    <t>2017-09-01T06:56:52</t>
  </si>
  <si>
    <t>2017-09-01T06:58:09</t>
  </si>
  <si>
    <t>2017-09-01T06:58:10</t>
  </si>
  <si>
    <t>2017-09-01T06:58:11</t>
  </si>
  <si>
    <t>2017-09-01T06:58:12</t>
  </si>
  <si>
    <t>2017-09-01T06:58:13</t>
  </si>
  <si>
    <t>2017-09-01T06:58:14</t>
  </si>
  <si>
    <t>2017-09-01T06:58:15</t>
  </si>
  <si>
    <t>2017-09-01T06:58:16</t>
  </si>
  <si>
    <t>2017-09-01T06:58:17</t>
  </si>
  <si>
    <t>2017-09-01T06:58:18</t>
  </si>
  <si>
    <t>2017-09-01T06:58:19</t>
  </si>
  <si>
    <t>2017-09-01T06:58:20</t>
  </si>
  <si>
    <t>2017-09-01T06:58:21</t>
  </si>
  <si>
    <t>2017-09-01T06:58:22</t>
  </si>
  <si>
    <t>2017-09-01T06:58:23</t>
  </si>
  <si>
    <t>2017-09-01T06:58:24</t>
  </si>
  <si>
    <t>2017-09-01T06:58:25</t>
  </si>
  <si>
    <t>2017-09-01T06:58:26</t>
  </si>
  <si>
    <t>2017-09-01T06:58:27</t>
  </si>
  <si>
    <t>2017-09-01T06:58:28</t>
  </si>
  <si>
    <t>2017-09-01T06:58:29</t>
  </si>
  <si>
    <t>2017-09-01T06:58:30</t>
  </si>
  <si>
    <t>2017-09-01T06:58:31</t>
  </si>
  <si>
    <t>2017-09-01T06:58:32</t>
  </si>
  <si>
    <t>2017-09-01T06:58:33</t>
  </si>
  <si>
    <t>2017-09-01T06:58:34</t>
  </si>
  <si>
    <t>2017-09-01T06:58:35</t>
  </si>
  <si>
    <t>2017-09-01T06:58:36</t>
  </si>
  <si>
    <t>2017-09-01T06:58:37</t>
  </si>
  <si>
    <t>2017-09-01T06:58:38</t>
  </si>
  <si>
    <t>2017-09-01T06:58:39</t>
  </si>
  <si>
    <t>2017-09-01T06:58:40</t>
  </si>
  <si>
    <t>2017-09-01T06:58:41</t>
  </si>
  <si>
    <t>2017-09-01T06:58:42</t>
  </si>
  <si>
    <t>2017-09-01T06:58:43</t>
  </si>
  <si>
    <t>2017-09-01T06:58:44</t>
  </si>
  <si>
    <t>2017-09-01T06:58:45</t>
  </si>
  <si>
    <t>2017-09-01T06:58:46</t>
  </si>
  <si>
    <t>2017-09-01T06:58:47</t>
  </si>
  <si>
    <t>2017-09-01T06:58:48</t>
  </si>
  <si>
    <t>2017-09-01T06:58:49</t>
  </si>
  <si>
    <t>2017-09-01T06:58:50</t>
  </si>
  <si>
    <t>2017-09-01T06:58:51</t>
  </si>
  <si>
    <t>2017-09-01T06:58:52</t>
  </si>
  <si>
    <t>2017-09-01T06:58:53</t>
  </si>
  <si>
    <t>2017-09-01T06:58:54</t>
  </si>
  <si>
    <t>2017-09-01T06:58:55</t>
  </si>
  <si>
    <t>2017-09-01T06:58:56</t>
  </si>
  <si>
    <t>2017-09-01T06:58:57</t>
  </si>
  <si>
    <t>2017-09-01T06:58:58</t>
  </si>
  <si>
    <t>2017-09-01T06:58:59</t>
  </si>
  <si>
    <t>2017-09-01T06:59:00</t>
  </si>
  <si>
    <t>2017-09-01T06:59:01</t>
  </si>
  <si>
    <t>2017-09-01T06:59:02</t>
  </si>
  <si>
    <t>2017-09-01T06:59:03</t>
  </si>
  <si>
    <t>2017-09-01T06:59:04</t>
  </si>
  <si>
    <t>2017-09-01T06:59:05</t>
  </si>
  <si>
    <t>2017-09-01T06:59:06</t>
  </si>
  <si>
    <t>2017-09-01T06:59:07</t>
  </si>
  <si>
    <t>2017-09-01T06:59:08</t>
  </si>
  <si>
    <t>2017-09-01T06:59:09</t>
  </si>
  <si>
    <t>2017-09-01T06:59:10</t>
  </si>
  <si>
    <t>2017-09-01T06:59:11</t>
  </si>
  <si>
    <t>2017-09-01T06:59:12</t>
  </si>
  <si>
    <t>2017-09-01T06:59:13</t>
  </si>
  <si>
    <t>2017-09-01T06:59:14</t>
  </si>
  <si>
    <t>2017-09-01T06:59:15</t>
  </si>
  <si>
    <t>2017-09-01T06:59:16</t>
  </si>
  <si>
    <t>2017-09-01T06:59:17</t>
  </si>
  <si>
    <t>2017-09-01T06:59:18</t>
  </si>
  <si>
    <t>2017-09-01T06:59:19</t>
  </si>
  <si>
    <t>2017-09-01T06:59:20</t>
  </si>
  <si>
    <t>2017-09-01T06:59:21</t>
  </si>
  <si>
    <t>2017-09-01T06:59:22</t>
  </si>
  <si>
    <t>2017-09-01T06:59:23</t>
  </si>
  <si>
    <t>2017-09-01T06:59:24</t>
  </si>
  <si>
    <t>2017-09-01T06:59:25</t>
  </si>
  <si>
    <t>2017-09-01T06:59:26</t>
  </si>
  <si>
    <t>2017-09-01T06:59:27</t>
  </si>
  <si>
    <t>2017-09-01T06:59:28</t>
  </si>
  <si>
    <t>2017-09-01T06:59:29</t>
  </si>
  <si>
    <t>2017-09-01T06:59:30</t>
  </si>
  <si>
    <t>2017-09-01T06:59:31</t>
  </si>
  <si>
    <t>2017-09-01T06:59:32</t>
  </si>
  <si>
    <t>2017-09-01T06:59:33</t>
  </si>
  <si>
    <t>2017-09-01T06:59:34</t>
  </si>
  <si>
    <t>2017-09-01T06:59:35</t>
  </si>
  <si>
    <t>2017-09-01T06:59:36</t>
  </si>
  <si>
    <t>2017-09-01T06:59:37</t>
  </si>
  <si>
    <t>2017-09-01T06:59:38</t>
  </si>
  <si>
    <t>2017-09-01T06:59:39</t>
  </si>
  <si>
    <t>2017-09-01T06:59:40</t>
  </si>
  <si>
    <t>2017-09-01T06:59:41</t>
  </si>
  <si>
    <t>2017-09-01T06:59:42</t>
  </si>
  <si>
    <t>2017-09-01T06:59:43</t>
  </si>
  <si>
    <t>2017-09-01T06:59:44</t>
  </si>
  <si>
    <t>2017-09-01T06:59:45</t>
  </si>
  <si>
    <t>2017-09-01T06:59:46</t>
  </si>
  <si>
    <t>2017-09-01T06:59:47</t>
  </si>
  <si>
    <t>2017-09-01T06:59:48</t>
  </si>
  <si>
    <t>2017-09-01T06:59:49</t>
  </si>
  <si>
    <t>2017-09-01T06:59:50</t>
  </si>
  <si>
    <t>2017-09-01T06:59:51</t>
  </si>
  <si>
    <t>2017-09-01T06:59:52</t>
  </si>
  <si>
    <t>2017-09-01T06:59:53</t>
  </si>
  <si>
    <t>2017-09-01T06:59:54</t>
  </si>
  <si>
    <t>2017-09-01T06:59:55</t>
  </si>
  <si>
    <t>2017-09-01T06:59:56</t>
  </si>
  <si>
    <t>2017-09-01T06:59:57</t>
  </si>
  <si>
    <t>2017-09-01T06:59:58</t>
  </si>
  <si>
    <t>2017-09-01T06:59:59</t>
  </si>
  <si>
    <t>2017-09-01T07:00:00</t>
  </si>
  <si>
    <t>2017-09-01T07:00:01</t>
  </si>
  <si>
    <t>2017-09-01T07:00:02</t>
  </si>
  <si>
    <t>2017-09-01T07:00:03</t>
  </si>
  <si>
    <t>2017-09-01T07:00:04</t>
  </si>
  <si>
    <t>2017-09-01T07:00:05</t>
  </si>
  <si>
    <t>2017-09-01T07:00:06</t>
  </si>
  <si>
    <t>2017-09-01T07:00:07</t>
  </si>
  <si>
    <t>2017-09-01T07:00:08</t>
  </si>
  <si>
    <t>2017-09-01T07:00:09</t>
  </si>
  <si>
    <t>2017-09-01T07:00:10</t>
  </si>
  <si>
    <t>2017-09-01T07:00:11</t>
  </si>
  <si>
    <t>2017-09-01T07:00:12</t>
  </si>
  <si>
    <t>2017-09-01T07:00:13</t>
  </si>
  <si>
    <t>2017-09-01T07:00:14</t>
  </si>
  <si>
    <t>2017-09-01T07:00:15</t>
  </si>
  <si>
    <t>2017-09-01T07:00:16</t>
  </si>
  <si>
    <t>2017-09-01T07:00:17</t>
  </si>
  <si>
    <t>2017-09-01T07:00:18</t>
  </si>
  <si>
    <t>2017-09-01T07:00:19</t>
  </si>
  <si>
    <t>2017-09-01T07:00:20</t>
  </si>
  <si>
    <t>2017-09-01T07:00:21</t>
  </si>
  <si>
    <t>2017-09-01T07:00:22</t>
  </si>
  <si>
    <t>2017-09-01T07:00:23</t>
  </si>
  <si>
    <t>2017-09-01T07:00:24</t>
  </si>
  <si>
    <t>2017-09-01T07:00:25</t>
  </si>
  <si>
    <t>2017-09-01T07:00:26</t>
  </si>
  <si>
    <t>2017-09-01T07:00:27</t>
  </si>
  <si>
    <t>2017-09-01T07:00:28</t>
  </si>
  <si>
    <t>2017-09-01T07:00:29</t>
  </si>
  <si>
    <t>2017-09-01T07:00:30</t>
  </si>
  <si>
    <t>2017-09-01T07:00:31</t>
  </si>
  <si>
    <t>2017-09-01T07:00:32</t>
  </si>
  <si>
    <t>2017-09-01T07:00:33</t>
  </si>
  <si>
    <t>2017-09-01T07:00:34</t>
  </si>
  <si>
    <t>2017-09-01T07:00:35</t>
  </si>
  <si>
    <t>2017-09-01T07:00:36</t>
  </si>
  <si>
    <t>2017-09-01T07:00:37</t>
  </si>
  <si>
    <t>2017-09-01T07:00:38</t>
  </si>
  <si>
    <t>2017-09-01T07:00:39</t>
  </si>
  <si>
    <t>2017-09-01T07:00:40</t>
  </si>
  <si>
    <t>2017-09-01T07:00:41</t>
  </si>
  <si>
    <t>2017-09-01T07:00:42</t>
  </si>
  <si>
    <t>2017-09-01T07:00:43</t>
  </si>
  <si>
    <t>2017-09-01T07:00:44</t>
  </si>
  <si>
    <t>2017-09-01T07:00:45</t>
  </si>
  <si>
    <t>2017-09-01T07:00:46</t>
  </si>
  <si>
    <t>2017-09-01T07:00:47</t>
  </si>
  <si>
    <t>2017-09-01T07:00:48</t>
  </si>
  <si>
    <t>2017-09-01T07:00:49</t>
  </si>
  <si>
    <t>2017-09-01T07:00:50</t>
  </si>
  <si>
    <t>2017-09-01T07:00:51</t>
  </si>
  <si>
    <t>2017-09-01T07:00:52</t>
  </si>
  <si>
    <t>2017-09-01T07:00:53</t>
  </si>
  <si>
    <t>2017-09-01T07:00:54</t>
  </si>
  <si>
    <t>2017-09-01T07:00:55</t>
  </si>
  <si>
    <t>2017-09-01T07:00:56</t>
  </si>
  <si>
    <t>2017-09-01T07:00:57</t>
  </si>
  <si>
    <t>2017-09-01T07:00:58</t>
  </si>
  <si>
    <t>2017-09-01T07:00:59</t>
  </si>
  <si>
    <t>2017-09-01T07:01:00</t>
  </si>
  <si>
    <t>2017-09-01T07:01:01</t>
  </si>
  <si>
    <t>2017-09-01T07:01:02</t>
  </si>
  <si>
    <t>2017-09-01T07:01:03</t>
  </si>
  <si>
    <t>2017-09-01T07:01:04</t>
  </si>
  <si>
    <t>2017-09-01T07:01:05</t>
  </si>
  <si>
    <t>2017-09-01T07:01:06</t>
  </si>
  <si>
    <t>2017-09-01T07:01:07</t>
  </si>
  <si>
    <t>2017-09-01T07:01:08</t>
  </si>
  <si>
    <t>2017-09-01T07:01:09</t>
  </si>
  <si>
    <t>2017-09-01T07:01:10</t>
  </si>
  <si>
    <t>2017-09-01T07:01:11</t>
  </si>
  <si>
    <t>2017-09-01T07:01:12</t>
  </si>
  <si>
    <t>2017-09-01T07:01:13</t>
  </si>
  <si>
    <t>2017-09-01T07:01:14</t>
  </si>
  <si>
    <t>2017-09-01T07:01:15</t>
  </si>
  <si>
    <t>2017-09-01T07:01:16</t>
  </si>
  <si>
    <t>2017-09-01T07:01:17</t>
  </si>
  <si>
    <t>2017-09-01T07:01:18</t>
  </si>
  <si>
    <t>2017-09-01T07:01:19</t>
  </si>
  <si>
    <t>2017-09-01T07:01:20</t>
  </si>
  <si>
    <t>2017-09-01T07:01:21</t>
  </si>
  <si>
    <t>2017-09-01T07:01:22</t>
  </si>
  <si>
    <t>2017-09-01T07:01:23</t>
  </si>
  <si>
    <t>2017-09-01T07:01:24</t>
  </si>
  <si>
    <t>2017-09-01T07:01:25</t>
  </si>
  <si>
    <t>2017-09-01T07:01:26</t>
  </si>
  <si>
    <t>2017-09-01T07:01:27</t>
  </si>
  <si>
    <t>2017-09-01T07:01:28</t>
  </si>
  <si>
    <t>2017-09-01T07:01:29</t>
  </si>
  <si>
    <t>2017-09-01T07:01:30</t>
  </si>
  <si>
    <t>2017-09-01T07:01:31</t>
  </si>
  <si>
    <t>2017-09-01T07:01:32</t>
  </si>
  <si>
    <t>2017-09-01T07:01:33</t>
  </si>
  <si>
    <t>2017-09-01T07:01:34</t>
  </si>
  <si>
    <t>2017-09-01T07:01:35</t>
  </si>
  <si>
    <t>2017-09-01T07:01:36</t>
  </si>
  <si>
    <t>2017-09-01T07:01:37</t>
  </si>
  <si>
    <t>2017-09-01T07:01:38</t>
  </si>
  <si>
    <t>2017-09-01T07:01:39</t>
  </si>
  <si>
    <t>2017-09-01T07:01:40</t>
  </si>
  <si>
    <t>2017-09-01T07:01:41</t>
  </si>
  <si>
    <t>2017-09-01T07:01:42</t>
  </si>
  <si>
    <t>2017-09-01T07:01:43</t>
  </si>
  <si>
    <t>2017-09-01T07:01:44</t>
  </si>
  <si>
    <t>2017-09-01T07:01:45</t>
  </si>
  <si>
    <t>2017-09-01T07:01:46</t>
  </si>
  <si>
    <t>2017-09-01T07:01:47</t>
  </si>
  <si>
    <t>2017-09-01T07:01:48</t>
  </si>
  <si>
    <t>2017-09-01T07:01:49</t>
  </si>
  <si>
    <t>2017-09-01T07:01:50</t>
  </si>
  <si>
    <t>2017-09-01T07:01:51</t>
  </si>
  <si>
    <t>2017-09-01T07:01:52</t>
  </si>
  <si>
    <t>2017-09-01T07:01:53</t>
  </si>
  <si>
    <t>2017-09-01T07:01:54</t>
  </si>
  <si>
    <t>2017-09-01T07:01:55</t>
  </si>
  <si>
    <t>2017-09-01T07:01:56</t>
  </si>
  <si>
    <t>2017-09-01T07:01:57</t>
  </si>
  <si>
    <t>2017-09-01T07:01:58</t>
  </si>
  <si>
    <t>2017-09-01T07:01:59</t>
  </si>
  <si>
    <t>2017-09-01T07:02:00</t>
  </si>
  <si>
    <t>2017-09-01T07:02:01</t>
  </si>
  <si>
    <t>2017-09-01T07:02:02</t>
  </si>
  <si>
    <t>2017-09-01T07:02:03</t>
  </si>
  <si>
    <t>2017-09-01T07:02:04</t>
  </si>
  <si>
    <t>2017-09-01T07:02:05</t>
  </si>
  <si>
    <t>2017-09-01T07:02:06</t>
  </si>
  <si>
    <t>2017-09-01T07:02:07</t>
  </si>
  <si>
    <t>2017-09-01T07:02:08</t>
  </si>
  <si>
    <t>2017-09-01T07:02:09</t>
  </si>
  <si>
    <t>2017-09-01T07:02:10</t>
  </si>
  <si>
    <t>2017-09-01T07:02:11</t>
  </si>
  <si>
    <t>2017-09-01T07:02:12</t>
  </si>
  <si>
    <t>2017-09-01T07:02:13</t>
  </si>
  <si>
    <t>2017-09-01T07:02:14</t>
  </si>
  <si>
    <t>2017-09-01T07:02:15</t>
  </si>
  <si>
    <t>2017-09-01T07:02:16</t>
  </si>
  <si>
    <t>2017-09-01T07:02:17</t>
  </si>
  <si>
    <t>2017-09-01T07:02:18</t>
  </si>
  <si>
    <t>2017-09-01T07:02:19</t>
  </si>
  <si>
    <t>2017-09-01T07:02:20</t>
  </si>
  <si>
    <t>2017-09-01T07:02:21</t>
  </si>
  <si>
    <t>2017-09-01T07:02:22</t>
  </si>
  <si>
    <t>2017-09-01T07:02:23</t>
  </si>
  <si>
    <t>2017-09-01T07:02:24</t>
  </si>
  <si>
    <t>2017-09-01T07:02:25</t>
  </si>
  <si>
    <t>2017-09-01T07:02:26</t>
  </si>
  <si>
    <t>2017-09-01T07:02:27</t>
  </si>
  <si>
    <t>2017-09-01T07:02:28</t>
  </si>
  <si>
    <t>2017-09-01T07:02:29</t>
  </si>
  <si>
    <t>2017-09-01T07:02:30</t>
  </si>
  <si>
    <t>2017-09-01T07:02:31</t>
  </si>
  <si>
    <t>2017-09-01T07:02:32</t>
  </si>
  <si>
    <t>2017-09-01T07:02:33</t>
  </si>
  <si>
    <t>2017-09-01T07:02:34</t>
  </si>
  <si>
    <t>2017-09-01T07:02:35</t>
  </si>
  <si>
    <t>2017-09-01T07:02:36</t>
  </si>
  <si>
    <t>2017-09-01T07:02:37</t>
  </si>
  <si>
    <t>2017-09-01T07:02:38</t>
  </si>
  <si>
    <t>2017-09-01T07:02:39</t>
  </si>
  <si>
    <t>2017-09-01T07:02:40</t>
  </si>
  <si>
    <t>2017-09-01T07:02:41</t>
  </si>
  <si>
    <t>2017-09-01T07:02:42</t>
  </si>
  <si>
    <t>2017-09-01T07:02:43</t>
  </si>
  <si>
    <t>2017-09-01T07:02:44</t>
  </si>
  <si>
    <t>2017-09-01T07:02:45</t>
  </si>
  <si>
    <t>2017-09-01T07:02:46</t>
  </si>
  <si>
    <t>2017-09-01T07:02:47</t>
  </si>
  <si>
    <t>2017-09-01T07:02:48</t>
  </si>
  <si>
    <t>2017-09-01T07:02:49</t>
  </si>
  <si>
    <t>2017-09-01T07:02:50</t>
  </si>
  <si>
    <t>2017-09-01T07:02:51</t>
  </si>
  <si>
    <t>2017-09-01T07:02:52</t>
  </si>
  <si>
    <t>2017-09-01T07:02:53</t>
  </si>
  <si>
    <t>2017-09-01T07:02:54</t>
  </si>
  <si>
    <t>2017-09-01T07:02:55</t>
  </si>
  <si>
    <t>2017-09-01T07:02:56</t>
  </si>
  <si>
    <t>2017-09-01T07:02:57</t>
  </si>
  <si>
    <t>2017-09-01T07:02:58</t>
  </si>
  <si>
    <t>2017-09-01T07:02:59</t>
  </si>
  <si>
    <t>2017-09-01T07:03:00</t>
  </si>
  <si>
    <t>2017-09-01T07:03:01</t>
  </si>
  <si>
    <t>2017-09-01T07:03:02</t>
  </si>
  <si>
    <t>2017-09-01T07:03:03</t>
  </si>
  <si>
    <t>2017-09-01T07:03:04</t>
  </si>
  <si>
    <t>2017-09-01T07:03:05</t>
  </si>
  <si>
    <t>2017-09-01T07:03:06</t>
  </si>
  <si>
    <t>2017-09-01T07:03:07</t>
  </si>
  <si>
    <t>2017-09-01T07:03:08</t>
  </si>
  <si>
    <t>2017-09-01T07:03:09</t>
  </si>
  <si>
    <t>2017-09-01T07:03:10</t>
  </si>
  <si>
    <t>2017-09-01T07:03:11</t>
  </si>
  <si>
    <t>2017-09-01T07:03:12</t>
  </si>
  <si>
    <t>2017-09-01T07:03:13</t>
  </si>
  <si>
    <t>2017-09-01T07:03:14</t>
  </si>
  <si>
    <t>2017-09-01T07:03:15</t>
  </si>
  <si>
    <t>2017-09-01T07:03:16</t>
  </si>
  <si>
    <t>2017-09-01T07:03:17</t>
  </si>
  <si>
    <t>2017-09-01T07:03:18</t>
  </si>
  <si>
    <t>2017-09-01T07:03:19</t>
  </si>
  <si>
    <t>2017-09-01T07:03:20</t>
  </si>
  <si>
    <t>2017-09-01T07:03:21</t>
  </si>
  <si>
    <t>2017-09-01T07:03:22</t>
  </si>
  <si>
    <t>2017-09-01T07:03:23</t>
  </si>
  <si>
    <t>2017-09-01T07:03:24</t>
  </si>
  <si>
    <t>2017-09-01T07:03:25</t>
  </si>
  <si>
    <t>2017-09-01T07:03:26</t>
  </si>
  <si>
    <t>2017-09-01T07:03:27</t>
  </si>
  <si>
    <t>2017-09-01T07:03:28</t>
  </si>
  <si>
    <t>2017-09-01T07:03:29</t>
  </si>
  <si>
    <t>2017-09-01T07:03:30</t>
  </si>
  <si>
    <t>2017-09-01T07:03:31</t>
  </si>
  <si>
    <t>2017-09-01T07:03:32</t>
  </si>
  <si>
    <t>2017-09-01T07:03:33</t>
  </si>
  <si>
    <t>2017-09-01T07:03:34</t>
  </si>
  <si>
    <t>2017-09-01T07:03:35</t>
  </si>
  <si>
    <t>2017-09-01T07:03:36</t>
  </si>
  <si>
    <t>2017-09-01T07:03:37</t>
  </si>
  <si>
    <t>2017-09-01T07:03:38</t>
  </si>
  <si>
    <t>2017-09-01T07:03:39</t>
  </si>
  <si>
    <t>2017-09-01T07:03:40</t>
  </si>
  <si>
    <t>2017-09-01T07:03:41</t>
  </si>
  <si>
    <t>2017-09-01T07:03:42</t>
  </si>
  <si>
    <t>2017-09-01T07:03:43</t>
  </si>
  <si>
    <t>2017-09-01T07:03:44</t>
  </si>
  <si>
    <t>2017-09-01T07:03:45</t>
  </si>
  <si>
    <t>2017-09-01T07:03:46</t>
  </si>
  <si>
    <t>2017-09-01T07:03:47</t>
  </si>
  <si>
    <t>2017-09-01T07:03:48</t>
  </si>
  <si>
    <t>2017-09-01T07:03:49</t>
  </si>
  <si>
    <t>2017-09-01T07:03:50</t>
  </si>
  <si>
    <t>2017-09-01T07:03:51</t>
  </si>
  <si>
    <t>2017-09-01T07:03:52</t>
  </si>
  <si>
    <t>2017-09-01T07:03:53</t>
  </si>
  <si>
    <t>2017-09-01T07:03:54</t>
  </si>
  <si>
    <t>2017-09-01T07:03:55</t>
  </si>
  <si>
    <t>2017-09-01T07:03:56</t>
  </si>
  <si>
    <t>2017-09-01T07:03:57</t>
  </si>
  <si>
    <t>2017-09-01T07:03:58</t>
  </si>
  <si>
    <t>2017-09-01T07:03:59</t>
  </si>
  <si>
    <t>2017-09-01T07:04:00</t>
  </si>
  <si>
    <t>2017-09-01T07:04:01</t>
  </si>
  <si>
    <t>2017-09-01T07:04:02</t>
  </si>
  <si>
    <t>2017-09-01T07:04:03</t>
  </si>
  <si>
    <t>2017-09-01T07:04:04</t>
  </si>
  <si>
    <t>2017-09-01T07:04:05</t>
  </si>
  <si>
    <t>2017-09-01T07:04:06</t>
  </si>
  <si>
    <t>2017-09-01T07:04:07</t>
  </si>
  <si>
    <t>2017-09-01T07:04:08</t>
  </si>
  <si>
    <t>2017-09-01T07:04:09</t>
  </si>
  <si>
    <t>2017-09-01T07:04:10</t>
  </si>
  <si>
    <t>2017-09-01T07:04:11</t>
  </si>
  <si>
    <t>2017-09-01T07:04:12</t>
  </si>
  <si>
    <t>2017-09-01T07:04:13</t>
  </si>
  <si>
    <t>2017-09-01T07:04:14</t>
  </si>
  <si>
    <t>2017-09-01T07:04:15</t>
  </si>
  <si>
    <t>2017-09-01T07:04:16</t>
  </si>
  <si>
    <t>2017-09-01T07:04:17</t>
  </si>
  <si>
    <t>2017-09-01T07:04:18</t>
  </si>
  <si>
    <t>2017-09-01T07:04:19</t>
  </si>
  <si>
    <t>2017-09-01T07:04:20</t>
  </si>
  <si>
    <t>2017-09-01T07:04:21</t>
  </si>
  <si>
    <t>2017-09-01T07:04:22</t>
  </si>
  <si>
    <t>2017-09-01T07:04:23</t>
  </si>
  <si>
    <t>2017-09-01T07:04:24</t>
  </si>
  <si>
    <t>2017-09-01T07:04:25</t>
  </si>
  <si>
    <t>2017-09-01T07:04:26</t>
  </si>
  <si>
    <t>2017-09-01T07:04:27</t>
  </si>
  <si>
    <t>2017-09-01T07:04:28</t>
  </si>
  <si>
    <t>2017-09-01T07:04:29</t>
  </si>
  <si>
    <t>2017-09-01T07:04:30</t>
  </si>
  <si>
    <t>2017-09-01T07:04:31</t>
  </si>
  <si>
    <t>2017-09-01T07:04:32</t>
  </si>
  <si>
    <t>2017-09-01T07:04:33</t>
  </si>
  <si>
    <t>2017-09-01T07:04:34</t>
  </si>
  <si>
    <t>2017-09-01T07:04:35</t>
  </si>
  <si>
    <t>2017-09-01T07:04:36</t>
  </si>
  <si>
    <t>2017-09-01T07:04:37</t>
  </si>
  <si>
    <t>2017-09-01T07:04:38</t>
  </si>
  <si>
    <t>2017-09-01T07:04:39</t>
  </si>
  <si>
    <t>2017-09-01T07:04:40</t>
  </si>
  <si>
    <t>2017-09-01T07:04:41</t>
  </si>
  <si>
    <t>2017-09-01T07:04:42</t>
  </si>
  <si>
    <t>2017-09-01T07:04:43</t>
  </si>
  <si>
    <t>2017-09-01T07:04:44</t>
  </si>
  <si>
    <t>2017-09-01T07:04:45</t>
  </si>
  <si>
    <t>2017-09-01T07:04:46</t>
  </si>
  <si>
    <t>2017-09-01T07:04:47</t>
  </si>
  <si>
    <t>2017-09-01T07:04:48</t>
  </si>
  <si>
    <t>2017-09-01T07:04:49</t>
  </si>
  <si>
    <t>2017-09-01T07:04:50</t>
  </si>
  <si>
    <t>2017-09-01T07:04:51</t>
  </si>
  <si>
    <t>2017-09-01T07:04:52</t>
  </si>
  <si>
    <t>2017-09-01T07:04:53</t>
  </si>
  <si>
    <t>2017-09-01T07:04:54</t>
  </si>
  <si>
    <t>2017-09-01T07:04:55</t>
  </si>
  <si>
    <t>2017-09-01T07:04:56</t>
  </si>
  <si>
    <t>2017-09-01T07:04:57</t>
  </si>
  <si>
    <t>2017-09-01T07:04:58</t>
  </si>
  <si>
    <t>2017-09-01T07:04:59</t>
  </si>
  <si>
    <t>2017-09-01T07:05:00</t>
  </si>
  <si>
    <t>2017-09-01T07:05:01</t>
  </si>
  <si>
    <t>2017-09-01T07:05:02</t>
  </si>
  <si>
    <t>2017-09-01T07:05:03</t>
  </si>
  <si>
    <t>2017-09-01T07:05:04</t>
  </si>
  <si>
    <t>2017-09-01T07:05:05</t>
  </si>
  <si>
    <t>2017-09-01T07:05:06</t>
  </si>
  <si>
    <t>2017-09-01T07:05:07</t>
  </si>
  <si>
    <t>2017-09-01T07:05:08</t>
  </si>
  <si>
    <t>2017-09-01T07:05:09</t>
  </si>
  <si>
    <t>2017-09-01T07:05:10</t>
  </si>
  <si>
    <t>2017-09-01T07:05:11</t>
  </si>
  <si>
    <t>2017-09-01T07:05:12</t>
  </si>
  <si>
    <t>2017-09-01T07:05:13</t>
  </si>
  <si>
    <t>2017-09-01T07:05:14</t>
  </si>
  <si>
    <t>2017-09-01T07:05:15</t>
  </si>
  <si>
    <t>2017-09-01T07:05:16</t>
  </si>
  <si>
    <t>2017-09-01T07:05:17</t>
  </si>
  <si>
    <t>2017-09-01T07:05:18</t>
  </si>
  <si>
    <t>2017-09-01T07:05:19</t>
  </si>
  <si>
    <t>2017-09-01T07:05:20</t>
  </si>
  <si>
    <t>2017-09-01T07:05:21</t>
  </si>
  <si>
    <t>2017-09-01T07:05:22</t>
  </si>
  <si>
    <t>2017-09-01T07:05:23</t>
  </si>
  <si>
    <t>2017-09-01T07:05:24</t>
  </si>
  <si>
    <t>2017-09-01T07:05:25</t>
  </si>
  <si>
    <t>2017-09-01T07:05:26</t>
  </si>
  <si>
    <t>2017-09-01T07:05:27</t>
  </si>
  <si>
    <t>2017-09-01T07:05:28</t>
  </si>
  <si>
    <t>2017-09-01T07:05:29</t>
  </si>
  <si>
    <t>2017-09-01T07:05:30</t>
  </si>
  <si>
    <t>2017-09-01T07:05:31</t>
  </si>
  <si>
    <t>2017-09-01T07:05:32</t>
  </si>
  <si>
    <t>2017-09-01T07:05:33</t>
  </si>
  <si>
    <t>2017-09-01T07:05:34</t>
  </si>
  <si>
    <t>2017-09-01T07:05:35</t>
  </si>
  <si>
    <t>2017-09-01T07:05:36</t>
  </si>
  <si>
    <t>2017-09-01T07:05:37</t>
  </si>
  <si>
    <t>2017-09-01T07:05:38</t>
  </si>
  <si>
    <t>2017-09-01T07:05:39</t>
  </si>
  <si>
    <t>2017-09-01T07:05:40</t>
  </si>
  <si>
    <t>2017-09-01T07:05:41</t>
  </si>
  <si>
    <t>2017-09-01T07:05:42</t>
  </si>
  <si>
    <t>2017-09-01T07:05:43</t>
  </si>
  <si>
    <t>2017-09-01T07:05:44</t>
  </si>
  <si>
    <t>2017-09-01T07:05:45</t>
  </si>
  <si>
    <t>2017-09-01T07:05:46</t>
  </si>
  <si>
    <t>2017-09-01T07:05:47</t>
  </si>
  <si>
    <t>2017-09-01T07:05:48</t>
  </si>
  <si>
    <t>2017-09-01T07:05:49</t>
  </si>
  <si>
    <t>2017-09-01T07:05:50</t>
  </si>
  <si>
    <t>2017-09-01T07:05:51</t>
  </si>
  <si>
    <t>2017-09-01T07:05:52</t>
  </si>
  <si>
    <t>2017-09-01T07:05:53</t>
  </si>
  <si>
    <t>2017-09-01T07:05:54</t>
  </si>
  <si>
    <t>2017-09-01T07:05:55</t>
  </si>
  <si>
    <t>2017-09-01T07:05:56</t>
  </si>
  <si>
    <t>2017-09-01T07:05:57</t>
  </si>
  <si>
    <t>2017-09-01T07:05:58</t>
  </si>
  <si>
    <t>2017-09-01T07:05:59</t>
  </si>
  <si>
    <t>2017-09-01T07:06:00</t>
  </si>
  <si>
    <t>2017-09-01T07:06:01</t>
  </si>
  <si>
    <t>2017-09-01T07:06:02</t>
  </si>
  <si>
    <t>2017-09-01T07:06:03</t>
  </si>
  <si>
    <t>2017-09-01T07:06:04</t>
  </si>
  <si>
    <t>2017-09-01T07:06:05</t>
  </si>
  <si>
    <t>2017-09-01T07:06:06</t>
  </si>
  <si>
    <t>2017-09-01T07:06:07</t>
  </si>
  <si>
    <t>2017-09-01T07:06:08</t>
  </si>
  <si>
    <t>2017-09-01T07:06:09</t>
  </si>
  <si>
    <t>2017-09-01T07:06:10</t>
  </si>
  <si>
    <t>2017-09-01T07:06:11</t>
  </si>
  <si>
    <t>2017-09-01T07:06:12</t>
  </si>
  <si>
    <t>2017-09-01T07:06:13</t>
  </si>
  <si>
    <t>2017-09-01T07:06:14</t>
  </si>
  <si>
    <t>2017-09-01T07:06:15</t>
  </si>
  <si>
    <t>2017-09-01T07:06:16</t>
  </si>
  <si>
    <t>2017-09-01T07:06:17</t>
  </si>
  <si>
    <t>2017-09-01T07:06:18</t>
  </si>
  <si>
    <t>2017-09-01T07:06:19</t>
  </si>
  <si>
    <t>2017-09-01T07:06:20</t>
  </si>
  <si>
    <t>2017-09-01T07:06:21</t>
  </si>
  <si>
    <t>2017-09-01T07:06:22</t>
  </si>
  <si>
    <t>2017-09-01T07:06:23</t>
  </si>
  <si>
    <t>2017-09-01T07:06:24</t>
  </si>
  <si>
    <t>2017-09-01T07:06:25</t>
  </si>
  <si>
    <t>2017-09-01T07:06:26</t>
  </si>
  <si>
    <t>2017-09-01T07:06:27</t>
  </si>
  <si>
    <t>2017-09-01T07:06:28</t>
  </si>
  <si>
    <t>2017-09-01T07:06:29</t>
  </si>
  <si>
    <t>2017-09-01T07:06:30</t>
  </si>
  <si>
    <t>2017-09-01T07:06:31</t>
  </si>
  <si>
    <t>2017-09-01T07:06:32</t>
  </si>
  <si>
    <t>2017-09-01T07:06:33</t>
  </si>
  <si>
    <t>2017-09-01T07:06:34</t>
  </si>
  <si>
    <t>2017-09-01T07:06:35</t>
  </si>
  <si>
    <t>2017-09-01T07:06:36</t>
  </si>
  <si>
    <t>2017-09-01T07:06:37</t>
  </si>
  <si>
    <t>2017-09-01T07:06:38</t>
  </si>
  <si>
    <t>2017-09-01T07:06:39</t>
  </si>
  <si>
    <t>2017-09-01T07:06:40</t>
  </si>
  <si>
    <t>2017-09-01T07:06:41</t>
  </si>
  <si>
    <t>2017-09-01T07:06:42</t>
  </si>
  <si>
    <t>2017-09-01T07:06:43</t>
  </si>
  <si>
    <t>2017-09-01T07:06:44</t>
  </si>
  <si>
    <t>2017-09-01T07:06:45</t>
  </si>
  <si>
    <t>2017-09-01T07:06:46</t>
  </si>
  <si>
    <t>2017-09-01T07:06:47</t>
  </si>
  <si>
    <t>2017-09-01T07:06:48</t>
  </si>
  <si>
    <t>2017-09-01T07:06:49</t>
  </si>
  <si>
    <t>2017-09-01T07:06:50</t>
  </si>
  <si>
    <t>2017-09-01T07:06:51</t>
  </si>
  <si>
    <t>2017-09-01T07:06:52</t>
  </si>
  <si>
    <t>2017-09-01T07:06:53</t>
  </si>
  <si>
    <t>2017-09-01T07:06:54</t>
  </si>
  <si>
    <t>2017-09-01T07:06:55</t>
  </si>
  <si>
    <t>2017-09-01T07:06:56</t>
  </si>
  <si>
    <t>2017-09-01T07:06:57</t>
  </si>
  <si>
    <t>2017-09-01T07:06:58</t>
  </si>
  <si>
    <t>2017-09-01T07:06:59</t>
  </si>
  <si>
    <t>2017-09-01T07:07:00</t>
  </si>
  <si>
    <t>2017-09-01T07:07:01</t>
  </si>
  <si>
    <t>2017-09-01T07:07:02</t>
  </si>
  <si>
    <t>2017-09-01T07:07:03</t>
  </si>
  <si>
    <t>2017-09-01T07:07:04</t>
  </si>
  <si>
    <t>2017-09-01T07:07:05</t>
  </si>
  <si>
    <t>2017-09-01T07:07:06</t>
  </si>
  <si>
    <t>2017-09-01T07:07:07</t>
  </si>
  <si>
    <t>2017-09-01T07:07:08</t>
  </si>
  <si>
    <t>2017-09-01T07:07:09</t>
  </si>
  <si>
    <t>2017-09-01T07:07:10</t>
  </si>
  <si>
    <t>2017-09-01T07:07:11</t>
  </si>
  <si>
    <t>2017-09-01T07:07:12</t>
  </si>
  <si>
    <t>2017-09-01T07:07:13</t>
  </si>
  <si>
    <t>2017-09-01T07:07:14</t>
  </si>
  <si>
    <t>2017-09-01T07:07:15</t>
  </si>
  <si>
    <t>2017-09-01T07:07:16</t>
  </si>
  <si>
    <t>2017-09-01T07:07:17</t>
  </si>
  <si>
    <t>2017-09-01T07:07:18</t>
  </si>
  <si>
    <t>2017-09-01T07:07:19</t>
  </si>
  <si>
    <t>2017-09-01T07:07:20</t>
  </si>
  <si>
    <t>2017-09-01T07:07:21</t>
  </si>
  <si>
    <t>2017-09-01T07:07:22</t>
  </si>
  <si>
    <t>2017-09-01T07:07:23</t>
  </si>
  <si>
    <t>2017-09-01T07:07:24</t>
  </si>
  <si>
    <t>2017-09-01T07:07:25</t>
  </si>
  <si>
    <t>2017-09-01T07:07:26</t>
  </si>
  <si>
    <t>2017-09-01T07:07:27</t>
  </si>
  <si>
    <t>2017-09-01T07:07:28</t>
  </si>
  <si>
    <t>2017-09-01T07:07:29</t>
  </si>
  <si>
    <t>2017-09-01T07:07:30</t>
  </si>
  <si>
    <t>2017-09-01T07:07:31</t>
  </si>
  <si>
    <t>2017-09-01T07:07:32</t>
  </si>
  <si>
    <t>2017-09-01T07:07:33</t>
  </si>
  <si>
    <t>2017-09-01T07:07:34</t>
  </si>
  <si>
    <t>2017-09-01T07:07:35</t>
  </si>
  <si>
    <t>2017-09-01T07:07:36</t>
  </si>
  <si>
    <t>2017-09-01T07:07:37</t>
  </si>
  <si>
    <t>2017-09-01T07:07:38</t>
  </si>
  <si>
    <t>2017-09-01T07:07:39</t>
  </si>
  <si>
    <t>2017-09-01T07:07:40</t>
  </si>
  <si>
    <t>2017-09-01T07:07:41</t>
  </si>
  <si>
    <t>2017-09-01T07:07:42</t>
  </si>
  <si>
    <t>2017-09-01T07:07:43</t>
  </si>
  <si>
    <t>2017-09-01T07:07:44</t>
  </si>
  <si>
    <t>2017-09-01T07:07:45</t>
  </si>
  <si>
    <t>2017-09-01T07:07:46</t>
  </si>
  <si>
    <t>2017-09-01T07:07:47</t>
  </si>
  <si>
    <t>2017-09-01T07:07:48</t>
  </si>
  <si>
    <t>2017-09-01T07:07:49</t>
  </si>
  <si>
    <t>2017-09-01T07:07:50</t>
  </si>
  <si>
    <t>2017-09-01T07:07:51</t>
  </si>
  <si>
    <t>2017-09-01T07:07:52</t>
  </si>
  <si>
    <t>2017-09-01T07:07:53</t>
  </si>
  <si>
    <t>2017-09-01T07:07:54</t>
  </si>
  <si>
    <t>2017-09-01T07:07:55</t>
  </si>
  <si>
    <t>2017-09-01T07:07:56</t>
  </si>
  <si>
    <t>2017-09-01T07:07:57</t>
  </si>
  <si>
    <t>2017-09-01T07:07:58</t>
  </si>
  <si>
    <t>2017-09-01T07:07:59</t>
  </si>
  <si>
    <t>2017-09-01T07:08:00</t>
  </si>
  <si>
    <t>2017-09-01T07:08:01</t>
  </si>
  <si>
    <t>2017-09-01T07:08:02</t>
  </si>
  <si>
    <t>2017-09-01T07:08:03</t>
  </si>
  <si>
    <t>2017-09-01T07:08:04</t>
  </si>
  <si>
    <t>2017-09-01T07:08:05</t>
  </si>
  <si>
    <t>2017-09-01T07:08:06</t>
  </si>
  <si>
    <t>2017-09-01T07:08:07</t>
  </si>
  <si>
    <t>2017-09-01T07:08:08</t>
  </si>
  <si>
    <t>2017-09-01T07:08:09</t>
  </si>
  <si>
    <t>2017-09-01T07:08:10</t>
  </si>
  <si>
    <t>2017-09-01T07:08:11</t>
  </si>
  <si>
    <t>2017-09-01T07:08:12</t>
  </si>
  <si>
    <t>2017-09-01T07:08:13</t>
  </si>
  <si>
    <t>2017-09-01T07:08:14</t>
  </si>
  <si>
    <t>2017-09-01T07:08:15</t>
  </si>
  <si>
    <t>2017-09-01T07:08:16</t>
  </si>
  <si>
    <t>2017-09-01T07:08:17</t>
  </si>
  <si>
    <t>2017-09-01T07:08:18</t>
  </si>
  <si>
    <t>2017-09-01T07:08:19</t>
  </si>
  <si>
    <t>2017-09-01T07:08:20</t>
  </si>
  <si>
    <t>2017-09-01T07:08:21</t>
  </si>
  <si>
    <t>2017-09-01T07:08:22</t>
  </si>
  <si>
    <t>2017-09-01T07:08:23</t>
  </si>
  <si>
    <t>2017-09-01T07:08:24</t>
  </si>
  <si>
    <t>2017-09-01T07:08:25</t>
  </si>
  <si>
    <t>2017-09-01T07:08:26</t>
  </si>
  <si>
    <t>2017-09-01T07:08:27</t>
  </si>
  <si>
    <t>2017-09-01T07:08:28</t>
  </si>
  <si>
    <t>2017-09-01T07:08:29</t>
  </si>
  <si>
    <t>2017-09-01T07:08:30</t>
  </si>
  <si>
    <t>2017-09-01T07:08:31</t>
  </si>
  <si>
    <t>2017-09-01T07:08:32</t>
  </si>
  <si>
    <t>2017-09-01T07:08:33</t>
  </si>
  <si>
    <t>2017-09-01T07:08:34</t>
  </si>
  <si>
    <t>2017-09-01T07:08:35</t>
  </si>
  <si>
    <t>2017-09-01T07:08:36</t>
  </si>
  <si>
    <t>2017-09-01T07:08:37</t>
  </si>
  <si>
    <t>2017-09-01T07:08:38</t>
  </si>
  <si>
    <t>2017-09-01T07:08:39</t>
  </si>
  <si>
    <t>2017-09-01T07:08:40</t>
  </si>
  <si>
    <t>2017-09-01T07:08:41</t>
  </si>
  <si>
    <t>2017-09-01T07:08:42</t>
  </si>
  <si>
    <t>2017-09-01T07:08:43</t>
  </si>
  <si>
    <t>2017-09-01T07:08:44</t>
  </si>
  <si>
    <t>2017-09-01T07:08:45</t>
  </si>
  <si>
    <t>2017-09-01T07:08:46</t>
  </si>
  <si>
    <t>2017-09-01T07:08:47</t>
  </si>
  <si>
    <t>2017-09-01T07:08:48</t>
  </si>
  <si>
    <t>2017-09-01T07:08:49</t>
  </si>
  <si>
    <t>2017-09-01T07:08:50</t>
  </si>
  <si>
    <t>2017-09-01T07:08:51</t>
  </si>
  <si>
    <t>2017-09-01T07:08:52</t>
  </si>
  <si>
    <t>2017-09-01T07:08:53</t>
  </si>
  <si>
    <t>2017-09-01T07:08:54</t>
  </si>
  <si>
    <t>2017-09-01T08:04:54</t>
  </si>
  <si>
    <t>2017-09-01T08:04:55</t>
  </si>
  <si>
    <t>2017-09-01T08:04:56</t>
  </si>
  <si>
    <t>2017-09-01T08:04:57</t>
  </si>
  <si>
    <t>2017-09-01T08:04:58</t>
  </si>
  <si>
    <t>2017-09-01T08:04:59</t>
  </si>
  <si>
    <t>2017-09-01T08:05:00</t>
  </si>
  <si>
    <t>2017-09-01T08:05:01</t>
  </si>
  <si>
    <t>2017-09-01T08:05:02</t>
  </si>
  <si>
    <t>2017-09-01T08:05:03</t>
  </si>
  <si>
    <t>2017-09-01T08:05:04</t>
  </si>
  <si>
    <t>2017-09-01T08:05:05</t>
  </si>
  <si>
    <t>2017-09-01T08:05:06</t>
  </si>
  <si>
    <t>2017-09-01T08:05:07</t>
  </si>
  <si>
    <t>2017-09-01T08:05:08</t>
  </si>
  <si>
    <t>2017-09-01T08:05:09</t>
  </si>
  <si>
    <t>2017-09-01T08:05:10</t>
  </si>
  <si>
    <t>2017-09-01T08:05:11</t>
  </si>
  <si>
    <t>2017-09-01T08:05:12</t>
  </si>
  <si>
    <t>2017-09-01T08:05:13</t>
  </si>
  <si>
    <t>2017-09-01T08:05:14</t>
  </si>
  <si>
    <t>2017-09-01T08:05:15</t>
  </si>
  <si>
    <t>2017-09-01T08:05:16</t>
  </si>
  <si>
    <t>2017-09-01T08:05:17</t>
  </si>
  <si>
    <t>2017-09-01T08:05:18</t>
  </si>
  <si>
    <t>2017-09-01T08:05:19</t>
  </si>
  <si>
    <t>2017-09-01T08:05:20</t>
  </si>
  <si>
    <t>2017-09-01T08:05:21</t>
  </si>
  <si>
    <t>2017-09-01T08:05:22</t>
  </si>
  <si>
    <t>2017-09-01T08:05:23</t>
  </si>
  <si>
    <t>2017-09-01T08:05:24</t>
  </si>
  <si>
    <t>2017-09-01T08:05:25</t>
  </si>
  <si>
    <t>2017-09-01T08:05:26</t>
  </si>
  <si>
    <t>2017-09-01T08:05:27</t>
  </si>
  <si>
    <t>2017-09-01T08:05:28</t>
  </si>
  <si>
    <t>2017-09-01T08:05:29</t>
  </si>
  <si>
    <t>2017-09-01T08:05:30</t>
  </si>
  <si>
    <t>2017-09-01T08:05:31</t>
  </si>
  <si>
    <t>2017-09-01T08:05:32</t>
  </si>
  <si>
    <t>2017-09-01T08:05:33</t>
  </si>
  <si>
    <t>2017-09-01T08:05:34</t>
  </si>
  <si>
    <t>2017-09-01T08:05:35</t>
  </si>
  <si>
    <t>2017-09-01T08:05:36</t>
  </si>
  <si>
    <t>2017-09-01T08:05:37</t>
  </si>
  <si>
    <t>2017-09-01T08:05:38</t>
  </si>
  <si>
    <t>2017-09-01T08:05:39</t>
  </si>
  <si>
    <t>2017-09-01T08:05:40</t>
  </si>
  <si>
    <t>2017-09-01T08:05:41</t>
  </si>
  <si>
    <t>2017-09-01T08:05:42</t>
  </si>
  <si>
    <t>2017-09-01T08:05:43</t>
  </si>
  <si>
    <t>2017-09-01T08:05:44</t>
  </si>
  <si>
    <t>2017-09-01T08:05:45</t>
  </si>
  <si>
    <t>2017-09-01T08:05:46</t>
  </si>
  <si>
    <t>2017-09-01T08:05:47</t>
  </si>
  <si>
    <t>2017-09-01T08:05:48</t>
  </si>
  <si>
    <t>2017-09-01T08:05:49</t>
  </si>
  <si>
    <t>2017-09-01T08:05:50</t>
  </si>
  <si>
    <t>2017-09-01T08:05:51</t>
  </si>
  <si>
    <t>2017-09-01T08:05:52</t>
  </si>
  <si>
    <t>2017-09-01T08:05:53</t>
  </si>
  <si>
    <t>2017-09-01T08:05:54</t>
  </si>
  <si>
    <t>2017-09-01T08:05:55</t>
  </si>
  <si>
    <t>2017-09-01T08:05:56</t>
  </si>
  <si>
    <t>2017-09-01T08:05:57</t>
  </si>
  <si>
    <t>2017-09-01T08:05:58</t>
  </si>
  <si>
    <t>2017-09-01T08:05:59</t>
  </si>
  <si>
    <t>2017-09-01T08:06:00</t>
  </si>
  <si>
    <t>2017-09-01T08:06:01</t>
  </si>
  <si>
    <t>2017-09-01T08:06:02</t>
  </si>
  <si>
    <t>2017-09-01T08:06:03</t>
  </si>
  <si>
    <t>2017-09-01T08:06:04</t>
  </si>
  <si>
    <t>2017-09-01T08:06:05</t>
  </si>
  <si>
    <t>2017-09-01T08:06:06</t>
  </si>
  <si>
    <t>2017-09-01T08:06:07</t>
  </si>
  <si>
    <t>2017-09-01T08:06:08</t>
  </si>
  <si>
    <t>2017-09-01T08:06:09</t>
  </si>
  <si>
    <t>2017-09-01T08:06:10</t>
  </si>
  <si>
    <t>2017-09-01T08:06:11</t>
  </si>
  <si>
    <t>2017-09-01T08:06:12</t>
  </si>
  <si>
    <t>2017-09-01T08:06:13</t>
  </si>
  <si>
    <t>2017-09-01T08:06:14</t>
  </si>
  <si>
    <t>2017-09-01T08:06:15</t>
  </si>
  <si>
    <t>2017-09-01T08:06:16</t>
  </si>
  <si>
    <t>2017-09-01T08:06:17</t>
  </si>
  <si>
    <t>2017-09-01T08:06:18</t>
  </si>
  <si>
    <t>2017-09-01T08:06:19</t>
  </si>
  <si>
    <t>2017-09-01T08:06:20</t>
  </si>
  <si>
    <t>2017-09-01T08:06:21</t>
  </si>
  <si>
    <t>2017-09-01T08:06:22</t>
  </si>
  <si>
    <t>2017-09-01T08:06:23</t>
  </si>
  <si>
    <t>2017-09-01T08:06:24</t>
  </si>
  <si>
    <t>2017-09-01T08:06:25</t>
  </si>
  <si>
    <t>2017-09-01T08:06:26</t>
  </si>
  <si>
    <t>2017-09-01T08:06:27</t>
  </si>
  <si>
    <t>2017-09-01T08:06:28</t>
  </si>
  <si>
    <t>2017-09-01T08:06:29</t>
  </si>
  <si>
    <t>2017-09-01T08:06:30</t>
  </si>
  <si>
    <t>2017-09-01T08:06:31</t>
  </si>
  <si>
    <t>2017-09-01T08:06:32</t>
  </si>
  <si>
    <t>2017-09-01T08:06:33</t>
  </si>
  <si>
    <t>2017-09-01T08:06:34</t>
  </si>
  <si>
    <t>2017-09-01T08:06:35</t>
  </si>
  <si>
    <t>2017-09-01T08:06:36</t>
  </si>
  <si>
    <t>2017-09-01T08:06:37</t>
  </si>
  <si>
    <t>2017-09-01T08:06:38</t>
  </si>
  <si>
    <t>2017-09-01T08:06:39</t>
  </si>
  <si>
    <t>2017-09-01T08:06:40</t>
  </si>
  <si>
    <t>2017-09-01T08:06:41</t>
  </si>
  <si>
    <t>2017-09-01T08:06:42</t>
  </si>
  <si>
    <t>2017-09-01T08:06:43</t>
  </si>
  <si>
    <t>2017-09-01T08:06:44</t>
  </si>
  <si>
    <t>2017-09-01T08:06:45</t>
  </si>
  <si>
    <t>2017-09-01T08:06:46</t>
  </si>
  <si>
    <t>2017-09-01T08:06:47</t>
  </si>
  <si>
    <t>2017-09-01T08:06:48</t>
  </si>
  <si>
    <t>2017-09-01T08:06:49</t>
  </si>
  <si>
    <t>2017-09-01T08:06:50</t>
  </si>
  <si>
    <t>2017-09-01T08:06:51</t>
  </si>
  <si>
    <t>2017-09-01T08:06:52</t>
  </si>
  <si>
    <t>2017-09-01T08:06:53</t>
  </si>
  <si>
    <t>2017-09-01T08:06:54</t>
  </si>
  <si>
    <t>2017-09-01T08:06:55</t>
  </si>
  <si>
    <t>2017-09-01T08:06:56</t>
  </si>
  <si>
    <t>2017-09-01T08:06:57</t>
  </si>
  <si>
    <t>2017-09-01T08:06:58</t>
  </si>
  <si>
    <t>2017-09-01T08:06:59</t>
  </si>
  <si>
    <t>2017-09-01T08:07:00</t>
  </si>
  <si>
    <t>2017-09-01T08:07:01</t>
  </si>
  <si>
    <t>2017-09-01T08:07:02</t>
  </si>
  <si>
    <t>2017-09-01T08:07:03</t>
  </si>
  <si>
    <t>2017-09-01T08:07:04</t>
  </si>
  <si>
    <t>2017-09-01T08:07:05</t>
  </si>
  <si>
    <t>2017-09-01T08:07:06</t>
  </si>
  <si>
    <t>log(PPM)</t>
  </si>
  <si>
    <t>log(Rs/Ro)</t>
  </si>
  <si>
    <r>
      <t>y = -0.234x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- 1.2653x + 2.5495</t>
    </r>
  </si>
  <si>
    <t>R² = 0.9998</t>
  </si>
  <si>
    <t>Ro</t>
  </si>
  <si>
    <t>Voltage</t>
  </si>
  <si>
    <t>Resistance</t>
  </si>
  <si>
    <t>ScalingFactor</t>
  </si>
  <si>
    <t>Log(Rs/Ro)</t>
  </si>
  <si>
    <t>Log(PPM)</t>
  </si>
  <si>
    <t>Without zero</t>
  </si>
  <si>
    <r>
      <t>= -0.5418x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- 0.6416x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- 1.087x + 2.6045</t>
    </r>
  </si>
  <si>
    <r>
      <t>y = -1.5771x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- 1.4349x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- 0.7542x + 2.713</t>
    </r>
  </si>
  <si>
    <t>R² = 0.9906</t>
  </si>
  <si>
    <t>Dimensions of ketonix</t>
  </si>
  <si>
    <t>x**2</t>
  </si>
  <si>
    <t>x</t>
  </si>
  <si>
    <t>x**3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</si>
</sst>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000_-;\-* #,##0.0000_-;_-* &quot;-&quot;??_-;_-@_-"/>
    <numFmt numFmtId="165" formatCode="_-* #,##0.0_-;\-* #,##0.0_-;_-* &quot;-&quot;??_-;_-@_-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center" readingOrder="1"/>
    </xf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/>
    <xf numFmtId="166" fontId="2" fillId="0" borderId="0" xfId="0" applyNumberFormat="1" applyFont="1"/>
    <xf numFmtId="0" fontId="6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Sheet1!$I$1122:$I$1133</c:f>
              <c:numCache>
                <c:formatCode>General</c:formatCode>
                <c:ptCount val="12"/>
                <c:pt idx="0">
                  <c:v>1</c:v>
                </c:pt>
                <c:pt idx="1">
                  <c:v>49.999999999999901</c:v>
                </c:pt>
                <c:pt idx="2">
                  <c:v>78.970746786734694</c:v>
                </c:pt>
                <c:pt idx="3">
                  <c:v>99.935981932862504</c:v>
                </c:pt>
                <c:pt idx="4">
                  <c:v>199.74400969770801</c:v>
                </c:pt>
                <c:pt idx="5">
                  <c:v>259.87199354360001</c:v>
                </c:pt>
                <c:pt idx="6">
                  <c:v>596.57044459377596</c:v>
                </c:pt>
                <c:pt idx="7">
                  <c:v>891.45171307503006</c:v>
                </c:pt>
                <c:pt idx="8">
                  <c:v>989.03259774145101</c:v>
                </c:pt>
                <c:pt idx="9">
                  <c:v>1936.15413997562</c:v>
                </c:pt>
                <c:pt idx="10">
                  <c:v>3254.6466041251902</c:v>
                </c:pt>
                <c:pt idx="11">
                  <c:v>4697.88449948165</c:v>
                </c:pt>
              </c:numCache>
            </c:numRef>
          </c:xVal>
          <c:yVal>
            <c:numRef>
              <c:f>Sheet1!$J$1122:$J$1133</c:f>
              <c:numCache>
                <c:formatCode>General</c:formatCode>
                <c:ptCount val="12"/>
                <c:pt idx="0">
                  <c:v>17.004999999999999</c:v>
                </c:pt>
                <c:pt idx="1">
                  <c:v>4.0244439423251803</c:v>
                </c:pt>
                <c:pt idx="2">
                  <c:v>3.0036343256851001</c:v>
                </c:pt>
                <c:pt idx="3">
                  <c:v>2.6089790289069499</c:v>
                </c:pt>
                <c:pt idx="4">
                  <c:v>1.60215999093024</c:v>
                </c:pt>
                <c:pt idx="5">
                  <c:v>1.3182567385563999</c:v>
                </c:pt>
                <c:pt idx="6">
                  <c:v>0.65890610189334797</c:v>
                </c:pt>
                <c:pt idx="7">
                  <c:v>0.45585164821728602</c:v>
                </c:pt>
                <c:pt idx="8">
                  <c:v>0.413495310218843</c:v>
                </c:pt>
                <c:pt idx="9">
                  <c:v>0.21350682617126901</c:v>
                </c:pt>
                <c:pt idx="10">
                  <c:v>0.124198870728313</c:v>
                </c:pt>
                <c:pt idx="11">
                  <c:v>7.9648292638625204E-2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04312"/>
        <c:axId val="647705096"/>
      </c:scatterChart>
      <c:valAx>
        <c:axId val="64770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5096"/>
        <c:crosses val="autoZero"/>
        <c:crossBetween val="midCat"/>
      </c:valAx>
      <c:valAx>
        <c:axId val="6477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'TGS822'!$D$1</c:f>
              <c:strCache>
                <c:ptCount val="1"/>
                <c:pt idx="0">
                  <c:v>log(PPM)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252405949256343"/>
                  <c:y val="0.18101232137649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030183727034122"/>
                  <c:y val="0.1949012102653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'TGS822'!$C$2:$C$23</c:f>
              <c:numCache>
                <c:formatCode>General</c:formatCode>
                <c:ptCount val="22"/>
                <c:pt idx="0">
                  <c:v>1.2787536009528289</c:v>
                </c:pt>
                <c:pt idx="1">
                  <c:v>0.59999999999999964</c:v>
                </c:pt>
                <c:pt idx="2">
                  <c:v>0.54352941176470559</c:v>
                </c:pt>
                <c:pt idx="3">
                  <c:v>0.54352941176470559</c:v>
                </c:pt>
                <c:pt idx="4">
                  <c:v>0.51058823529411712</c:v>
                </c:pt>
                <c:pt idx="5">
                  <c:v>0.47294117647058775</c:v>
                </c:pt>
                <c:pt idx="6">
                  <c:v>0.45882352941176363</c:v>
                </c:pt>
                <c:pt idx="7">
                  <c:v>0.41176470588235209</c:v>
                </c:pt>
                <c:pt idx="8">
                  <c:v>0.31764705882352878</c:v>
                </c:pt>
                <c:pt idx="9">
                  <c:v>0.27058823529411613</c:v>
                </c:pt>
                <c:pt idx="10">
                  <c:v>0.19999999999999904</c:v>
                </c:pt>
                <c:pt idx="11">
                  <c:v>0.11999999999999761</c:v>
                </c:pt>
                <c:pt idx="12">
                  <c:v>-3.9999999999999876E-2</c:v>
                </c:pt>
                <c:pt idx="13">
                  <c:v>-0.10117647058823546</c:v>
                </c:pt>
                <c:pt idx="14">
                  <c:v>-0.18588235294117644</c:v>
                </c:pt>
                <c:pt idx="15">
                  <c:v>-0.29411764705882359</c:v>
                </c:pt>
                <c:pt idx="16">
                  <c:v>-0.3411764705882353</c:v>
                </c:pt>
                <c:pt idx="17">
                  <c:v>-0.38823529411764696</c:v>
                </c:pt>
                <c:pt idx="18">
                  <c:v>-0.67058823529411871</c:v>
                </c:pt>
                <c:pt idx="19">
                  <c:v>-0.872941176470591</c:v>
                </c:pt>
                <c:pt idx="20">
                  <c:v>-0.99999999999999978</c:v>
                </c:pt>
                <c:pt idx="21">
                  <c:v>-1.0847058823529414</c:v>
                </c:pt>
              </c:numCache>
            </c:numRef>
          </c:xVal>
          <c:yVal>
            <c:numRef>
              <c:f>'TGS822'!$D$2:$D$23</c:f>
              <c:numCache>
                <c:formatCode>General</c:formatCode>
                <c:ptCount val="22"/>
                <c:pt idx="0">
                  <c:v>-3.9999999999999991</c:v>
                </c:pt>
                <c:pt idx="1">
                  <c:v>1.6959624855390252</c:v>
                </c:pt>
                <c:pt idx="2">
                  <c:v>1.7711504554638373</c:v>
                </c:pt>
                <c:pt idx="3">
                  <c:v>1.7982181246367701</c:v>
                </c:pt>
                <c:pt idx="4">
                  <c:v>1.8373158689976719</c:v>
                </c:pt>
                <c:pt idx="5">
                  <c:v>1.8974662449375217</c:v>
                </c:pt>
                <c:pt idx="6">
                  <c:v>1.9275414329074467</c:v>
                </c:pt>
                <c:pt idx="7">
                  <c:v>1.9997218840352662</c:v>
                </c:pt>
                <c:pt idx="8">
                  <c:v>2.1260376735089492</c:v>
                </c:pt>
                <c:pt idx="9">
                  <c:v>2.195210605839776</c:v>
                </c:pt>
                <c:pt idx="10">
                  <c:v>2.3004737637345136</c:v>
                </c:pt>
                <c:pt idx="11">
                  <c:v>2.4117519592232362</c:v>
                </c:pt>
                <c:pt idx="12">
                  <c:v>2.592203087042785</c:v>
                </c:pt>
                <c:pt idx="13">
                  <c:v>2.6824286509525597</c:v>
                </c:pt>
                <c:pt idx="14">
                  <c:v>2.7756617336593257</c:v>
                </c:pt>
                <c:pt idx="15">
                  <c:v>2.8929549667420327</c:v>
                </c:pt>
                <c:pt idx="16">
                  <c:v>2.9500978238848901</c:v>
                </c:pt>
                <c:pt idx="17">
                  <c:v>2.9952106058397776</c:v>
                </c:pt>
                <c:pt idx="18">
                  <c:v>3.2839324103510545</c:v>
                </c:pt>
                <c:pt idx="19">
                  <c:v>3.4703985757645892</c:v>
                </c:pt>
                <c:pt idx="20">
                  <c:v>3.5846842900503035</c:v>
                </c:pt>
                <c:pt idx="21">
                  <c:v>3.6568647411781234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54136"/>
        <c:axId val="647652568"/>
      </c:scatterChart>
      <c:valAx>
        <c:axId val="64765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52568"/>
        <c:crosses val="autoZero"/>
        <c:crossBetween val="midCat"/>
      </c:valAx>
      <c:valAx>
        <c:axId val="6476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5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'TGS822'!$B$39:$N$39</c:f>
              <c:numCache>
                <c:formatCode>0.0</c:formatCode>
                <c:ptCount val="13"/>
                <c:pt idx="0">
                  <c:v>40.160782218397948</c:v>
                </c:pt>
                <c:pt idx="1">
                  <c:v>42.636367006323454</c:v>
                </c:pt>
                <c:pt idx="2">
                  <c:v>25.552954197500135</c:v>
                </c:pt>
                <c:pt idx="3">
                  <c:v>25.392542225845403</c:v>
                </c:pt>
                <c:pt idx="4">
                  <c:v>16.638589965907936</c:v>
                </c:pt>
                <c:pt idx="5">
                  <c:v>32.950354951408194</c:v>
                </c:pt>
                <c:pt idx="6">
                  <c:v>25.875902318721288</c:v>
                </c:pt>
                <c:pt idx="7">
                  <c:v>27.196268612042218</c:v>
                </c:pt>
                <c:pt idx="8">
                  <c:v>27.196268612042218</c:v>
                </c:pt>
                <c:pt idx="9">
                  <c:v>26.861863509682056</c:v>
                </c:pt>
                <c:pt idx="10">
                  <c:v>26.530343252292997</c:v>
                </c:pt>
                <c:pt idx="11">
                  <c:v>30.15713485318846</c:v>
                </c:pt>
                <c:pt idx="12">
                  <c:v>57.189179058295089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729504"/>
        <c:axId val="886730680"/>
      </c:lineChart>
      <c:catAx>
        <c:axId val="8867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30680"/>
        <c:crosses val="autoZero"/>
        <c:auto val="1"/>
        <c:lblAlgn val="ctr"/>
        <c:lblOffset val="100"/>
        <c:noMultiLvlLbl val="0"/>
      </c:catAx>
      <c:valAx>
        <c:axId val="8867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1140</xdr:row>
      <xdr:rowOff>4762</xdr:rowOff>
    </xdr:from>
    <xdr:to>
      <xdr:col>12</xdr:col>
      <xdr:colOff>171450</xdr:colOff>
      <xdr:row>1154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7</xdr:row>
      <xdr:rowOff>33337</xdr:rowOff>
    </xdr:from>
    <xdr:to>
      <xdr:col>12</xdr:col>
      <xdr:colOff>476250</xdr:colOff>
      <xdr:row>21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41</xdr:row>
      <xdr:rowOff>33337</xdr:rowOff>
    </xdr:from>
    <xdr:to>
      <xdr:col>8</xdr:col>
      <xdr:colOff>409575</xdr:colOff>
      <xdr:row>55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48"/>
  <sheetViews>
    <sheetView topLeftCell="B88" workbookViewId="0">
      <selection activeCell="J112" sqref="J112"/>
    </sheetView>
  </sheetViews>
  <sheetFormatPr defaultRowHeight="15" x14ac:dyDescent="0.25"/>
  <cols>
    <col min="2" max="2" width="14.7109375" customWidth="1"/>
    <col min="3" max="3" width="15.140625" customWidth="1"/>
    <col min="7" max="7" width="10.140625" customWidth="1"/>
  </cols>
  <sheetData>
    <row r="1" spans="1:19" x14ac:dyDescent="0.25">
      <c r="A1" t="s">
        <v>1</v>
      </c>
      <c r="B1" t="s">
        <v>0</v>
      </c>
      <c r="C1" t="s">
        <v>1</v>
      </c>
      <c r="D1" t="s">
        <v>3</v>
      </c>
      <c r="R1" t="s">
        <v>4</v>
      </c>
      <c r="S1">
        <v>5.125</v>
      </c>
    </row>
    <row r="2" spans="1:19" x14ac:dyDescent="0.25">
      <c r="A2">
        <v>0</v>
      </c>
      <c r="B2">
        <v>1</v>
      </c>
      <c r="E2">
        <f>EXP(slope*LN(B2)+intercept)</f>
        <v>0.63285563136218259</v>
      </c>
      <c r="F2">
        <f>0.6427*POWER(B2,-2.574)+M*B2+off-MAX(0,-26.416*B2+10.086)</f>
        <v>0</v>
      </c>
      <c r="G2">
        <f>F2-A2</f>
        <v>0</v>
      </c>
      <c r="K2">
        <f>LN(B2)</f>
        <v>0</v>
      </c>
      <c r="L2">
        <f>LN(0.00000001)</f>
        <v>-18.420680743952367</v>
      </c>
      <c r="R2" t="s">
        <v>5</v>
      </c>
      <c r="S2">
        <v>0.1</v>
      </c>
    </row>
    <row r="3" spans="1:19" x14ac:dyDescent="0.25">
      <c r="A3">
        <v>1</v>
      </c>
      <c r="B3">
        <v>0.80276264634491801</v>
      </c>
      <c r="C3">
        <v>1</v>
      </c>
      <c r="D3">
        <f>Volts*(RL/(RL+B3))</f>
        <v>0.12397546980532795</v>
      </c>
      <c r="E3">
        <f>EXP(slope*LN(B3)+intercept)</f>
        <v>1.1181193998318342</v>
      </c>
      <c r="F3">
        <f>0.6427*POWER(B3,-2.574)+M*B3+off-MAX(0,-26.416*B3+10.086)</f>
        <v>1.0325226451372578</v>
      </c>
      <c r="G3">
        <f t="shared" ref="G3:G6" si="0">F3-A3</f>
        <v>3.2522645137257777E-2</v>
      </c>
      <c r="K3">
        <f>LN(B3)</f>
        <v>-0.21969619235906596</v>
      </c>
      <c r="L3">
        <f>LN(A3)</f>
        <v>0</v>
      </c>
      <c r="S3">
        <f>S2/S1</f>
        <v>1.9512195121951219E-2</v>
      </c>
    </row>
    <row r="4" spans="1:19" x14ac:dyDescent="0.25">
      <c r="A4">
        <v>5</v>
      </c>
      <c r="B4">
        <v>0.481469529464152</v>
      </c>
      <c r="C4">
        <v>5</v>
      </c>
      <c r="D4">
        <f>Volts*(RL/(RL+B4))</f>
        <v>0.2034227103009609</v>
      </c>
      <c r="E4">
        <f>EXP(slope*LN(B4)+intercept)</f>
        <v>4.2040246294983552</v>
      </c>
      <c r="F4">
        <f>0.6427*POWER(B4,-2.574)+M*B4+off-MAX(0,-26.416*B4+10.086)</f>
        <v>5.0048008157446704</v>
      </c>
      <c r="G4">
        <f>F4-A4</f>
        <v>4.8008157446703947E-3</v>
      </c>
      <c r="K4">
        <f>LN(B4)</f>
        <v>-0.73091233227150587</v>
      </c>
      <c r="L4">
        <f>LN(A4)</f>
        <v>1.6094379124341003</v>
      </c>
      <c r="S4">
        <f>1/S3-1</f>
        <v>50.25</v>
      </c>
    </row>
    <row r="5" spans="1:19" x14ac:dyDescent="0.25">
      <c r="A5">
        <v>10</v>
      </c>
      <c r="B5">
        <v>0.34776382477858497</v>
      </c>
      <c r="C5">
        <v>10</v>
      </c>
      <c r="D5">
        <f>Volts*(RL/(RL+B5))</f>
        <v>0.27739990955802907</v>
      </c>
      <c r="E5">
        <f>EXP(slope*LN(B5)+intercept)</f>
        <v>9.7653322231730115</v>
      </c>
      <c r="F5">
        <f>0.6427*POWER(B5,-2.574)+M*B5+off-MAX(0,-26.416*B5+10.086)</f>
        <v>10.000416724879539</v>
      </c>
      <c r="G5">
        <f t="shared" si="0"/>
        <v>4.1672487953903214E-4</v>
      </c>
      <c r="K5">
        <f>LN(B5)</f>
        <v>-1.0562316940339675</v>
      </c>
      <c r="L5">
        <f>LN(A5)</f>
        <v>2.3025850929940459</v>
      </c>
      <c r="R5" t="s">
        <v>2</v>
      </c>
      <c r="S5">
        <f>1/S4</f>
        <v>1.9900497512437811E-2</v>
      </c>
    </row>
    <row r="6" spans="1:19" x14ac:dyDescent="0.25">
      <c r="A6">
        <v>50</v>
      </c>
      <c r="B6">
        <v>0.17914760609614999</v>
      </c>
      <c r="C6">
        <v>50</v>
      </c>
      <c r="D6">
        <f>Volts*(RL/(RL+B6))</f>
        <v>0.51238895474130752</v>
      </c>
      <c r="E6">
        <f>EXP(slope*LN(B6)+intercept)</f>
        <v>54.449156176411556</v>
      </c>
      <c r="F6">
        <f>0.6427*POWER(B6,-2.574)+M*B6+off-MAX(0,-26.416*B6+10.086)</f>
        <v>50.000338120986967</v>
      </c>
      <c r="G6">
        <f t="shared" si="0"/>
        <v>3.3812098696728299E-4</v>
      </c>
      <c r="K6">
        <f>LN(B6)</f>
        <v>-1.7195451978872975</v>
      </c>
      <c r="L6">
        <f>LN(A6)</f>
        <v>3.912023005428146</v>
      </c>
    </row>
    <row r="7" spans="1:19" x14ac:dyDescent="0.25">
      <c r="Q7" t="s">
        <v>8</v>
      </c>
      <c r="R7">
        <f>1/-0.386</f>
        <v>-2.5906735751295336</v>
      </c>
    </row>
    <row r="8" spans="1:19" x14ac:dyDescent="0.25">
      <c r="Q8" t="s">
        <v>9</v>
      </c>
      <c r="R8">
        <f>0.1766*a</f>
        <v>-0.45751295336787562</v>
      </c>
    </row>
    <row r="9" spans="1:19" x14ac:dyDescent="0.25">
      <c r="Q9" t="s">
        <v>12</v>
      </c>
      <c r="R9">
        <v>-2.7574000000000001</v>
      </c>
    </row>
    <row r="10" spans="1:19" x14ac:dyDescent="0.25">
      <c r="Q10" t="s">
        <v>11</v>
      </c>
      <c r="R10">
        <v>2.1147</v>
      </c>
    </row>
    <row r="12" spans="1:19" x14ac:dyDescent="0.25">
      <c r="J12" t="s">
        <v>14</v>
      </c>
      <c r="K12">
        <v>35</v>
      </c>
      <c r="L12" t="s">
        <v>16</v>
      </c>
    </row>
    <row r="13" spans="1:19" x14ac:dyDescent="0.25">
      <c r="D13" s="1" t="s">
        <v>6</v>
      </c>
      <c r="H13">
        <v>30</v>
      </c>
      <c r="J13">
        <v>1.2529652351738201</v>
      </c>
    </row>
    <row r="14" spans="1:19" x14ac:dyDescent="0.25">
      <c r="H14">
        <v>60</v>
      </c>
      <c r="J14">
        <v>1.06114519427402</v>
      </c>
    </row>
    <row r="15" spans="1:19" x14ac:dyDescent="0.25">
      <c r="B15" s="1"/>
      <c r="H15">
        <v>85</v>
      </c>
      <c r="J15">
        <v>0.91799591002045</v>
      </c>
      <c r="L15">
        <v>0.81492842535787302</v>
      </c>
    </row>
    <row r="16" spans="1:19" x14ac:dyDescent="0.25">
      <c r="H16">
        <v>95</v>
      </c>
      <c r="J16">
        <v>0.85</v>
      </c>
      <c r="L16">
        <f>L15*J16/J15</f>
        <v>0.75456671864557778</v>
      </c>
    </row>
    <row r="18" spans="1:14" x14ac:dyDescent="0.25">
      <c r="C18" s="1" t="s">
        <v>10</v>
      </c>
    </row>
    <row r="19" spans="1:14" x14ac:dyDescent="0.25">
      <c r="H19">
        <v>0.73</v>
      </c>
      <c r="I19">
        <f>(Volts/H19-1)*RL/L16</f>
        <v>0.15878237993604144</v>
      </c>
      <c r="J19" s="4">
        <f>0.6427*POWER(I19,-2.574)+M*I19+off-MAX(0,-26.416*I19+10.086)</f>
        <v>69.091883016724353</v>
      </c>
    </row>
    <row r="20" spans="1:14" x14ac:dyDescent="0.25">
      <c r="A20" t="s">
        <v>3</v>
      </c>
      <c r="B20">
        <v>9.0618831235314404E-2</v>
      </c>
      <c r="H20">
        <v>0.183</v>
      </c>
      <c r="I20">
        <f>(Volts/H20-1)*RL/L16</f>
        <v>0.71222618947271088</v>
      </c>
      <c r="J20" s="4">
        <f>0.6427*POWER(I20,-2.574)+M*I20+off-MAX(0,-26.416*I20+10.086)</f>
        <v>1.6902721677649146</v>
      </c>
    </row>
    <row r="21" spans="1:14" x14ac:dyDescent="0.25">
      <c r="A21" t="s">
        <v>0</v>
      </c>
      <c r="B21">
        <f>(Volts/B20-1)*RL</f>
        <v>1.1055835587363254</v>
      </c>
    </row>
    <row r="22" spans="1:14" x14ac:dyDescent="0.25">
      <c r="A22" t="s">
        <v>7</v>
      </c>
      <c r="B22">
        <f>EXP(slope*LN(B21)+intercept)</f>
        <v>0.48794752133482722</v>
      </c>
    </row>
    <row r="24" spans="1:14" x14ac:dyDescent="0.25">
      <c r="H24" t="s">
        <v>15</v>
      </c>
    </row>
    <row r="25" spans="1:14" x14ac:dyDescent="0.25">
      <c r="A25" t="s">
        <v>4</v>
      </c>
      <c r="B25" t="s">
        <v>0</v>
      </c>
      <c r="C25" t="s">
        <v>7</v>
      </c>
    </row>
    <row r="26" spans="1:14" x14ac:dyDescent="0.25">
      <c r="A26">
        <v>7.1999999999999995E-2</v>
      </c>
      <c r="B26">
        <f t="shared" ref="B26:B89" si="1">(Volts/A26-1)*RL</f>
        <v>1.3966279712548368</v>
      </c>
      <c r="C26" s="3">
        <f t="shared" ref="C26:C89" si="2">0.6427*POWER(B26,-2.574)+M*B26+off-MAX(0,-26.416*B26+10.086)</f>
        <v>-1.4643609770324866</v>
      </c>
    </row>
    <row r="27" spans="1:14" x14ac:dyDescent="0.25">
      <c r="A27">
        <f>A26+$J$46</f>
        <v>7.2999999999999995E-2</v>
      </c>
      <c r="B27">
        <f t="shared" si="1"/>
        <v>1.3772234716826826</v>
      </c>
      <c r="C27" s="3">
        <f t="shared" si="2"/>
        <v>-1.4008807874371376</v>
      </c>
    </row>
    <row r="28" spans="1:14" x14ac:dyDescent="0.25">
      <c r="A28">
        <f t="shared" ref="A28:A72" si="3">A27+$J$46</f>
        <v>7.3999999999999996E-2</v>
      </c>
      <c r="B28">
        <f t="shared" si="1"/>
        <v>1.3583434180449105</v>
      </c>
      <c r="C28" s="3">
        <f t="shared" si="2"/>
        <v>-1.3386220953184829</v>
      </c>
    </row>
    <row r="29" spans="1:14" x14ac:dyDescent="0.25">
      <c r="A29">
        <f t="shared" si="3"/>
        <v>7.4999999999999997E-2</v>
      </c>
      <c r="B29">
        <f t="shared" si="1"/>
        <v>1.3399668325041461</v>
      </c>
      <c r="C29" s="3">
        <f t="shared" si="2"/>
        <v>-1.2775250351373053</v>
      </c>
      <c r="L29" t="s">
        <v>18</v>
      </c>
      <c r="M29">
        <v>-9.9881729200652494</v>
      </c>
      <c r="N29">
        <v>1.4476923076923001</v>
      </c>
    </row>
    <row r="30" spans="1:14" x14ac:dyDescent="0.25">
      <c r="A30">
        <f t="shared" si="3"/>
        <v>7.5999999999999998E-2</v>
      </c>
      <c r="B30">
        <f t="shared" si="1"/>
        <v>1.3220738413197173</v>
      </c>
      <c r="C30" s="3">
        <f t="shared" si="2"/>
        <v>-1.2175327915452923</v>
      </c>
      <c r="M30">
        <v>-4.9694127243066797</v>
      </c>
      <c r="N30">
        <v>1.3776923076923</v>
      </c>
    </row>
    <row r="31" spans="1:14" x14ac:dyDescent="0.25">
      <c r="A31">
        <f t="shared" si="3"/>
        <v>7.6999999999999999E-2</v>
      </c>
      <c r="B31">
        <f t="shared" si="1"/>
        <v>1.3046456031530658</v>
      </c>
      <c r="C31" s="3">
        <f t="shared" si="2"/>
        <v>-1.1585914015288856</v>
      </c>
      <c r="G31" t="s">
        <v>21</v>
      </c>
      <c r="H31" t="s">
        <v>1</v>
      </c>
      <c r="I31" t="s">
        <v>20</v>
      </c>
      <c r="M31">
        <v>0.16683398167900501</v>
      </c>
      <c r="N31">
        <v>1.3480769230769201</v>
      </c>
    </row>
    <row r="32" spans="1:14" x14ac:dyDescent="0.25">
      <c r="A32">
        <f t="shared" si="3"/>
        <v>7.8E-2</v>
      </c>
      <c r="B32">
        <f t="shared" si="1"/>
        <v>1.2876642428881235</v>
      </c>
      <c r="C32" s="3">
        <f t="shared" si="2"/>
        <v>-1.1006495717654268</v>
      </c>
      <c r="G32">
        <f>H32*39.7</f>
        <v>67.490000000000009</v>
      </c>
      <c r="H32">
        <v>1.7</v>
      </c>
      <c r="I32">
        <v>0.5</v>
      </c>
      <c r="J32">
        <f t="shared" ref="J32:J36" si="4">I32*1000/7</f>
        <v>71.428571428571431</v>
      </c>
      <c r="M32">
        <v>5.0707428786547899</v>
      </c>
      <c r="N32">
        <v>1.26999999999999</v>
      </c>
    </row>
    <row r="33" spans="1:16" x14ac:dyDescent="0.25">
      <c r="A33">
        <f t="shared" si="3"/>
        <v>7.9000000000000001E-2</v>
      </c>
      <c r="B33">
        <f t="shared" si="1"/>
        <v>1.2711127904779898</v>
      </c>
      <c r="C33" s="3">
        <f t="shared" si="2"/>
        <v>-1.0436585098438882</v>
      </c>
      <c r="G33">
        <f t="shared" ref="G33:G37" si="5">H33*39.7</f>
        <v>96.510700000000014</v>
      </c>
      <c r="H33">
        <f>H32*1.43</f>
        <v>2.431</v>
      </c>
      <c r="I33">
        <f>I32+0.25</f>
        <v>0.75</v>
      </c>
      <c r="J33">
        <f t="shared" si="4"/>
        <v>107.14285714285714</v>
      </c>
      <c r="M33">
        <v>10.0903814782281</v>
      </c>
      <c r="N33">
        <v>1.2107692307692299</v>
      </c>
    </row>
    <row r="34" spans="1:16" x14ac:dyDescent="0.25">
      <c r="A34">
        <f t="shared" si="3"/>
        <v>0.08</v>
      </c>
      <c r="B34">
        <f t="shared" si="1"/>
        <v>1.2549751243781093</v>
      </c>
      <c r="C34" s="3">
        <f t="shared" si="2"/>
        <v>-0.98757176813729108</v>
      </c>
      <c r="G34">
        <f t="shared" si="5"/>
        <v>138.010301</v>
      </c>
      <c r="H34">
        <f t="shared" ref="H34:H37" si="6">H33*1.43</f>
        <v>3.4763299999999999</v>
      </c>
      <c r="I34">
        <f t="shared" ref="I34:I37" si="7">I33+0.25</f>
        <v>1</v>
      </c>
      <c r="J34">
        <f t="shared" si="4"/>
        <v>142.85714285714286</v>
      </c>
      <c r="M34">
        <v>14.9923139666206</v>
      </c>
      <c r="N34">
        <v>1.1084615384615299</v>
      </c>
      <c r="O34">
        <f>N34-N35</f>
        <v>4.5769230769229896E-2</v>
      </c>
    </row>
    <row r="35" spans="1:16" x14ac:dyDescent="0.25">
      <c r="A35">
        <f t="shared" si="3"/>
        <v>8.1000000000000003E-2</v>
      </c>
      <c r="B35">
        <f t="shared" si="1"/>
        <v>1.2392359191695841</v>
      </c>
      <c r="C35" s="3">
        <f t="shared" si="2"/>
        <v>-0.93234509923362463</v>
      </c>
      <c r="E35">
        <f>B35*P35/N35</f>
        <v>1.2499104811950041</v>
      </c>
      <c r="G35">
        <f t="shared" si="5"/>
        <v>197.35473043000002</v>
      </c>
      <c r="H35">
        <f t="shared" si="6"/>
        <v>4.9711518999999997</v>
      </c>
      <c r="I35">
        <f t="shared" si="7"/>
        <v>1.25</v>
      </c>
      <c r="J35">
        <f t="shared" si="4"/>
        <v>178.57142857142858</v>
      </c>
      <c r="M35">
        <v>20.013050570962399</v>
      </c>
      <c r="N35">
        <v>1.0626923076923001</v>
      </c>
      <c r="O35">
        <f>O34/5</f>
        <v>9.1538461538459796E-3</v>
      </c>
      <c r="P35">
        <f>N35+O35</f>
        <v>1.0718461538461461</v>
      </c>
    </row>
    <row r="36" spans="1:16" x14ac:dyDescent="0.25">
      <c r="A36">
        <f t="shared" si="3"/>
        <v>8.2000000000000003E-2</v>
      </c>
      <c r="B36">
        <f t="shared" si="1"/>
        <v>1.2238805970149254</v>
      </c>
      <c r="C36" s="3">
        <f t="shared" si="2"/>
        <v>-0.87793632193878146</v>
      </c>
      <c r="G36">
        <f t="shared" si="5"/>
        <v>282.21726451490002</v>
      </c>
      <c r="H36">
        <f t="shared" si="6"/>
        <v>7.1087472169999995</v>
      </c>
      <c r="I36">
        <f t="shared" si="7"/>
        <v>1.5</v>
      </c>
      <c r="J36">
        <f t="shared" si="4"/>
        <v>214.28571428571428</v>
      </c>
      <c r="M36">
        <v>25.032249968628399</v>
      </c>
      <c r="N36">
        <v>0.99807692307692197</v>
      </c>
    </row>
    <row r="37" spans="1:16" x14ac:dyDescent="0.25">
      <c r="A37">
        <f t="shared" si="3"/>
        <v>8.3000000000000004E-2</v>
      </c>
      <c r="B37">
        <f t="shared" si="1"/>
        <v>1.2088952826230295</v>
      </c>
      <c r="C37" s="3">
        <f t="shared" si="2"/>
        <v>-0.82430519696007432</v>
      </c>
      <c r="G37">
        <f t="shared" si="5"/>
        <v>403.57068825630699</v>
      </c>
      <c r="H37">
        <f t="shared" si="6"/>
        <v>10.165508520309999</v>
      </c>
      <c r="I37">
        <f t="shared" si="7"/>
        <v>1.75</v>
      </c>
      <c r="J37">
        <f>I37*1000/7</f>
        <v>250</v>
      </c>
      <c r="M37">
        <v>29.940770485631798</v>
      </c>
      <c r="N37">
        <v>0.97653846153846102</v>
      </c>
    </row>
    <row r="38" spans="1:16" x14ac:dyDescent="0.25">
      <c r="A38">
        <f t="shared" si="3"/>
        <v>8.4000000000000005E-2</v>
      </c>
      <c r="B38">
        <f t="shared" si="1"/>
        <v>1.1942667614309403</v>
      </c>
      <c r="C38" s="3">
        <f t="shared" si="2"/>
        <v>-0.77141331146378178</v>
      </c>
      <c r="M38">
        <v>35.076797590663801</v>
      </c>
      <c r="N38">
        <v>0.94423076923076898</v>
      </c>
    </row>
    <row r="39" spans="1:16" x14ac:dyDescent="0.25">
      <c r="A39">
        <f t="shared" si="3"/>
        <v>8.5000000000000006E-2</v>
      </c>
      <c r="B39">
        <f t="shared" si="1"/>
        <v>1.1799824407374888</v>
      </c>
      <c r="C39" s="3">
        <f t="shared" si="2"/>
        <v>-0.71922397177610842</v>
      </c>
      <c r="J39">
        <v>6.1440000000000001</v>
      </c>
      <c r="M39">
        <v>39.9796084828711</v>
      </c>
      <c r="N39">
        <v>0.85269230769230697</v>
      </c>
    </row>
    <row r="40" spans="1:16" x14ac:dyDescent="0.25">
      <c r="A40">
        <f t="shared" si="3"/>
        <v>8.6000000000000007E-2</v>
      </c>
      <c r="B40">
        <f t="shared" si="1"/>
        <v>1.1660303135485361</v>
      </c>
      <c r="C40" s="3">
        <f t="shared" si="2"/>
        <v>-0.66770210356484494</v>
      </c>
      <c r="J40">
        <v>4.0960000000000001</v>
      </c>
      <c r="M40">
        <v>44.999027481490799</v>
      </c>
      <c r="N40">
        <v>0.79076923076923</v>
      </c>
    </row>
    <row r="41" spans="1:16" x14ac:dyDescent="0.25">
      <c r="A41">
        <f t="shared" si="3"/>
        <v>8.7000000000000008E-2</v>
      </c>
      <c r="B41">
        <f t="shared" si="1"/>
        <v>1.1523989249156514</v>
      </c>
      <c r="C41" s="3">
        <f t="shared" si="2"/>
        <v>-0.61681415890001645</v>
      </c>
      <c r="J41">
        <f>J40/2</f>
        <v>2.048</v>
      </c>
      <c r="M41">
        <v>50.019105282971502</v>
      </c>
      <c r="N41">
        <v>0.73692307692307601</v>
      </c>
    </row>
    <row r="42" spans="1:16" x14ac:dyDescent="0.25">
      <c r="A42">
        <f t="shared" si="3"/>
        <v>8.8000000000000009E-2</v>
      </c>
      <c r="B42">
        <f t="shared" si="1"/>
        <v>1.1390773405698777</v>
      </c>
      <c r="C42" s="3">
        <f t="shared" si="2"/>
        <v>-0.56652802964644344</v>
      </c>
      <c r="J42">
        <f>J41/2</f>
        <v>1.024</v>
      </c>
    </row>
    <row r="43" spans="1:16" x14ac:dyDescent="0.25">
      <c r="A43">
        <f t="shared" si="3"/>
        <v>8.900000000000001E-2</v>
      </c>
      <c r="B43">
        <f t="shared" si="1"/>
        <v>1.1260551176700764</v>
      </c>
      <c r="C43" s="3">
        <f t="shared" si="2"/>
        <v>-0.51681296669033694</v>
      </c>
      <c r="H43">
        <v>2048</v>
      </c>
      <c r="J43">
        <f>J42/2</f>
        <v>0.51200000000000001</v>
      </c>
      <c r="L43" t="s">
        <v>17</v>
      </c>
      <c r="M43">
        <v>-9.8893524909022403</v>
      </c>
      <c r="N43">
        <v>1.25923076923076</v>
      </c>
    </row>
    <row r="44" spans="1:16" x14ac:dyDescent="0.25">
      <c r="A44">
        <f t="shared" si="3"/>
        <v>9.0000000000000011E-2</v>
      </c>
      <c r="B44">
        <f t="shared" si="1"/>
        <v>1.1133222775013818</v>
      </c>
      <c r="C44" s="3">
        <f t="shared" si="2"/>
        <v>-0.46763950454630798</v>
      </c>
      <c r="H44">
        <f>POWER(2,10)</f>
        <v>1024</v>
      </c>
      <c r="J44">
        <f>J43/2</f>
        <v>0.25600000000000001</v>
      </c>
      <c r="M44">
        <v>-4.9841259882042896</v>
      </c>
      <c r="N44">
        <v>1.19730769230769</v>
      </c>
    </row>
    <row r="45" spans="1:16" x14ac:dyDescent="0.25">
      <c r="A45">
        <f t="shared" si="3"/>
        <v>9.1000000000000011E-2</v>
      </c>
      <c r="B45">
        <f t="shared" si="1"/>
        <v>1.1008692799737574</v>
      </c>
      <c r="C45" s="3">
        <f t="shared" si="2"/>
        <v>-0.41897939093101311</v>
      </c>
      <c r="H45">
        <f>H44/2</f>
        <v>512</v>
      </c>
      <c r="J45">
        <f>J41</f>
        <v>2.048</v>
      </c>
      <c r="M45">
        <v>3.8367423767098702E-2</v>
      </c>
      <c r="N45">
        <v>1.17307692307692</v>
      </c>
    </row>
    <row r="46" spans="1:16" x14ac:dyDescent="0.25">
      <c r="A46">
        <f t="shared" si="3"/>
        <v>9.2000000000000012E-2</v>
      </c>
      <c r="B46">
        <f t="shared" si="1"/>
        <v>1.0886869997836901</v>
      </c>
      <c r="C46" s="3">
        <f t="shared" si="2"/>
        <v>-0.3708055209256691</v>
      </c>
      <c r="H46">
        <v>5.125</v>
      </c>
      <c r="J46">
        <f>J45/H43</f>
        <v>1E-3</v>
      </c>
      <c r="M46">
        <v>5.05668841761827</v>
      </c>
      <c r="N46">
        <v>1.0976923076923</v>
      </c>
    </row>
    <row r="47" spans="1:16" x14ac:dyDescent="0.25">
      <c r="A47">
        <f t="shared" si="3"/>
        <v>9.3000000000000013E-2</v>
      </c>
      <c r="B47">
        <f t="shared" si="1"/>
        <v>1.0767667041138393</v>
      </c>
      <c r="C47" s="3">
        <f t="shared" si="2"/>
        <v>-0.32309187538214301</v>
      </c>
      <c r="H47">
        <f>H46/H45</f>
        <v>1.0009765625E-2</v>
      </c>
      <c r="J47">
        <f>A27-A26</f>
        <v>1.0000000000000009E-3</v>
      </c>
      <c r="M47">
        <v>10.077205421006401</v>
      </c>
      <c r="N47">
        <v>1.0492307692307601</v>
      </c>
    </row>
    <row r="48" spans="1:16" x14ac:dyDescent="0.25">
      <c r="A48">
        <f t="shared" si="3"/>
        <v>9.4000000000000014E-2</v>
      </c>
      <c r="B48">
        <f t="shared" si="1"/>
        <v>1.0651000317561128</v>
      </c>
      <c r="C48" s="3">
        <f t="shared" si="2"/>
        <v>-0.27581346325670486</v>
      </c>
      <c r="H48">
        <f>H46/H44</f>
        <v>5.0048828125E-3</v>
      </c>
      <c r="M48">
        <v>14.9802359141674</v>
      </c>
      <c r="N48">
        <v>0.96038461538461495</v>
      </c>
    </row>
    <row r="49" spans="1:14" x14ac:dyDescent="0.25">
      <c r="A49">
        <f t="shared" si="3"/>
        <v>9.5000000000000015E-2</v>
      </c>
      <c r="B49">
        <f t="shared" si="1"/>
        <v>1.0536789735532861</v>
      </c>
      <c r="C49" s="3">
        <f t="shared" si="2"/>
        <v>-0.22894626758214187</v>
      </c>
      <c r="M49">
        <v>19.887219224494899</v>
      </c>
      <c r="N49">
        <v>0.91999999999999904</v>
      </c>
    </row>
    <row r="50" spans="1:14" x14ac:dyDescent="0.25">
      <c r="A50">
        <f t="shared" si="3"/>
        <v>9.6000000000000016E-2</v>
      </c>
      <c r="B50">
        <f t="shared" si="1"/>
        <v>1.042495854063018</v>
      </c>
      <c r="C50" s="3">
        <f t="shared" si="2"/>
        <v>-0.18246719481301676</v>
      </c>
      <c r="M50">
        <v>25.136121219726402</v>
      </c>
      <c r="N50">
        <v>0.87153846153846104</v>
      </c>
    </row>
    <row r="51" spans="1:14" x14ac:dyDescent="0.25">
      <c r="A51">
        <f t="shared" si="3"/>
        <v>9.7000000000000017E-2</v>
      </c>
      <c r="B51">
        <f t="shared" si="1"/>
        <v>1.0315433143560546</v>
      </c>
      <c r="C51" s="3">
        <f t="shared" si="2"/>
        <v>-0.13635402730076107</v>
      </c>
      <c r="F51" t="s">
        <v>13</v>
      </c>
      <c r="M51">
        <v>30.0448613376835</v>
      </c>
      <c r="N51">
        <v>0.85269230769230697</v>
      </c>
    </row>
    <row r="52" spans="1:14" x14ac:dyDescent="0.25">
      <c r="A52">
        <f t="shared" si="3"/>
        <v>9.8000000000000018E-2</v>
      </c>
      <c r="B52">
        <f t="shared" si="1"/>
        <v>1.0208142958676005</v>
      </c>
      <c r="C52" s="3">
        <f t="shared" si="2"/>
        <v>-9.0585378675097417E-2</v>
      </c>
      <c r="M52">
        <v>35.0666959467938</v>
      </c>
      <c r="N52">
        <v>0.82038461538461505</v>
      </c>
    </row>
    <row r="53" spans="1:14" x14ac:dyDescent="0.25">
      <c r="A53">
        <f t="shared" si="3"/>
        <v>9.9000000000000019E-2</v>
      </c>
      <c r="B53">
        <f t="shared" si="1"/>
        <v>1.0103020252273982</v>
      </c>
      <c r="C53" s="3">
        <f t="shared" si="2"/>
        <v>-4.5140651926402597E-2</v>
      </c>
      <c r="M53">
        <v>40.0845777387376</v>
      </c>
      <c r="N53">
        <v>0.73961538461538401</v>
      </c>
    </row>
    <row r="54" spans="1:14" x14ac:dyDescent="0.25">
      <c r="A54">
        <f t="shared" si="3"/>
        <v>0.10000000000000002</v>
      </c>
      <c r="B54">
        <f t="shared" si="1"/>
        <v>0.99999999999999989</v>
      </c>
      <c r="C54" s="3">
        <f t="shared" si="2"/>
        <v>8.8817841970012523E-16</v>
      </c>
      <c r="M54">
        <v>44.990682645250303</v>
      </c>
      <c r="N54">
        <v>0.68846153846153801</v>
      </c>
    </row>
    <row r="55" spans="1:14" x14ac:dyDescent="0.25">
      <c r="A55">
        <f t="shared" si="3"/>
        <v>0.10100000000000002</v>
      </c>
      <c r="B55">
        <f t="shared" si="1"/>
        <v>0.98990197527215384</v>
      </c>
      <c r="C55" s="3">
        <f t="shared" si="2"/>
        <v>4.4855711271624354E-2</v>
      </c>
      <c r="M55">
        <v>50.011419249592102</v>
      </c>
      <c r="N55">
        <v>0.64269230769230701</v>
      </c>
    </row>
    <row r="56" spans="1:14" x14ac:dyDescent="0.25">
      <c r="A56">
        <f t="shared" si="3"/>
        <v>0.10200000000000002</v>
      </c>
      <c r="B56">
        <f t="shared" si="1"/>
        <v>0.98000195102916765</v>
      </c>
      <c r="C56" s="3">
        <f t="shared" si="2"/>
        <v>8.9444938059056955E-2</v>
      </c>
    </row>
    <row r="57" spans="1:14" x14ac:dyDescent="0.25">
      <c r="A57">
        <f t="shared" si="3"/>
        <v>0.10300000000000002</v>
      </c>
      <c r="B57">
        <f t="shared" si="1"/>
        <v>0.97029416026662774</v>
      </c>
      <c r="C57" s="3">
        <f t="shared" si="2"/>
        <v>0.13378549139658191</v>
      </c>
    </row>
    <row r="58" spans="1:14" x14ac:dyDescent="0.25">
      <c r="A58">
        <f t="shared" si="3"/>
        <v>0.10400000000000002</v>
      </c>
      <c r="B58">
        <f t="shared" si="1"/>
        <v>0.96077305778798294</v>
      </c>
      <c r="C58" s="3">
        <f t="shared" si="2"/>
        <v>0.17789456814971794</v>
      </c>
    </row>
    <row r="59" spans="1:14" x14ac:dyDescent="0.25">
      <c r="A59">
        <f t="shared" si="3"/>
        <v>0.10500000000000002</v>
      </c>
      <c r="B59">
        <f t="shared" si="1"/>
        <v>0.95143330964226458</v>
      </c>
      <c r="C59" s="3">
        <f t="shared" si="2"/>
        <v>0.22178878021582626</v>
      </c>
    </row>
    <row r="60" spans="1:14" x14ac:dyDescent="0.25">
      <c r="A60">
        <f>A59+$J$46</f>
        <v>0.10600000000000002</v>
      </c>
      <c r="B60">
        <f t="shared" si="1"/>
        <v>0.94226978315967314</v>
      </c>
      <c r="C60" s="3">
        <f t="shared" si="2"/>
        <v>0.26548418207440649</v>
      </c>
    </row>
    <row r="61" spans="1:14" x14ac:dyDescent="0.25">
      <c r="A61">
        <f t="shared" si="3"/>
        <v>0.10700000000000003</v>
      </c>
      <c r="B61">
        <f t="shared" si="1"/>
        <v>0.93327753754591503</v>
      </c>
      <c r="C61" s="3">
        <f t="shared" si="2"/>
        <v>0.30899629679499663</v>
      </c>
    </row>
    <row r="62" spans="1:14" x14ac:dyDescent="0.25">
      <c r="A62">
        <f t="shared" si="3"/>
        <v>0.10800000000000003</v>
      </c>
      <c r="B62">
        <f t="shared" si="1"/>
        <v>0.92445181499907847</v>
      </c>
      <c r="C62" s="3">
        <f t="shared" si="2"/>
        <v>0.35234014060258101</v>
      </c>
    </row>
    <row r="63" spans="1:14" x14ac:dyDescent="0.25">
      <c r="A63">
        <f t="shared" si="3"/>
        <v>0.10900000000000003</v>
      </c>
      <c r="B63">
        <f t="shared" si="1"/>
        <v>0.91578803231548656</v>
      </c>
      <c r="C63" s="3">
        <f t="shared" si="2"/>
        <v>0.39553024609310805</v>
      </c>
    </row>
    <row r="64" spans="1:14" x14ac:dyDescent="0.25">
      <c r="A64">
        <f t="shared" si="3"/>
        <v>0.11000000000000003</v>
      </c>
      <c r="B64">
        <f t="shared" si="1"/>
        <v>0.9072817729534145</v>
      </c>
      <c r="C64" s="3">
        <f t="shared" si="2"/>
        <v>0.43858068418495311</v>
      </c>
    </row>
    <row r="65" spans="1:3" x14ac:dyDescent="0.25">
      <c r="A65">
        <f t="shared" si="3"/>
        <v>0.11100000000000003</v>
      </c>
      <c r="B65">
        <f t="shared" si="1"/>
        <v>0.8989287795257942</v>
      </c>
      <c r="C65" s="3">
        <f t="shared" si="2"/>
        <v>0.48150508488600874</v>
      </c>
    </row>
    <row r="66" spans="1:3" x14ac:dyDescent="0.25">
      <c r="A66">
        <f t="shared" si="3"/>
        <v>0.11200000000000003</v>
      </c>
      <c r="B66">
        <f t="shared" si="1"/>
        <v>0.89072494669509572</v>
      </c>
      <c r="C66" s="3">
        <f t="shared" si="2"/>
        <v>0.52431665695036811</v>
      </c>
    </row>
    <row r="67" spans="1:3" x14ac:dyDescent="0.25">
      <c r="A67">
        <f t="shared" si="3"/>
        <v>0.11300000000000003</v>
      </c>
      <c r="B67">
        <f t="shared" si="1"/>
        <v>0.8826663144454715</v>
      </c>
      <c r="C67" s="3">
        <f t="shared" si="2"/>
        <v>0.5670282064933545</v>
      </c>
    </row>
    <row r="68" spans="1:3" x14ac:dyDescent="0.25">
      <c r="A68">
        <f t="shared" si="3"/>
        <v>0.11400000000000003</v>
      </c>
      <c r="B68">
        <f t="shared" si="1"/>
        <v>0.87474906170899858</v>
      </c>
      <c r="C68" s="3">
        <f t="shared" si="2"/>
        <v>0.60965215462880806</v>
      </c>
    </row>
    <row r="69" spans="1:3" x14ac:dyDescent="0.25">
      <c r="A69">
        <f t="shared" si="3"/>
        <v>0.11500000000000003</v>
      </c>
      <c r="B69">
        <f t="shared" si="1"/>
        <v>0.8669695003244644</v>
      </c>
      <c r="C69" s="3">
        <f t="shared" si="2"/>
        <v>0.65220055418810885</v>
      </c>
    </row>
    <row r="70" spans="1:3" x14ac:dyDescent="0.25">
      <c r="A70">
        <f t="shared" si="3"/>
        <v>0.11600000000000003</v>
      </c>
      <c r="B70">
        <f t="shared" si="1"/>
        <v>0.85932406930862892</v>
      </c>
      <c r="C70" s="3">
        <f t="shared" si="2"/>
        <v>0.69468510557631036</v>
      </c>
    </row>
    <row r="71" spans="1:3" x14ac:dyDescent="0.25">
      <c r="A71">
        <f t="shared" si="3"/>
        <v>0.11700000000000003</v>
      </c>
      <c r="B71">
        <f t="shared" si="1"/>
        <v>0.85180932942126952</v>
      </c>
      <c r="C71" s="3">
        <f t="shared" si="2"/>
        <v>0.73711717181696357</v>
      </c>
    </row>
    <row r="72" spans="1:3" x14ac:dyDescent="0.25">
      <c r="A72">
        <f t="shared" si="3"/>
        <v>0.11800000000000004</v>
      </c>
      <c r="B72">
        <f t="shared" si="1"/>
        <v>0.84442195800657704</v>
      </c>
      <c r="C72" s="3">
        <f t="shared" si="2"/>
        <v>0.77950779283374438</v>
      </c>
    </row>
    <row r="73" spans="1:3" x14ac:dyDescent="0.25">
      <c r="A73">
        <f t="shared" ref="A73:A136" si="8">A72+$J$46</f>
        <v>0.11900000000000004</v>
      </c>
      <c r="B73">
        <f t="shared" si="1"/>
        <v>0.83715874409465252</v>
      </c>
      <c r="C73" s="3">
        <f t="shared" si="2"/>
        <v>0.82186769901371637</v>
      </c>
    </row>
    <row r="74" spans="1:3" x14ac:dyDescent="0.25">
      <c r="A74">
        <f t="shared" si="8"/>
        <v>0.12000000000000004</v>
      </c>
      <c r="B74">
        <f t="shared" si="1"/>
        <v>0.83001658374792675</v>
      </c>
      <c r="C74" s="3">
        <f t="shared" si="2"/>
        <v>0.86420732409412437</v>
      </c>
    </row>
    <row r="75" spans="1:3" x14ac:dyDescent="0.25">
      <c r="A75">
        <f t="shared" si="8"/>
        <v>0.12100000000000004</v>
      </c>
      <c r="B75">
        <f t="shared" si="1"/>
        <v>0.822992475638337</v>
      </c>
      <c r="C75" s="3">
        <f t="shared" si="2"/>
        <v>0.90653681741180869</v>
      </c>
    </row>
    <row r="76" spans="1:3" x14ac:dyDescent="0.25">
      <c r="A76">
        <f t="shared" si="8"/>
        <v>0.12200000000000004</v>
      </c>
      <c r="B76">
        <f t="shared" si="1"/>
        <v>0.81608351684201919</v>
      </c>
      <c r="C76" s="3">
        <f t="shared" si="2"/>
        <v>0.94886605555178805</v>
      </c>
    </row>
    <row r="77" spans="1:3" x14ac:dyDescent="0.25">
      <c r="A77">
        <f t="shared" si="8"/>
        <v>0.12300000000000004</v>
      </c>
      <c r="B77">
        <f t="shared" si="1"/>
        <v>0.80928689883913729</v>
      </c>
      <c r="C77" s="3">
        <f t="shared" si="2"/>
        <v>0.99120465342916497</v>
      </c>
    </row>
    <row r="78" spans="1:3" x14ac:dyDescent="0.25">
      <c r="A78">
        <f t="shared" si="8"/>
        <v>0.12400000000000004</v>
      </c>
      <c r="B78">
        <f t="shared" si="1"/>
        <v>0.80259990370726975</v>
      </c>
      <c r="C78" s="3">
        <f t="shared" si="2"/>
        <v>1.0335619748363252</v>
      </c>
    </row>
    <row r="79" spans="1:3" x14ac:dyDescent="0.25">
      <c r="A79">
        <f t="shared" si="8"/>
        <v>0.12500000000000003</v>
      </c>
      <c r="B79">
        <f t="shared" si="1"/>
        <v>0.79601990049751226</v>
      </c>
      <c r="C79" s="3">
        <f t="shared" si="2"/>
        <v>1.0759471424853453</v>
      </c>
    </row>
    <row r="80" spans="1:3" x14ac:dyDescent="0.25">
      <c r="A80">
        <f t="shared" si="8"/>
        <v>0.12600000000000003</v>
      </c>
      <c r="B80">
        <f t="shared" si="1"/>
        <v>0.78954434178314747</v>
      </c>
      <c r="C80" s="3">
        <f t="shared" si="2"/>
        <v>1.1183690475736254</v>
      </c>
    </row>
    <row r="81" spans="1:11" x14ac:dyDescent="0.25">
      <c r="A81">
        <f t="shared" si="8"/>
        <v>0.12700000000000003</v>
      </c>
      <c r="B81">
        <f t="shared" si="1"/>
        <v>0.78317076037137123</v>
      </c>
      <c r="C81" s="3">
        <f t="shared" si="2"/>
        <v>1.1608363588989912</v>
      </c>
    </row>
    <row r="82" spans="1:11" x14ac:dyDescent="0.25">
      <c r="A82">
        <f t="shared" si="8"/>
        <v>0.12800000000000003</v>
      </c>
      <c r="B82">
        <f t="shared" si="1"/>
        <v>0.77689676616915404</v>
      </c>
      <c r="C82" s="3">
        <f t="shared" si="2"/>
        <v>1.2033575315488994</v>
      </c>
    </row>
    <row r="83" spans="1:11" x14ac:dyDescent="0.25">
      <c r="A83">
        <f t="shared" si="8"/>
        <v>0.12900000000000003</v>
      </c>
      <c r="B83">
        <f t="shared" si="1"/>
        <v>0.77072004319487808</v>
      </c>
      <c r="C83" s="3">
        <f t="shared" si="2"/>
        <v>1.2459408151868177</v>
      </c>
    </row>
    <row r="84" spans="1:11" x14ac:dyDescent="0.25">
      <c r="A84">
        <f t="shared" si="8"/>
        <v>0.13000000000000003</v>
      </c>
      <c r="B84">
        <f t="shared" si="1"/>
        <v>0.76463834672789877</v>
      </c>
      <c r="C84" s="3">
        <f t="shared" si="2"/>
        <v>1.2885942619574453</v>
      </c>
      <c r="I84">
        <v>221</v>
      </c>
      <c r="J84">
        <v>348</v>
      </c>
    </row>
    <row r="85" spans="1:11" x14ac:dyDescent="0.25">
      <c r="A85">
        <f t="shared" si="8"/>
        <v>0.13100000000000003</v>
      </c>
      <c r="B85">
        <f t="shared" si="1"/>
        <v>0.75864950058865954</v>
      </c>
      <c r="C85" s="3">
        <f t="shared" si="2"/>
        <v>1.3313257340311409</v>
      </c>
      <c r="I85">
        <f>I84/100</f>
        <v>2.21</v>
      </c>
      <c r="J85">
        <f>J84/150</f>
        <v>2.3199999999999998</v>
      </c>
      <c r="K85">
        <f>J85+I85</f>
        <v>4.5299999999999994</v>
      </c>
    </row>
    <row r="86" spans="1:11" x14ac:dyDescent="0.25">
      <c r="A86">
        <f t="shared" si="8"/>
        <v>0.13200000000000003</v>
      </c>
      <c r="B86">
        <f t="shared" si="1"/>
        <v>0.75275139454243911</v>
      </c>
      <c r="C86" s="3">
        <f t="shared" si="2"/>
        <v>1.3741429108066365</v>
      </c>
      <c r="K86">
        <f>K85/2</f>
        <v>2.2649999999999997</v>
      </c>
    </row>
    <row r="87" spans="1:11" x14ac:dyDescent="0.25">
      <c r="A87">
        <f t="shared" si="8"/>
        <v>0.13300000000000003</v>
      </c>
      <c r="B87">
        <f t="shared" si="1"/>
        <v>0.74694198182022198</v>
      </c>
      <c r="C87" s="3">
        <f t="shared" si="2"/>
        <v>1.4170532957900375</v>
      </c>
    </row>
    <row r="88" spans="1:11" x14ac:dyDescent="0.25">
      <c r="A88">
        <f t="shared" si="8"/>
        <v>0.13400000000000004</v>
      </c>
      <c r="B88">
        <f t="shared" si="1"/>
        <v>0.74121927675057531</v>
      </c>
      <c r="C88" s="3">
        <f t="shared" si="2"/>
        <v>1.4600642231669692</v>
      </c>
    </row>
    <row r="89" spans="1:11" x14ac:dyDescent="0.25">
      <c r="A89">
        <f t="shared" si="8"/>
        <v>0.13500000000000004</v>
      </c>
      <c r="B89">
        <f t="shared" si="1"/>
        <v>0.73558135249677525</v>
      </c>
      <c r="C89" s="3">
        <f t="shared" si="2"/>
        <v>1.5031828640837799</v>
      </c>
    </row>
    <row r="90" spans="1:11" x14ac:dyDescent="0.25">
      <c r="A90">
        <f t="shared" si="8"/>
        <v>0.13600000000000004</v>
      </c>
      <c r="B90">
        <f t="shared" ref="B90:B153" si="9">(Volts/A90-1)*RL</f>
        <v>0.73002633889376622</v>
      </c>
      <c r="C90" s="3">
        <f t="shared" ref="C90:C153" si="10">0.6427*POWER(B90,-2.574)+M*B90+off-MAX(0,-26.416*B90+10.086)</f>
        <v>1.5464162326527553</v>
      </c>
      <c r="H90">
        <v>55</v>
      </c>
      <c r="I90">
        <f t="shared" ref="I90:I96" si="11">H90/pixel</f>
        <v>24.282560706401771</v>
      </c>
    </row>
    <row r="91" spans="1:11" x14ac:dyDescent="0.25">
      <c r="A91">
        <f t="shared" si="8"/>
        <v>0.13700000000000004</v>
      </c>
      <c r="B91">
        <f t="shared" si="9"/>
        <v>0.72455242037985235</v>
      </c>
      <c r="C91" s="3">
        <f t="shared" si="10"/>
        <v>1.5897711916954147</v>
      </c>
      <c r="H91">
        <v>58</v>
      </c>
      <c r="I91">
        <f t="shared" si="11"/>
        <v>25.607064017660047</v>
      </c>
      <c r="K91">
        <v>29</v>
      </c>
    </row>
    <row r="92" spans="1:11" x14ac:dyDescent="0.25">
      <c r="A92">
        <f t="shared" si="8"/>
        <v>0.13800000000000004</v>
      </c>
      <c r="B92">
        <f t="shared" si="9"/>
        <v>0.71915783401831401</v>
      </c>
      <c r="C92" s="3">
        <f t="shared" si="10"/>
        <v>1.6332544582371813</v>
      </c>
      <c r="H92">
        <f>AVERAGE(H90:H91)</f>
        <v>56.5</v>
      </c>
      <c r="I92">
        <f t="shared" si="11"/>
        <v>24.944812362030909</v>
      </c>
      <c r="K92">
        <v>3</v>
      </c>
    </row>
    <row r="93" spans="1:11" x14ac:dyDescent="0.25">
      <c r="A93">
        <f t="shared" si="8"/>
        <v>0.13900000000000004</v>
      </c>
      <c r="B93">
        <f t="shared" si="9"/>
        <v>0.71384086760442378</v>
      </c>
      <c r="C93" s="3">
        <f t="shared" si="10"/>
        <v>1.6768726087659052</v>
      </c>
      <c r="H93">
        <v>316</v>
      </c>
      <c r="I93">
        <f t="shared" si="11"/>
        <v>139.51434878587199</v>
      </c>
      <c r="K93">
        <f>K91-K92</f>
        <v>26</v>
      </c>
    </row>
    <row r="94" spans="1:11" x14ac:dyDescent="0.25">
      <c r="A94">
        <f t="shared" si="8"/>
        <v>0.14000000000000004</v>
      </c>
      <c r="B94">
        <f t="shared" si="9"/>
        <v>0.70859985785358903</v>
      </c>
      <c r="C94" s="3">
        <f t="shared" si="10"/>
        <v>1.7206320842660507</v>
      </c>
      <c r="H94">
        <v>147</v>
      </c>
      <c r="I94">
        <f t="shared" si="11"/>
        <v>64.900662251655632</v>
      </c>
      <c r="K94">
        <f>K93/4</f>
        <v>6.5</v>
      </c>
    </row>
    <row r="95" spans="1:11" x14ac:dyDescent="0.25">
      <c r="A95">
        <f t="shared" si="8"/>
        <v>0.14100000000000004</v>
      </c>
      <c r="B95">
        <f t="shared" si="9"/>
        <v>0.70343318866659588</v>
      </c>
      <c r="C95" s="3">
        <f t="shared" si="10"/>
        <v>1.7645391950396541</v>
      </c>
      <c r="H95">
        <v>37</v>
      </c>
      <c r="I95">
        <f t="shared" si="11"/>
        <v>16.335540838852101</v>
      </c>
    </row>
    <row r="96" spans="1:11" x14ac:dyDescent="0.25">
      <c r="A96">
        <f t="shared" si="8"/>
        <v>0.14200000000000004</v>
      </c>
      <c r="B96">
        <f t="shared" si="9"/>
        <v>0.69833928946815194</v>
      </c>
      <c r="C96" s="3">
        <f t="shared" si="10"/>
        <v>1.80860012532456</v>
      </c>
      <c r="H96">
        <v>59</v>
      </c>
      <c r="I96">
        <f t="shared" si="11"/>
        <v>26.048565121412807</v>
      </c>
    </row>
    <row r="97" spans="1:11" x14ac:dyDescent="0.25">
      <c r="A97">
        <f t="shared" si="8"/>
        <v>0.14300000000000004</v>
      </c>
      <c r="B97">
        <f t="shared" si="9"/>
        <v>0.69331663361514084</v>
      </c>
      <c r="C97" s="3">
        <f t="shared" si="10"/>
        <v>1.852820937719841</v>
      </c>
    </row>
    <row r="98" spans="1:11" x14ac:dyDescent="0.25">
      <c r="A98">
        <f t="shared" si="8"/>
        <v>0.14400000000000004</v>
      </c>
      <c r="B98">
        <f t="shared" si="9"/>
        <v>0.68836373687119923</v>
      </c>
      <c r="C98" s="3">
        <f t="shared" si="10"/>
        <v>1.8972075774277588</v>
      </c>
    </row>
    <row r="99" spans="1:11" x14ac:dyDescent="0.25">
      <c r="A99">
        <f t="shared" si="8"/>
        <v>0.14500000000000005</v>
      </c>
      <c r="B99">
        <f t="shared" si="9"/>
        <v>0.68347915594441555</v>
      </c>
      <c r="C99" s="3">
        <f t="shared" si="10"/>
        <v>1.9417658763211032</v>
      </c>
    </row>
    <row r="100" spans="1:11" x14ac:dyDescent="0.25">
      <c r="A100">
        <f t="shared" si="8"/>
        <v>0.14600000000000005</v>
      </c>
      <c r="B100">
        <f t="shared" si="9"/>
        <v>0.67866148708512208</v>
      </c>
      <c r="C100" s="3">
        <f t="shared" si="10"/>
        <v>1.9865015568442903</v>
      </c>
    </row>
    <row r="101" spans="1:11" x14ac:dyDescent="0.25">
      <c r="A101">
        <f t="shared" si="8"/>
        <v>0.14700000000000005</v>
      </c>
      <c r="B101">
        <f t="shared" si="9"/>
        <v>0.673909364740921</v>
      </c>
      <c r="C101" s="3">
        <f t="shared" si="10"/>
        <v>2.0314202357560927</v>
      </c>
    </row>
    <row r="102" spans="1:11" x14ac:dyDescent="0.25">
      <c r="A102">
        <f t="shared" si="8"/>
        <v>0.14800000000000005</v>
      </c>
      <c r="B102">
        <f t="shared" si="9"/>
        <v>0.66922146026623608</v>
      </c>
      <c r="C102" s="3">
        <f t="shared" si="10"/>
        <v>2.0765274277215031</v>
      </c>
    </row>
    <row r="103" spans="1:11" x14ac:dyDescent="0.25">
      <c r="A103">
        <f t="shared" si="8"/>
        <v>0.14900000000000005</v>
      </c>
      <c r="B103">
        <f t="shared" si="9"/>
        <v>0.66459648068382893</v>
      </c>
      <c r="C103" s="3">
        <f t="shared" si="10"/>
        <v>2.1218285487597983</v>
      </c>
    </row>
    <row r="104" spans="1:11" x14ac:dyDescent="0.25">
      <c r="A104">
        <f t="shared" si="8"/>
        <v>0.15000000000000005</v>
      </c>
      <c r="B104">
        <f t="shared" si="9"/>
        <v>0.66003316749585383</v>
      </c>
      <c r="C104" s="3">
        <f t="shared" si="10"/>
        <v>2.1673289195555041</v>
      </c>
      <c r="J104">
        <v>154</v>
      </c>
    </row>
    <row r="105" spans="1:11" x14ac:dyDescent="0.25">
      <c r="A105">
        <f t="shared" si="8"/>
        <v>0.15100000000000005</v>
      </c>
      <c r="B105">
        <f t="shared" si="9"/>
        <v>0.65553029554215647</v>
      </c>
      <c r="C105" s="3">
        <f t="shared" si="10"/>
        <v>2.2130337686386055</v>
      </c>
      <c r="J105">
        <v>25</v>
      </c>
    </row>
    <row r="106" spans="1:11" x14ac:dyDescent="0.25">
      <c r="A106">
        <f t="shared" si="8"/>
        <v>0.15200000000000005</v>
      </c>
      <c r="B106">
        <f t="shared" si="9"/>
        <v>0.65108667190363945</v>
      </c>
      <c r="C106" s="3">
        <f t="shared" si="10"/>
        <v>2.2589482354400023</v>
      </c>
      <c r="J106">
        <f>J104/J105</f>
        <v>6.16</v>
      </c>
    </row>
    <row r="107" spans="1:11" x14ac:dyDescent="0.25">
      <c r="A107">
        <f t="shared" si="8"/>
        <v>0.15300000000000005</v>
      </c>
      <c r="B107">
        <f t="shared" si="9"/>
        <v>0.64670113484863245</v>
      </c>
      <c r="C107" s="3">
        <f t="shared" si="10"/>
        <v>2.3050773732279413</v>
      </c>
    </row>
    <row r="108" spans="1:11" x14ac:dyDescent="0.25">
      <c r="A108">
        <f t="shared" si="8"/>
        <v>0.15400000000000005</v>
      </c>
      <c r="B108">
        <f t="shared" si="9"/>
        <v>0.64237255282031369</v>
      </c>
      <c r="C108" s="3">
        <f t="shared" si="10"/>
        <v>2.3514261519307746</v>
      </c>
      <c r="J108" t="s">
        <v>951</v>
      </c>
    </row>
    <row r="109" spans="1:11" x14ac:dyDescent="0.25">
      <c r="A109">
        <f t="shared" si="8"/>
        <v>0.15500000000000005</v>
      </c>
      <c r="B109">
        <f t="shared" si="9"/>
        <v>0.63809982346332828</v>
      </c>
      <c r="C109" s="3">
        <f t="shared" si="10"/>
        <v>2.3979994608512039</v>
      </c>
      <c r="K109" s="6" t="s">
        <v>22</v>
      </c>
    </row>
    <row r="110" spans="1:11" x14ac:dyDescent="0.25">
      <c r="A110">
        <f t="shared" si="8"/>
        <v>0.15600000000000006</v>
      </c>
      <c r="B110">
        <f t="shared" si="9"/>
        <v>0.63388187268784257</v>
      </c>
      <c r="C110" s="3">
        <f t="shared" si="10"/>
        <v>2.4448021112768759</v>
      </c>
      <c r="J110">
        <v>154</v>
      </c>
      <c r="K110" s="5">
        <f t="shared" ref="K110:K119" si="12">J110/bigpix</f>
        <v>25</v>
      </c>
    </row>
    <row r="111" spans="1:11" x14ac:dyDescent="0.25">
      <c r="A111">
        <f t="shared" si="8"/>
        <v>0.15700000000000006</v>
      </c>
      <c r="B111">
        <f t="shared" si="9"/>
        <v>0.6297176537693695</v>
      </c>
      <c r="C111" s="3">
        <f t="shared" si="10"/>
        <v>2.4918388389918964</v>
      </c>
      <c r="J111">
        <v>142</v>
      </c>
      <c r="K111" s="5">
        <f t="shared" si="12"/>
        <v>23.051948051948052</v>
      </c>
    </row>
    <row r="112" spans="1:11" x14ac:dyDescent="0.25">
      <c r="A112">
        <f t="shared" si="8"/>
        <v>0.15800000000000006</v>
      </c>
      <c r="B112">
        <f t="shared" si="9"/>
        <v>0.62560614648277568</v>
      </c>
      <c r="C112" s="3">
        <f t="shared" si="10"/>
        <v>2.5391143066937039</v>
      </c>
      <c r="J112">
        <v>144</v>
      </c>
      <c r="K112" s="5">
        <f t="shared" si="12"/>
        <v>23.376623376623375</v>
      </c>
    </row>
    <row r="113" spans="1:11" x14ac:dyDescent="0.25">
      <c r="A113">
        <f t="shared" si="8"/>
        <v>0.15900000000000006</v>
      </c>
      <c r="B113">
        <f t="shared" si="9"/>
        <v>0.62154635626896948</v>
      </c>
      <c r="C113" s="3">
        <f t="shared" si="10"/>
        <v>2.5866331063193968</v>
      </c>
      <c r="J113">
        <v>26</v>
      </c>
      <c r="K113" s="5">
        <f t="shared" si="12"/>
        <v>4.220779220779221</v>
      </c>
    </row>
    <row r="114" spans="1:11" x14ac:dyDescent="0.25">
      <c r="A114">
        <f t="shared" si="8"/>
        <v>0.16000000000000006</v>
      </c>
      <c r="B114">
        <f t="shared" si="9"/>
        <v>0.61753731343283558</v>
      </c>
      <c r="C114" s="3">
        <f t="shared" si="10"/>
        <v>2.6343997612855423</v>
      </c>
      <c r="J114">
        <v>68</v>
      </c>
      <c r="K114" s="5">
        <f t="shared" si="12"/>
        <v>11.038961038961039</v>
      </c>
    </row>
    <row r="115" spans="1:11" x14ac:dyDescent="0.25">
      <c r="A115">
        <f t="shared" si="8"/>
        <v>0.16100000000000006</v>
      </c>
      <c r="B115">
        <f t="shared" si="9"/>
        <v>0.61357807237106365</v>
      </c>
      <c r="C115" s="3">
        <f t="shared" si="10"/>
        <v>2.6824187286451284</v>
      </c>
      <c r="J115">
        <v>127</v>
      </c>
      <c r="K115" s="5">
        <f t="shared" si="12"/>
        <v>20.616883116883116</v>
      </c>
    </row>
    <row r="116" spans="1:11" x14ac:dyDescent="0.25">
      <c r="A116">
        <f t="shared" si="8"/>
        <v>0.16200000000000006</v>
      </c>
      <c r="B116">
        <f t="shared" si="9"/>
        <v>0.60966771082857296</v>
      </c>
      <c r="C116" s="3">
        <f t="shared" si="10"/>
        <v>2.7306944011653189</v>
      </c>
      <c r="J116" s="7">
        <f>SUM(J112:J115)</f>
        <v>365</v>
      </c>
      <c r="K116" s="8">
        <f t="shared" si="12"/>
        <v>59.253246753246749</v>
      </c>
    </row>
    <row r="117" spans="1:11" x14ac:dyDescent="0.25">
      <c r="A117">
        <f t="shared" si="8"/>
        <v>0.16300000000000006</v>
      </c>
      <c r="B117">
        <f t="shared" si="9"/>
        <v>0.605805329182309</v>
      </c>
      <c r="C117" s="3">
        <f t="shared" si="10"/>
        <v>2.7792311093293547</v>
      </c>
      <c r="J117">
        <v>27</v>
      </c>
      <c r="K117" s="5">
        <f t="shared" si="12"/>
        <v>4.383116883116883</v>
      </c>
    </row>
    <row r="118" spans="1:11" x14ac:dyDescent="0.25">
      <c r="A118">
        <f t="shared" si="8"/>
        <v>0.16400000000000006</v>
      </c>
      <c r="B118">
        <f t="shared" si="9"/>
        <v>0.60199004975124359</v>
      </c>
      <c r="C118" s="3">
        <f t="shared" si="10"/>
        <v>2.8280331232658336</v>
      </c>
      <c r="J118">
        <v>121</v>
      </c>
      <c r="K118" s="5">
        <f t="shared" si="12"/>
        <v>19.642857142857142</v>
      </c>
    </row>
    <row r="119" spans="1:11" x14ac:dyDescent="0.25">
      <c r="A119">
        <f t="shared" si="8"/>
        <v>0.16500000000000006</v>
      </c>
      <c r="B119">
        <f t="shared" si="9"/>
        <v>0.59822101613146361</v>
      </c>
      <c r="C119" s="3">
        <f t="shared" si="10"/>
        <v>2.8771046546084755</v>
      </c>
      <c r="J119">
        <v>63</v>
      </c>
      <c r="K119" s="5">
        <f t="shared" si="12"/>
        <v>10.227272727272727</v>
      </c>
    </row>
    <row r="120" spans="1:11" x14ac:dyDescent="0.25">
      <c r="A120">
        <f t="shared" si="8"/>
        <v>0.16600000000000006</v>
      </c>
      <c r="B120">
        <f t="shared" si="9"/>
        <v>0.59449739255529555</v>
      </c>
      <c r="C120" s="3">
        <f t="shared" si="10"/>
        <v>2.9264498582892351</v>
      </c>
    </row>
    <row r="121" spans="1:11" x14ac:dyDescent="0.25">
      <c r="A121">
        <f t="shared" si="8"/>
        <v>0.16700000000000007</v>
      </c>
      <c r="B121">
        <f t="shared" si="9"/>
        <v>0.59081836327345283</v>
      </c>
      <c r="C121" s="3">
        <f t="shared" si="10"/>
        <v>2.9760728342676361</v>
      </c>
    </row>
    <row r="122" spans="1:11" x14ac:dyDescent="0.25">
      <c r="A122">
        <f t="shared" si="8"/>
        <v>0.16800000000000007</v>
      </c>
      <c r="B122">
        <f t="shared" si="9"/>
        <v>0.58718313195925109</v>
      </c>
      <c r="C122" s="3">
        <f t="shared" si="10"/>
        <v>3.025977629198886</v>
      </c>
    </row>
    <row r="123" spans="1:11" x14ac:dyDescent="0.25">
      <c r="A123">
        <f t="shared" si="8"/>
        <v>0.16900000000000007</v>
      </c>
      <c r="B123">
        <f t="shared" si="9"/>
        <v>0.58359092113397482</v>
      </c>
      <c r="C123" s="3">
        <f t="shared" si="10"/>
        <v>3.0761682380433699</v>
      </c>
    </row>
    <row r="124" spans="1:11" x14ac:dyDescent="0.25">
      <c r="A124">
        <f t="shared" si="8"/>
        <v>0.17000000000000007</v>
      </c>
      <c r="B124">
        <f t="shared" si="9"/>
        <v>0.58004097161252532</v>
      </c>
      <c r="C124" s="3">
        <f t="shared" si="10"/>
        <v>3.126648605619895</v>
      </c>
    </row>
    <row r="125" spans="1:11" x14ac:dyDescent="0.25">
      <c r="A125">
        <f t="shared" si="8"/>
        <v>0.17100000000000007</v>
      </c>
      <c r="B125">
        <f t="shared" si="9"/>
        <v>0.57653254196851977</v>
      </c>
      <c r="C125" s="3">
        <f t="shared" si="10"/>
        <v>3.1774226281049911</v>
      </c>
    </row>
    <row r="126" spans="1:11" x14ac:dyDescent="0.25">
      <c r="A126">
        <f t="shared" si="8"/>
        <v>0.17200000000000007</v>
      </c>
      <c r="B126">
        <f t="shared" si="9"/>
        <v>0.5730649080180491</v>
      </c>
      <c r="C126" s="3">
        <f t="shared" si="10"/>
        <v>3.2284941544804622</v>
      </c>
    </row>
    <row r="127" spans="1:11" x14ac:dyDescent="0.25">
      <c r="A127">
        <f t="shared" si="8"/>
        <v>0.17300000000000007</v>
      </c>
      <c r="B127">
        <f t="shared" si="9"/>
        <v>0.56963736232134099</v>
      </c>
      <c r="C127" s="3">
        <f t="shared" si="10"/>
        <v>3.2798669879312641</v>
      </c>
    </row>
    <row r="128" spans="1:11" x14ac:dyDescent="0.25">
      <c r="A128">
        <f t="shared" si="8"/>
        <v>0.17400000000000007</v>
      </c>
      <c r="B128">
        <f t="shared" si="9"/>
        <v>0.56624921370160664</v>
      </c>
      <c r="C128" s="3">
        <f t="shared" si="10"/>
        <v>3.3315448871957125</v>
      </c>
    </row>
    <row r="129" spans="1:3" x14ac:dyDescent="0.25">
      <c r="A129">
        <f t="shared" si="8"/>
        <v>0.17500000000000007</v>
      </c>
      <c r="B129">
        <f t="shared" si="9"/>
        <v>0.56289978678038355</v>
      </c>
      <c r="C129" s="3">
        <f t="shared" si="10"/>
        <v>3.3835315678699298</v>
      </c>
    </row>
    <row r="130" spans="1:3" x14ac:dyDescent="0.25">
      <c r="A130">
        <f t="shared" si="8"/>
        <v>0.17600000000000007</v>
      </c>
      <c r="B130">
        <f t="shared" si="9"/>
        <v>0.55958842152871979</v>
      </c>
      <c r="C130" s="3">
        <f t="shared" si="10"/>
        <v>3.4358307036683131</v>
      </c>
    </row>
    <row r="131" spans="1:3" x14ac:dyDescent="0.25">
      <c r="A131">
        <f t="shared" si="8"/>
        <v>0.17700000000000007</v>
      </c>
      <c r="B131">
        <f t="shared" si="9"/>
        <v>0.55631447283357194</v>
      </c>
      <c r="C131" s="3">
        <f t="shared" si="10"/>
        <v>3.4884459276417954</v>
      </c>
    </row>
    <row r="132" spans="1:3" x14ac:dyDescent="0.25">
      <c r="A132">
        <f t="shared" si="8"/>
        <v>0.17800000000000007</v>
      </c>
      <c r="B132">
        <f t="shared" si="9"/>
        <v>0.55307731007881911</v>
      </c>
      <c r="C132" s="3">
        <f t="shared" si="10"/>
        <v>3.5413808333555328</v>
      </c>
    </row>
    <row r="133" spans="1:3" x14ac:dyDescent="0.25">
      <c r="A133">
        <f t="shared" si="8"/>
        <v>0.17900000000000008</v>
      </c>
      <c r="B133">
        <f t="shared" si="9"/>
        <v>0.54987631674032056</v>
      </c>
      <c r="C133" s="3">
        <f t="shared" si="10"/>
        <v>3.5946389760276016</v>
      </c>
    </row>
    <row r="134" spans="1:3" x14ac:dyDescent="0.25">
      <c r="A134">
        <f t="shared" si="8"/>
        <v>0.18000000000000008</v>
      </c>
      <c r="B134">
        <f t="shared" si="9"/>
        <v>0.54671088999447182</v>
      </c>
      <c r="C134" s="3">
        <f t="shared" si="10"/>
        <v>3.6482238736302364</v>
      </c>
    </row>
    <row r="135" spans="1:3" x14ac:dyDescent="0.25">
      <c r="A135">
        <f t="shared" si="8"/>
        <v>0.18100000000000008</v>
      </c>
      <c r="B135">
        <f t="shared" si="9"/>
        <v>0.54358044033973751</v>
      </c>
      <c r="C135" s="3">
        <f t="shared" si="10"/>
        <v>3.7021390079549992</v>
      </c>
    </row>
    <row r="136" spans="1:3" x14ac:dyDescent="0.25">
      <c r="A136">
        <f t="shared" si="8"/>
        <v>0.18200000000000008</v>
      </c>
      <c r="B136">
        <f t="shared" si="9"/>
        <v>0.54048439123065961</v>
      </c>
      <c r="C136" s="3">
        <f t="shared" si="10"/>
        <v>3.7563878256433481</v>
      </c>
    </row>
    <row r="137" spans="1:3" x14ac:dyDescent="0.25">
      <c r="A137">
        <f t="shared" ref="A137:A200" si="13">A136+$J$46</f>
        <v>0.18300000000000008</v>
      </c>
      <c r="B137">
        <f t="shared" si="9"/>
        <v>0.53742217872386677</v>
      </c>
      <c r="C137" s="3">
        <f t="shared" si="10"/>
        <v>3.8109737391838392</v>
      </c>
    </row>
    <row r="138" spans="1:3" x14ac:dyDescent="0.25">
      <c r="A138">
        <f t="shared" si="13"/>
        <v>0.18400000000000008</v>
      </c>
      <c r="B138">
        <f t="shared" si="9"/>
        <v>0.53439325113562597</v>
      </c>
      <c r="C138" s="3">
        <f t="shared" si="10"/>
        <v>3.8659001278772798</v>
      </c>
    </row>
    <row r="139" spans="1:3" x14ac:dyDescent="0.25">
      <c r="A139">
        <f t="shared" si="13"/>
        <v>0.18500000000000008</v>
      </c>
      <c r="B139">
        <f t="shared" si="9"/>
        <v>0.5313970687105013</v>
      </c>
      <c r="C139" s="3">
        <f t="shared" si="10"/>
        <v>3.9211703387710237</v>
      </c>
    </row>
    <row r="140" spans="1:3" x14ac:dyDescent="0.25">
      <c r="A140">
        <f t="shared" si="13"/>
        <v>0.18600000000000008</v>
      </c>
      <c r="B140">
        <f t="shared" si="9"/>
        <v>0.52843310330070048</v>
      </c>
      <c r="C140" s="3">
        <f t="shared" si="10"/>
        <v>3.9767876875635673</v>
      </c>
    </row>
    <row r="141" spans="1:3" x14ac:dyDescent="0.25">
      <c r="A141">
        <f t="shared" si="13"/>
        <v>0.18700000000000008</v>
      </c>
      <c r="B141">
        <f t="shared" si="9"/>
        <v>0.52550083805571057</v>
      </c>
      <c r="C141" s="3">
        <f t="shared" si="10"/>
        <v>4.0327554594805397</v>
      </c>
    </row>
    <row r="142" spans="1:3" x14ac:dyDescent="0.25">
      <c r="A142">
        <f t="shared" si="13"/>
        <v>0.18800000000000008</v>
      </c>
      <c r="B142">
        <f t="shared" si="9"/>
        <v>0.52259976712183742</v>
      </c>
      <c r="C142" s="3">
        <f t="shared" si="10"/>
        <v>4.0890769101232056</v>
      </c>
    </row>
    <row r="143" spans="1:3" x14ac:dyDescent="0.25">
      <c r="A143">
        <f t="shared" si="13"/>
        <v>0.18900000000000008</v>
      </c>
      <c r="B143">
        <f t="shared" si="9"/>
        <v>0.51972939535128559</v>
      </c>
      <c r="C143" s="3">
        <f t="shared" si="10"/>
        <v>4.1457552662903954</v>
      </c>
    </row>
    <row r="144" spans="1:3" x14ac:dyDescent="0.25">
      <c r="A144">
        <f t="shared" si="13"/>
        <v>0.19000000000000009</v>
      </c>
      <c r="B144">
        <f t="shared" si="9"/>
        <v>0.51688923802042397</v>
      </c>
      <c r="C144" s="3">
        <f t="shared" si="10"/>
        <v>4.2027937267749218</v>
      </c>
    </row>
    <row r="145" spans="1:3" x14ac:dyDescent="0.25">
      <c r="A145">
        <f t="shared" si="13"/>
        <v>0.19100000000000009</v>
      </c>
      <c r="B145">
        <f t="shared" si="9"/>
        <v>0.51407882055690113</v>
      </c>
      <c r="C145" s="3">
        <f t="shared" si="10"/>
        <v>4.2601954631354157</v>
      </c>
    </row>
    <row r="146" spans="1:3" x14ac:dyDescent="0.25">
      <c r="A146">
        <f t="shared" si="13"/>
        <v>0.19200000000000009</v>
      </c>
      <c r="B146">
        <f t="shared" si="9"/>
        <v>0.51129767827528994</v>
      </c>
      <c r="C146" s="3">
        <f t="shared" si="10"/>
        <v>4.3179636204443872</v>
      </c>
    </row>
    <row r="147" spans="1:3" x14ac:dyDescent="0.25">
      <c r="A147">
        <f t="shared" si="13"/>
        <v>0.19300000000000009</v>
      </c>
      <c r="B147">
        <f t="shared" si="9"/>
        <v>0.50854535612094942</v>
      </c>
      <c r="C147" s="3">
        <f t="shared" si="10"/>
        <v>4.3761013180134718</v>
      </c>
    </row>
    <row r="148" spans="1:3" x14ac:dyDescent="0.25">
      <c r="A148">
        <f t="shared" si="13"/>
        <v>0.19400000000000009</v>
      </c>
      <c r="B148">
        <f t="shared" si="9"/>
        <v>0.50582140842180823</v>
      </c>
      <c r="C148" s="3">
        <f t="shared" si="10"/>
        <v>4.4346116500966311</v>
      </c>
    </row>
    <row r="149" spans="1:3" x14ac:dyDescent="0.25">
      <c r="A149">
        <f t="shared" si="13"/>
        <v>0.19500000000000009</v>
      </c>
      <c r="B149">
        <f t="shared" si="9"/>
        <v>0.50312539864778649</v>
      </c>
      <c r="C149" s="3">
        <f t="shared" si="10"/>
        <v>4.4934976865720868</v>
      </c>
    </row>
    <row r="150" spans="1:3" x14ac:dyDescent="0.25">
      <c r="A150">
        <f t="shared" si="13"/>
        <v>0.19600000000000009</v>
      </c>
      <c r="B150">
        <f t="shared" si="9"/>
        <v>0.50045689917758118</v>
      </c>
      <c r="C150" s="3">
        <f t="shared" si="10"/>
        <v>4.5527624736037886</v>
      </c>
    </row>
    <row r="151" spans="1:3" x14ac:dyDescent="0.25">
      <c r="A151">
        <f t="shared" si="13"/>
        <v>0.19700000000000009</v>
      </c>
      <c r="B151">
        <f t="shared" si="9"/>
        <v>0.49781549107255574</v>
      </c>
      <c r="C151" s="3">
        <f t="shared" si="10"/>
        <v>4.6124090342830799</v>
      </c>
    </row>
    <row r="152" spans="1:3" x14ac:dyDescent="0.25">
      <c r="A152">
        <f t="shared" si="13"/>
        <v>0.19800000000000009</v>
      </c>
      <c r="B152">
        <f t="shared" si="9"/>
        <v>0.49520076385748008</v>
      </c>
      <c r="C152" s="3">
        <f t="shared" si="10"/>
        <v>4.6724403692513237</v>
      </c>
    </row>
    <row r="153" spans="1:3" x14ac:dyDescent="0.25">
      <c r="A153">
        <f t="shared" si="13"/>
        <v>0.19900000000000009</v>
      </c>
      <c r="B153">
        <f t="shared" si="9"/>
        <v>0.49261231530788241</v>
      </c>
      <c r="C153" s="3">
        <f t="shared" si="10"/>
        <v>4.7328594573041123</v>
      </c>
    </row>
    <row r="154" spans="1:3" x14ac:dyDescent="0.25">
      <c r="A154">
        <f t="shared" si="13"/>
        <v>0.20000000000000009</v>
      </c>
      <c r="B154">
        <f t="shared" ref="B154:B217" si="14">(Volts/A154-1)*RL</f>
        <v>0.49004975124378086</v>
      </c>
      <c r="C154" s="3">
        <f t="shared" ref="C154:C217" si="15">0.6427*POWER(B154,-2.574)+M*B154+off-MAX(0,-26.416*B154+10.086)</f>
        <v>4.7936692559776866</v>
      </c>
    </row>
    <row r="155" spans="1:3" x14ac:dyDescent="0.25">
      <c r="A155">
        <f t="shared" si="13"/>
        <v>0.2010000000000001</v>
      </c>
      <c r="B155">
        <f t="shared" si="14"/>
        <v>0.48751268532957082</v>
      </c>
      <c r="C155" s="3">
        <f t="shared" si="15"/>
        <v>4.8548727021182589</v>
      </c>
    </row>
    <row r="156" spans="1:3" x14ac:dyDescent="0.25">
      <c r="A156">
        <f t="shared" si="13"/>
        <v>0.2020000000000001</v>
      </c>
      <c r="B156">
        <f t="shared" si="14"/>
        <v>0.48500073887985784</v>
      </c>
      <c r="C156" s="3">
        <f t="shared" si="15"/>
        <v>4.9164727124347367</v>
      </c>
    </row>
    <row r="157" spans="1:3" x14ac:dyDescent="0.25">
      <c r="A157">
        <f t="shared" si="13"/>
        <v>0.2030000000000001</v>
      </c>
      <c r="B157">
        <f t="shared" si="14"/>
        <v>0.48251354067102881</v>
      </c>
      <c r="C157" s="3">
        <f t="shared" si="15"/>
        <v>4.9784721840354784</v>
      </c>
    </row>
    <row r="158" spans="1:3" x14ac:dyDescent="0.25">
      <c r="A158">
        <f t="shared" si="13"/>
        <v>0.2040000000000001</v>
      </c>
      <c r="B158">
        <f t="shared" si="14"/>
        <v>0.4800507267583648</v>
      </c>
      <c r="C158" s="3">
        <f t="shared" si="15"/>
        <v>5.0408739949495995</v>
      </c>
    </row>
    <row r="159" spans="1:3" x14ac:dyDescent="0.25">
      <c r="A159">
        <f t="shared" si="13"/>
        <v>0.2050000000000001</v>
      </c>
      <c r="B159">
        <f t="shared" si="14"/>
        <v>0.47761194029850723</v>
      </c>
      <c r="C159" s="3">
        <f t="shared" si="15"/>
        <v>5.1036810046333665</v>
      </c>
    </row>
    <row r="160" spans="1:3" x14ac:dyDescent="0.25">
      <c r="A160">
        <f t="shared" si="13"/>
        <v>0.2060000000000001</v>
      </c>
      <c r="B160">
        <f t="shared" si="14"/>
        <v>0.4751968313770949</v>
      </c>
      <c r="C160" s="3">
        <f t="shared" si="15"/>
        <v>5.1668960544621791</v>
      </c>
    </row>
    <row r="161" spans="1:3" x14ac:dyDescent="0.25">
      <c r="A161">
        <f t="shared" si="13"/>
        <v>0.2070000000000001</v>
      </c>
      <c r="B161">
        <f t="shared" si="14"/>
        <v>0.47280505684139662</v>
      </c>
      <c r="C161" s="3">
        <f t="shared" si="15"/>
        <v>5.2305219682086186</v>
      </c>
    </row>
    <row r="162" spans="1:3" x14ac:dyDescent="0.25">
      <c r="A162">
        <f t="shared" si="13"/>
        <v>0.2080000000000001</v>
      </c>
      <c r="B162">
        <f t="shared" si="14"/>
        <v>0.47043628013777244</v>
      </c>
      <c r="C162" s="3">
        <f t="shared" si="15"/>
        <v>5.2945615525070311</v>
      </c>
    </row>
    <row r="163" spans="1:3" x14ac:dyDescent="0.25">
      <c r="A163">
        <f t="shared" si="13"/>
        <v>0.2090000000000001</v>
      </c>
      <c r="B163">
        <f t="shared" si="14"/>
        <v>0.46809017115380008</v>
      </c>
      <c r="C163" s="3">
        <f t="shared" si="15"/>
        <v>5.3590175973051206</v>
      </c>
    </row>
    <row r="164" spans="1:3" x14ac:dyDescent="0.25">
      <c r="A164">
        <f t="shared" si="13"/>
        <v>0.2100000000000001</v>
      </c>
      <c r="B164">
        <f t="shared" si="14"/>
        <v>0.46576640606491332</v>
      </c>
      <c r="C164" s="3">
        <f t="shared" si="15"/>
        <v>5.4238928763029257</v>
      </c>
    </row>
    <row r="165" spans="1:3" x14ac:dyDescent="0.25">
      <c r="A165">
        <f t="shared" si="13"/>
        <v>0.2110000000000001</v>
      </c>
      <c r="B165">
        <f t="shared" si="14"/>
        <v>0.46346466718539975</v>
      </c>
      <c r="C165" s="3">
        <f t="shared" si="15"/>
        <v>5.4891901473796683</v>
      </c>
    </row>
    <row r="166" spans="1:3" x14ac:dyDescent="0.25">
      <c r="A166">
        <f t="shared" si="13"/>
        <v>0.21200000000000011</v>
      </c>
      <c r="B166">
        <f t="shared" si="14"/>
        <v>0.46118464282361754</v>
      </c>
      <c r="C166" s="3">
        <f t="shared" si="15"/>
        <v>5.5549121530088028</v>
      </c>
    </row>
    <row r="167" spans="1:3" x14ac:dyDescent="0.25">
      <c r="A167">
        <f t="shared" si="13"/>
        <v>0.21300000000000011</v>
      </c>
      <c r="B167">
        <f t="shared" si="14"/>
        <v>0.45892602714128861</v>
      </c>
      <c r="C167" s="3">
        <f t="shared" si="15"/>
        <v>5.6210616206617017</v>
      </c>
    </row>
    <row r="168" spans="1:3" x14ac:dyDescent="0.25">
      <c r="A168">
        <f t="shared" si="13"/>
        <v>0.21400000000000011</v>
      </c>
      <c r="B168">
        <f t="shared" si="14"/>
        <v>0.45668852001673849</v>
      </c>
      <c r="C168" s="3">
        <f t="shared" si="15"/>
        <v>5.6876412632003248</v>
      </c>
    </row>
    <row r="169" spans="1:3" x14ac:dyDescent="0.25">
      <c r="A169">
        <f t="shared" si="13"/>
        <v>0.21500000000000011</v>
      </c>
      <c r="B169">
        <f t="shared" si="14"/>
        <v>0.45447182691195159</v>
      </c>
      <c r="C169" s="3">
        <f t="shared" si="15"/>
        <v>5.7546537792592298</v>
      </c>
    </row>
    <row r="170" spans="1:3" x14ac:dyDescent="0.25">
      <c r="A170">
        <f t="shared" si="13"/>
        <v>0.21600000000000011</v>
      </c>
      <c r="B170">
        <f t="shared" si="14"/>
        <v>0.45227565874332021</v>
      </c>
      <c r="C170" s="3">
        <f t="shared" si="15"/>
        <v>5.8221018536172862</v>
      </c>
    </row>
    <row r="171" spans="1:3" x14ac:dyDescent="0.25">
      <c r="A171">
        <f t="shared" si="13"/>
        <v>0.21700000000000011</v>
      </c>
      <c r="B171">
        <f t="shared" si="14"/>
        <v>0.45009973175596651</v>
      </c>
      <c r="C171" s="3">
        <f t="shared" si="15"/>
        <v>5.8899881575593804</v>
      </c>
    </row>
    <row r="172" spans="1:3" x14ac:dyDescent="0.25">
      <c r="A172">
        <f t="shared" si="13"/>
        <v>0.21800000000000011</v>
      </c>
      <c r="B172">
        <f t="shared" si="14"/>
        <v>0.44794376740152425</v>
      </c>
      <c r="C172" s="3">
        <f t="shared" si="15"/>
        <v>5.9583153492284895</v>
      </c>
    </row>
    <row r="173" spans="1:3" x14ac:dyDescent="0.25">
      <c r="A173">
        <f t="shared" si="13"/>
        <v>0.21900000000000011</v>
      </c>
      <c r="B173">
        <f t="shared" si="14"/>
        <v>0.44580749221926874</v>
      </c>
      <c r="C173" s="3">
        <f t="shared" si="15"/>
        <v>6.0270860739683751</v>
      </c>
    </row>
    <row r="174" spans="1:3" x14ac:dyDescent="0.25">
      <c r="A174">
        <f t="shared" si="13"/>
        <v>0.22000000000000011</v>
      </c>
      <c r="B174">
        <f t="shared" si="14"/>
        <v>0.44369063772048822</v>
      </c>
      <c r="C174" s="3">
        <f t="shared" si="15"/>
        <v>6.0963029646572284</v>
      </c>
    </row>
    <row r="175" spans="1:3" x14ac:dyDescent="0.25">
      <c r="A175">
        <f t="shared" si="13"/>
        <v>0.22100000000000011</v>
      </c>
      <c r="B175">
        <f t="shared" si="14"/>
        <v>0.44159294027599533</v>
      </c>
      <c r="C175" s="3">
        <f t="shared" si="15"/>
        <v>6.165968642032543</v>
      </c>
    </row>
    <row r="176" spans="1:3" x14ac:dyDescent="0.25">
      <c r="A176">
        <f t="shared" si="13"/>
        <v>0.22200000000000011</v>
      </c>
      <c r="B176">
        <f t="shared" si="14"/>
        <v>0.43951414100667807</v>
      </c>
      <c r="C176" s="3">
        <f t="shared" si="15"/>
        <v>6.2360857150074835</v>
      </c>
    </row>
    <row r="177" spans="1:3" x14ac:dyDescent="0.25">
      <c r="A177">
        <f t="shared" si="13"/>
        <v>0.22300000000000011</v>
      </c>
      <c r="B177">
        <f t="shared" si="14"/>
        <v>0.43745398567699595</v>
      </c>
      <c r="C177" s="3">
        <f t="shared" si="15"/>
        <v>6.3066567809790275</v>
      </c>
    </row>
    <row r="178" spans="1:3" x14ac:dyDescent="0.25">
      <c r="A178">
        <f t="shared" si="13"/>
        <v>0.22400000000000012</v>
      </c>
      <c r="B178">
        <f t="shared" si="14"/>
        <v>0.43541222459132883</v>
      </c>
      <c r="C178" s="3">
        <f t="shared" si="15"/>
        <v>6.3776844261281118</v>
      </c>
    </row>
    <row r="179" spans="1:3" x14ac:dyDescent="0.25">
      <c r="A179">
        <f t="shared" si="13"/>
        <v>0.22500000000000012</v>
      </c>
      <c r="B179">
        <f t="shared" si="14"/>
        <v>0.43338861249308985</v>
      </c>
      <c r="C179" s="3">
        <f t="shared" si="15"/>
        <v>6.4491712257120746</v>
      </c>
    </row>
    <row r="180" spans="1:3" x14ac:dyDescent="0.25">
      <c r="A180">
        <f t="shared" si="13"/>
        <v>0.22600000000000012</v>
      </c>
      <c r="B180">
        <f t="shared" si="14"/>
        <v>0.43138290846651672</v>
      </c>
      <c r="C180" s="3">
        <f t="shared" si="15"/>
        <v>6.5211197443495657</v>
      </c>
    </row>
    <row r="181" spans="1:3" x14ac:dyDescent="0.25">
      <c r="A181">
        <f t="shared" si="13"/>
        <v>0.22700000000000012</v>
      </c>
      <c r="B181">
        <f t="shared" si="14"/>
        <v>0.42939487584105879</v>
      </c>
      <c r="C181" s="3">
        <f t="shared" si="15"/>
        <v>6.5935325362982384</v>
      </c>
    </row>
    <row r="182" spans="1:3" x14ac:dyDescent="0.25">
      <c r="A182">
        <f t="shared" si="13"/>
        <v>0.22800000000000012</v>
      </c>
      <c r="B182">
        <f t="shared" si="14"/>
        <v>0.42742428209828032</v>
      </c>
      <c r="C182" s="3">
        <f t="shared" si="15"/>
        <v>6.6664121457253653</v>
      </c>
    </row>
    <row r="183" spans="1:3" x14ac:dyDescent="0.25">
      <c r="A183">
        <f t="shared" si="13"/>
        <v>0.22900000000000012</v>
      </c>
      <c r="B183">
        <f t="shared" si="14"/>
        <v>0.42547089878120292</v>
      </c>
      <c r="C183" s="3">
        <f t="shared" si="15"/>
        <v>6.7397611069716339</v>
      </c>
    </row>
    <row r="184" spans="1:3" x14ac:dyDescent="0.25">
      <c r="A184">
        <f t="shared" si="13"/>
        <v>0.23000000000000012</v>
      </c>
      <c r="B184">
        <f t="shared" si="14"/>
        <v>0.42353450140601318</v>
      </c>
      <c r="C184" s="3">
        <f t="shared" si="15"/>
        <v>6.813581944808317</v>
      </c>
    </row>
    <row r="185" spans="1:3" x14ac:dyDescent="0.25">
      <c r="A185">
        <f t="shared" si="13"/>
        <v>0.23100000000000012</v>
      </c>
      <c r="B185">
        <f t="shared" si="14"/>
        <v>0.42161486937606318</v>
      </c>
      <c r="C185" s="3">
        <f t="shared" si="15"/>
        <v>6.8878771746880298</v>
      </c>
    </row>
    <row r="186" spans="1:3" x14ac:dyDescent="0.25">
      <c r="A186">
        <f t="shared" si="13"/>
        <v>0.23200000000000012</v>
      </c>
      <c r="B186">
        <f t="shared" si="14"/>
        <v>0.41971178589809549</v>
      </c>
      <c r="C186" s="3">
        <f t="shared" si="15"/>
        <v>6.9626493029892567</v>
      </c>
    </row>
    <row r="187" spans="1:3" x14ac:dyDescent="0.25">
      <c r="A187">
        <f t="shared" si="13"/>
        <v>0.23300000000000012</v>
      </c>
      <c r="B187">
        <f t="shared" si="14"/>
        <v>0.41782503790062542</v>
      </c>
      <c r="C187" s="3">
        <f t="shared" si="15"/>
        <v>7.0379008272548154</v>
      </c>
    </row>
    <row r="188" spans="1:3" x14ac:dyDescent="0.25">
      <c r="A188">
        <f t="shared" si="13"/>
        <v>0.23400000000000012</v>
      </c>
      <c r="B188">
        <f t="shared" si="14"/>
        <v>0.41595441595441568</v>
      </c>
      <c r="C188" s="3">
        <f t="shared" si="15"/>
        <v>7.1136342364244793</v>
      </c>
    </row>
    <row r="189" spans="1:3" x14ac:dyDescent="0.25">
      <c r="A189">
        <f t="shared" si="13"/>
        <v>0.23500000000000013</v>
      </c>
      <c r="B189">
        <f t="shared" si="14"/>
        <v>0.41409971419498232</v>
      </c>
      <c r="C189" s="3">
        <f t="shared" si="15"/>
        <v>7.1898520110618778</v>
      </c>
    </row>
    <row r="190" spans="1:3" x14ac:dyDescent="0.25">
      <c r="A190">
        <f t="shared" si="13"/>
        <v>0.23600000000000013</v>
      </c>
      <c r="B190">
        <f t="shared" si="14"/>
        <v>0.4122607302470695</v>
      </c>
      <c r="C190" s="3">
        <f t="shared" si="15"/>
        <v>7.2665566235759202</v>
      </c>
    </row>
    <row r="191" spans="1:3" x14ac:dyDescent="0.25">
      <c r="A191">
        <f t="shared" si="13"/>
        <v>0.23700000000000013</v>
      </c>
      <c r="B191">
        <f t="shared" si="14"/>
        <v>0.41043726515103779</v>
      </c>
      <c r="C191" s="3">
        <f t="shared" si="15"/>
        <v>7.3437505384368098</v>
      </c>
    </row>
    <row r="192" spans="1:3" x14ac:dyDescent="0.25">
      <c r="A192">
        <f t="shared" si="13"/>
        <v>0.23800000000000013</v>
      </c>
      <c r="B192">
        <f t="shared" si="14"/>
        <v>0.40862912329110729</v>
      </c>
      <c r="C192" s="3">
        <f t="shared" si="15"/>
        <v>7.4214362123868609</v>
      </c>
    </row>
    <row r="193" spans="1:3" x14ac:dyDescent="0.25">
      <c r="A193">
        <f t="shared" si="13"/>
        <v>0.23900000000000013</v>
      </c>
      <c r="B193">
        <f t="shared" si="14"/>
        <v>0.40683611232540201</v>
      </c>
      <c r="C193" s="3">
        <f t="shared" si="15"/>
        <v>7.4996160946463162</v>
      </c>
    </row>
    <row r="194" spans="1:3" x14ac:dyDescent="0.25">
      <c r="A194">
        <f t="shared" si="13"/>
        <v>0.24000000000000013</v>
      </c>
      <c r="B194">
        <f t="shared" si="14"/>
        <v>0.40505804311774435</v>
      </c>
      <c r="C194" s="3">
        <f t="shared" si="15"/>
        <v>7.5782926271141582</v>
      </c>
    </row>
    <row r="195" spans="1:3" x14ac:dyDescent="0.25">
      <c r="A195">
        <f t="shared" si="13"/>
        <v>0.24100000000000013</v>
      </c>
      <c r="B195">
        <f t="shared" si="14"/>
        <v>0.4032947296711461</v>
      </c>
      <c r="C195" s="3">
        <f t="shared" si="15"/>
        <v>7.6574682445642397</v>
      </c>
    </row>
    <row r="196" spans="1:3" x14ac:dyDescent="0.25">
      <c r="A196">
        <f t="shared" si="13"/>
        <v>0.24200000000000013</v>
      </c>
      <c r="B196">
        <f t="shared" si="14"/>
        <v>0.40154598906294953</v>
      </c>
      <c r="C196" s="3">
        <f t="shared" si="15"/>
        <v>7.7371453748367527</v>
      </c>
    </row>
    <row r="197" spans="1:3" x14ac:dyDescent="0.25">
      <c r="A197">
        <f t="shared" si="13"/>
        <v>0.24300000000000013</v>
      </c>
      <c r="B197">
        <f t="shared" si="14"/>
        <v>0.39981164138156927</v>
      </c>
      <c r="C197" s="3">
        <f t="shared" si="15"/>
        <v>7.817326439025198</v>
      </c>
    </row>
    <row r="198" spans="1:3" x14ac:dyDescent="0.25">
      <c r="A198">
        <f t="shared" si="13"/>
        <v>0.24400000000000013</v>
      </c>
      <c r="B198">
        <f t="shared" si="14"/>
        <v>0.39809150966479051</v>
      </c>
      <c r="C198" s="3">
        <f t="shared" si="15"/>
        <v>7.8980138516589804</v>
      </c>
    </row>
    <row r="199" spans="1:3" x14ac:dyDescent="0.25">
      <c r="A199">
        <f t="shared" si="13"/>
        <v>0.24500000000000013</v>
      </c>
      <c r="B199">
        <f t="shared" si="14"/>
        <v>0.39638541983957742</v>
      </c>
      <c r="C199" s="3">
        <f t="shared" si="15"/>
        <v>7.9792100208817587</v>
      </c>
    </row>
    <row r="200" spans="1:3" x14ac:dyDescent="0.25">
      <c r="A200">
        <f t="shared" si="13"/>
        <v>0.24600000000000014</v>
      </c>
      <c r="B200">
        <f t="shared" si="14"/>
        <v>0.39469320066334967</v>
      </c>
      <c r="C200" s="3">
        <f t="shared" si="15"/>
        <v>8.0609173486257273</v>
      </c>
    </row>
    <row r="201" spans="1:3" x14ac:dyDescent="0.25">
      <c r="A201">
        <f t="shared" ref="A201:A264" si="16">A200+$J$46</f>
        <v>0.24700000000000014</v>
      </c>
      <c r="B201">
        <f t="shared" si="14"/>
        <v>0.39301468366668663</v>
      </c>
      <c r="C201" s="3">
        <f t="shared" si="15"/>
        <v>8.1431382307817621</v>
      </c>
    </row>
    <row r="202" spans="1:3" x14ac:dyDescent="0.25">
      <c r="A202">
        <f t="shared" si="16"/>
        <v>0.24800000000000014</v>
      </c>
      <c r="B202">
        <f t="shared" si="14"/>
        <v>0.3913497030974159</v>
      </c>
      <c r="C202" s="3">
        <f t="shared" si="15"/>
        <v>8.225875057365819</v>
      </c>
    </row>
    <row r="203" spans="1:3" x14ac:dyDescent="0.25">
      <c r="A203">
        <f t="shared" si="16"/>
        <v>0.24900000000000014</v>
      </c>
      <c r="B203">
        <f t="shared" si="14"/>
        <v>0.38969809586605103</v>
      </c>
      <c r="C203" s="3">
        <f t="shared" si="15"/>
        <v>8.309130212681417</v>
      </c>
    </row>
    <row r="204" spans="1:3" x14ac:dyDescent="0.25">
      <c r="A204">
        <f t="shared" si="16"/>
        <v>0.25000000000000011</v>
      </c>
      <c r="B204">
        <f t="shared" si="14"/>
        <v>0.3880597014925371</v>
      </c>
      <c r="C204" s="3">
        <f t="shared" si="15"/>
        <v>8.392906075478523</v>
      </c>
    </row>
    <row r="205" spans="1:3" x14ac:dyDescent="0.25">
      <c r="A205">
        <f t="shared" si="16"/>
        <v>0.25100000000000011</v>
      </c>
      <c r="B205">
        <f t="shared" si="14"/>
        <v>0.38643436205427029</v>
      </c>
      <c r="C205" s="3">
        <f t="shared" si="15"/>
        <v>8.4772050191088137</v>
      </c>
    </row>
    <row r="206" spans="1:3" x14ac:dyDescent="0.25">
      <c r="A206">
        <f t="shared" si="16"/>
        <v>0.25200000000000011</v>
      </c>
      <c r="B206">
        <f t="shared" si="14"/>
        <v>0.38482192213535477</v>
      </c>
      <c r="C206" s="3">
        <f t="shared" si="15"/>
        <v>8.5620294116774609</v>
      </c>
    </row>
    <row r="207" spans="1:3" x14ac:dyDescent="0.25">
      <c r="A207">
        <f t="shared" si="16"/>
        <v>0.25300000000000011</v>
      </c>
      <c r="B207">
        <f t="shared" si="14"/>
        <v>0.38322222877706313</v>
      </c>
      <c r="C207" s="3">
        <f t="shared" si="15"/>
        <v>8.6473816161915344</v>
      </c>
    </row>
    <row r="208" spans="1:3" x14ac:dyDescent="0.25">
      <c r="A208">
        <f t="shared" si="16"/>
        <v>0.25400000000000011</v>
      </c>
      <c r="B208">
        <f t="shared" si="14"/>
        <v>0.38163513142946665</v>
      </c>
      <c r="C208" s="3">
        <f t="shared" si="15"/>
        <v>8.7285376225459039</v>
      </c>
    </row>
    <row r="209" spans="1:3" x14ac:dyDescent="0.25">
      <c r="A209">
        <f t="shared" si="16"/>
        <v>0.25500000000000012</v>
      </c>
      <c r="B209">
        <f t="shared" si="14"/>
        <v>0.38006048190420433</v>
      </c>
      <c r="C209" s="3">
        <f t="shared" si="15"/>
        <v>8.7733565784426446</v>
      </c>
    </row>
    <row r="210" spans="1:3" x14ac:dyDescent="0.25">
      <c r="A210">
        <f t="shared" si="16"/>
        <v>0.25600000000000012</v>
      </c>
      <c r="B210">
        <f t="shared" si="14"/>
        <v>0.37849813432835799</v>
      </c>
      <c r="C210" s="3">
        <f t="shared" si="15"/>
        <v>8.8190353744483403</v>
      </c>
    </row>
    <row r="211" spans="1:3" x14ac:dyDescent="0.25">
      <c r="A211">
        <f t="shared" si="16"/>
        <v>0.25700000000000012</v>
      </c>
      <c r="B211">
        <f t="shared" si="14"/>
        <v>0.37694794509940549</v>
      </c>
      <c r="C211" s="3">
        <f t="shared" si="15"/>
        <v>8.8655725611928577</v>
      </c>
    </row>
    <row r="212" spans="1:3" x14ac:dyDescent="0.25">
      <c r="A212">
        <f t="shared" si="16"/>
        <v>0.25800000000000012</v>
      </c>
      <c r="B212">
        <f t="shared" si="14"/>
        <v>0.37540977284122007</v>
      </c>
      <c r="C212" s="3">
        <f t="shared" si="15"/>
        <v>8.912966743714799</v>
      </c>
    </row>
    <row r="213" spans="1:3" x14ac:dyDescent="0.25">
      <c r="A213">
        <f t="shared" si="16"/>
        <v>0.25900000000000012</v>
      </c>
      <c r="B213">
        <f t="shared" si="14"/>
        <v>0.37388347836109015</v>
      </c>
      <c r="C213" s="3">
        <f t="shared" si="15"/>
        <v>8.9612165804560142</v>
      </c>
    </row>
    <row r="214" spans="1:3" x14ac:dyDescent="0.25">
      <c r="A214">
        <f t="shared" si="16"/>
        <v>0.26000000000000012</v>
      </c>
      <c r="B214">
        <f t="shared" si="14"/>
        <v>0.37236892460773041</v>
      </c>
      <c r="C214" s="3">
        <f t="shared" si="15"/>
        <v>9.0103207822795461</v>
      </c>
    </row>
    <row r="215" spans="1:3" x14ac:dyDescent="0.25">
      <c r="A215">
        <f t="shared" si="16"/>
        <v>0.26100000000000012</v>
      </c>
      <c r="B215">
        <f t="shared" si="14"/>
        <v>0.37086597663025844</v>
      </c>
      <c r="C215" s="3">
        <f t="shared" si="15"/>
        <v>9.0602781115103781</v>
      </c>
    </row>
    <row r="216" spans="1:3" x14ac:dyDescent="0.25">
      <c r="A216">
        <f t="shared" si="16"/>
        <v>0.26200000000000012</v>
      </c>
      <c r="B216">
        <f t="shared" si="14"/>
        <v>0.3693745015381108</v>
      </c>
      <c r="C216" s="3">
        <f t="shared" si="15"/>
        <v>9.1110873809983151</v>
      </c>
    </row>
    <row r="217" spans="1:3" x14ac:dyDescent="0.25">
      <c r="A217">
        <f t="shared" si="16"/>
        <v>0.26300000000000012</v>
      </c>
      <c r="B217">
        <f t="shared" si="14"/>
        <v>0.36789436846187296</v>
      </c>
      <c r="C217" s="3">
        <f t="shared" si="15"/>
        <v>9.16274745320246</v>
      </c>
    </row>
    <row r="218" spans="1:3" x14ac:dyDescent="0.25">
      <c r="A218">
        <f t="shared" si="16"/>
        <v>0.26400000000000012</v>
      </c>
      <c r="B218">
        <f t="shared" ref="B218:B281" si="17">(Volts/A218-1)*RL</f>
        <v>0.36642544851500053</v>
      </c>
      <c r="C218" s="3">
        <f t="shared" ref="C218:C281" si="18">0.6427*POWER(B218,-2.574)+M*B218+off-MAX(0,-26.416*B218+10.086)</f>
        <v>9.2152572392966832</v>
      </c>
    </row>
    <row r="219" spans="1:3" x14ac:dyDescent="0.25">
      <c r="A219">
        <f t="shared" si="16"/>
        <v>0.26500000000000012</v>
      </c>
      <c r="B219">
        <f t="shared" si="17"/>
        <v>0.36496761475640649</v>
      </c>
      <c r="C219" s="3">
        <f t="shared" si="18"/>
        <v>9.2686156982955605</v>
      </c>
    </row>
    <row r="220" spans="1:3" x14ac:dyDescent="0.25">
      <c r="A220">
        <f t="shared" si="16"/>
        <v>0.26600000000000013</v>
      </c>
      <c r="B220">
        <f t="shared" si="17"/>
        <v>0.36352074215389202</v>
      </c>
      <c r="C220" s="3">
        <f t="shared" si="18"/>
        <v>9.3228218362001734</v>
      </c>
    </row>
    <row r="221" spans="1:3" x14ac:dyDescent="0.25">
      <c r="A221">
        <f t="shared" si="16"/>
        <v>0.26700000000000013</v>
      </c>
      <c r="B221">
        <f t="shared" si="17"/>
        <v>0.36208470754840016</v>
      </c>
      <c r="C221" s="3">
        <f t="shared" si="18"/>
        <v>9.3778747051633502</v>
      </c>
    </row>
    <row r="222" spans="1:3" x14ac:dyDescent="0.25">
      <c r="A222">
        <f t="shared" si="16"/>
        <v>0.26800000000000013</v>
      </c>
      <c r="B222">
        <f t="shared" si="17"/>
        <v>0.36065938961906868</v>
      </c>
      <c r="C222" s="3">
        <f t="shared" si="18"/>
        <v>9.433773402673749</v>
      </c>
    </row>
    <row r="223" spans="1:3" x14ac:dyDescent="0.25">
      <c r="A223">
        <f t="shared" si="16"/>
        <v>0.26900000000000013</v>
      </c>
      <c r="B223">
        <f t="shared" si="17"/>
        <v>0.35924466884906303</v>
      </c>
      <c r="C223" s="3">
        <f t="shared" si="18"/>
        <v>9.4905170707583633</v>
      </c>
    </row>
    <row r="224" spans="1:3" x14ac:dyDescent="0.25">
      <c r="A224">
        <f t="shared" si="16"/>
        <v>0.27000000000000013</v>
      </c>
      <c r="B224">
        <f t="shared" si="17"/>
        <v>0.3578404274921686</v>
      </c>
      <c r="C224" s="3">
        <f t="shared" si="18"/>
        <v>9.54810489520289</v>
      </c>
    </row>
    <row r="225" spans="1:3" x14ac:dyDescent="0.25">
      <c r="A225">
        <f t="shared" si="16"/>
        <v>0.27100000000000013</v>
      </c>
      <c r="B225">
        <f t="shared" si="17"/>
        <v>0.35644654954012212</v>
      </c>
      <c r="C225" s="3">
        <f t="shared" si="18"/>
        <v>9.6065361047895887</v>
      </c>
    </row>
    <row r="226" spans="1:3" x14ac:dyDescent="0.25">
      <c r="A226">
        <f t="shared" si="16"/>
        <v>0.27200000000000013</v>
      </c>
      <c r="B226">
        <f t="shared" si="17"/>
        <v>0.35506292069066414</v>
      </c>
      <c r="C226" s="3">
        <f t="shared" si="18"/>
        <v>9.6658099705521323</v>
      </c>
    </row>
    <row r="227" spans="1:3" x14ac:dyDescent="0.25">
      <c r="A227">
        <f t="shared" si="16"/>
        <v>0.27300000000000013</v>
      </c>
      <c r="B227">
        <f t="shared" si="17"/>
        <v>0.3536894283162938</v>
      </c>
      <c r="C227" s="3">
        <f t="shared" si="18"/>
        <v>9.7259258050469803</v>
      </c>
    </row>
    <row r="228" spans="1:3" x14ac:dyDescent="0.25">
      <c r="A228">
        <f t="shared" si="16"/>
        <v>0.27400000000000013</v>
      </c>
      <c r="B228">
        <f t="shared" si="17"/>
        <v>0.3523259614337072</v>
      </c>
      <c r="C228" s="3">
        <f t="shared" si="18"/>
        <v>9.786882961640945</v>
      </c>
    </row>
    <row r="229" spans="1:3" x14ac:dyDescent="0.25">
      <c r="A229">
        <f t="shared" si="16"/>
        <v>0.27500000000000013</v>
      </c>
      <c r="B229">
        <f t="shared" si="17"/>
        <v>0.350972410673903</v>
      </c>
      <c r="C229" s="3">
        <f t="shared" si="18"/>
        <v>9.8486808338144396</v>
      </c>
    </row>
    <row r="230" spans="1:3" x14ac:dyDescent="0.25">
      <c r="A230">
        <f t="shared" si="16"/>
        <v>0.27600000000000013</v>
      </c>
      <c r="B230">
        <f t="shared" si="17"/>
        <v>0.34962866825293804</v>
      </c>
      <c r="C230" s="3">
        <f t="shared" si="18"/>
        <v>9.9113188544801023</v>
      </c>
    </row>
    <row r="231" spans="1:3" x14ac:dyDescent="0.25">
      <c r="A231">
        <f t="shared" si="16"/>
        <v>0.27700000000000014</v>
      </c>
      <c r="B231">
        <f t="shared" si="17"/>
        <v>0.34829462794331567</v>
      </c>
      <c r="C231" s="3">
        <f t="shared" si="18"/>
        <v>9.9747964953162889</v>
      </c>
    </row>
    <row r="232" spans="1:3" x14ac:dyDescent="0.25">
      <c r="A232">
        <f t="shared" si="16"/>
        <v>0.27800000000000014</v>
      </c>
      <c r="B232">
        <f t="shared" si="17"/>
        <v>0.34697018504599292</v>
      </c>
      <c r="C232" s="3">
        <f t="shared" si="18"/>
        <v>10.039113266115187</v>
      </c>
    </row>
    <row r="233" spans="1:3" x14ac:dyDescent="0.25">
      <c r="A233">
        <f t="shared" si="16"/>
        <v>0.27900000000000014</v>
      </c>
      <c r="B233">
        <f t="shared" si="17"/>
        <v>0.34565523636298778</v>
      </c>
      <c r="C233" s="3">
        <f t="shared" si="18"/>
        <v>10.104268714145153</v>
      </c>
    </row>
    <row r="234" spans="1:3" x14ac:dyDescent="0.25">
      <c r="A234">
        <f t="shared" si="16"/>
        <v>0.28000000000000014</v>
      </c>
      <c r="B234">
        <f t="shared" si="17"/>
        <v>0.34434968017057549</v>
      </c>
      <c r="C234" s="3">
        <f t="shared" si="18"/>
        <v>10.170262423526758</v>
      </c>
    </row>
    <row r="235" spans="1:3" x14ac:dyDescent="0.25">
      <c r="A235">
        <f t="shared" si="16"/>
        <v>0.28100000000000014</v>
      </c>
      <c r="B235">
        <f t="shared" si="17"/>
        <v>0.34305341619305585</v>
      </c>
      <c r="C235" s="3">
        <f t="shared" si="18"/>
        <v>10.237094014622482</v>
      </c>
    </row>
    <row r="236" spans="1:3" x14ac:dyDescent="0.25">
      <c r="A236">
        <f t="shared" si="16"/>
        <v>0.28200000000000014</v>
      </c>
      <c r="B236">
        <f t="shared" si="17"/>
        <v>0.34176634557707897</v>
      </c>
      <c r="C236" s="3">
        <f t="shared" si="18"/>
        <v>10.304763143439516</v>
      </c>
    </row>
    <row r="237" spans="1:3" x14ac:dyDescent="0.25">
      <c r="A237">
        <f t="shared" si="16"/>
        <v>0.28300000000000014</v>
      </c>
      <c r="B237">
        <f t="shared" si="17"/>
        <v>0.34048837086651529</v>
      </c>
      <c r="C237" s="3">
        <f t="shared" si="18"/>
        <v>10.373269501045357</v>
      </c>
    </row>
    <row r="238" spans="1:3" x14ac:dyDescent="0.25">
      <c r="A238">
        <f t="shared" si="16"/>
        <v>0.28400000000000014</v>
      </c>
      <c r="B238">
        <f t="shared" si="17"/>
        <v>0.339219395977857</v>
      </c>
      <c r="C238" s="3">
        <f t="shared" si="18"/>
        <v>10.442612812995948</v>
      </c>
    </row>
    <row r="239" spans="1:3" x14ac:dyDescent="0.25">
      <c r="A239">
        <f t="shared" si="16"/>
        <v>0.28500000000000014</v>
      </c>
      <c r="B239">
        <f t="shared" si="17"/>
        <v>0.33795932617613672</v>
      </c>
      <c r="C239" s="3">
        <f t="shared" si="18"/>
        <v>10.512792838776081</v>
      </c>
    </row>
    <row r="240" spans="1:3" x14ac:dyDescent="0.25">
      <c r="A240">
        <f t="shared" si="16"/>
        <v>0.28600000000000014</v>
      </c>
      <c r="B240">
        <f t="shared" si="17"/>
        <v>0.33670806805135145</v>
      </c>
      <c r="C240" s="3">
        <f t="shared" si="18"/>
        <v>10.583809371251618</v>
      </c>
    </row>
    <row r="241" spans="1:3" x14ac:dyDescent="0.25">
      <c r="A241">
        <f t="shared" si="16"/>
        <v>0.28700000000000014</v>
      </c>
      <c r="B241">
        <f t="shared" si="17"/>
        <v>0.33546552949538005</v>
      </c>
      <c r="C241" s="3">
        <f t="shared" si="18"/>
        <v>10.655662236133406</v>
      </c>
    </row>
    <row r="242" spans="1:3" x14ac:dyDescent="0.25">
      <c r="A242">
        <f t="shared" si="16"/>
        <v>0.28800000000000014</v>
      </c>
      <c r="B242">
        <f t="shared" si="17"/>
        <v>0.33423161967938064</v>
      </c>
      <c r="C242" s="3">
        <f t="shared" si="18"/>
        <v>10.728351291452503</v>
      </c>
    </row>
    <row r="243" spans="1:3" x14ac:dyDescent="0.25">
      <c r="A243">
        <f t="shared" si="16"/>
        <v>0.28900000000000015</v>
      </c>
      <c r="B243">
        <f t="shared" si="17"/>
        <v>0.33300624903165815</v>
      </c>
      <c r="C243" s="3">
        <f t="shared" si="18"/>
        <v>10.801876427046436</v>
      </c>
    </row>
    <row r="244" spans="1:3" x14ac:dyDescent="0.25">
      <c r="A244">
        <f t="shared" si="16"/>
        <v>0.29000000000000015</v>
      </c>
      <c r="B244">
        <f t="shared" si="17"/>
        <v>0.3317893292159888</v>
      </c>
      <c r="C244" s="3">
        <f t="shared" si="18"/>
        <v>10.876237564056334</v>
      </c>
    </row>
    <row r="245" spans="1:3" x14ac:dyDescent="0.25">
      <c r="A245">
        <f t="shared" si="16"/>
        <v>0.29100000000000015</v>
      </c>
      <c r="B245">
        <f t="shared" si="17"/>
        <v>0.33058077311039286</v>
      </c>
      <c r="C245" s="3">
        <f t="shared" si="18"/>
        <v>10.951434654434516</v>
      </c>
    </row>
    <row r="246" spans="1:3" x14ac:dyDescent="0.25">
      <c r="A246">
        <f t="shared" si="16"/>
        <v>0.29200000000000015</v>
      </c>
      <c r="B246">
        <f t="shared" si="17"/>
        <v>0.32938049478634207</v>
      </c>
      <c r="C246" s="3">
        <f t="shared" si="18"/>
        <v>11.027467680462401</v>
      </c>
    </row>
    <row r="247" spans="1:3" x14ac:dyDescent="0.25">
      <c r="A247">
        <f t="shared" si="16"/>
        <v>0.29300000000000015</v>
      </c>
      <c r="B247">
        <f t="shared" si="17"/>
        <v>0.32818840948839401</v>
      </c>
      <c r="C247" s="3">
        <f t="shared" si="18"/>
        <v>11.104336654278447</v>
      </c>
    </row>
    <row r="248" spans="1:3" x14ac:dyDescent="0.25">
      <c r="A248">
        <f t="shared" si="16"/>
        <v>0.29400000000000015</v>
      </c>
      <c r="B248">
        <f t="shared" si="17"/>
        <v>0.32700443361424153</v>
      </c>
      <c r="C248" s="3">
        <f t="shared" si="18"/>
        <v>11.182041617415869</v>
      </c>
    </row>
    <row r="249" spans="1:3" x14ac:dyDescent="0.25">
      <c r="A249">
        <f t="shared" si="16"/>
        <v>0.29500000000000015</v>
      </c>
      <c r="B249">
        <f t="shared" si="17"/>
        <v>0.32582848469516801</v>
      </c>
      <c r="C249" s="3">
        <f t="shared" si="18"/>
        <v>11.260582640349984</v>
      </c>
    </row>
    <row r="250" spans="1:3" x14ac:dyDescent="0.25">
      <c r="A250">
        <f t="shared" si="16"/>
        <v>0.29600000000000015</v>
      </c>
      <c r="B250">
        <f t="shared" si="17"/>
        <v>0.32466048137689907</v>
      </c>
      <c r="C250" s="3">
        <f t="shared" si="18"/>
        <v>11.3399598220548</v>
      </c>
    </row>
    <row r="251" spans="1:3" x14ac:dyDescent="0.25">
      <c r="A251">
        <f t="shared" si="16"/>
        <v>0.29700000000000015</v>
      </c>
      <c r="B251">
        <f t="shared" si="17"/>
        <v>0.32350034340084072</v>
      </c>
      <c r="C251" s="3">
        <f t="shared" si="18"/>
        <v>11.420173289568806</v>
      </c>
    </row>
    <row r="252" spans="1:3" x14ac:dyDescent="0.25">
      <c r="A252">
        <f t="shared" si="16"/>
        <v>0.29800000000000015</v>
      </c>
      <c r="B252">
        <f t="shared" si="17"/>
        <v>0.32234799158569555</v>
      </c>
      <c r="C252" s="3">
        <f t="shared" si="18"/>
        <v>11.501223197569598</v>
      </c>
    </row>
    <row r="253" spans="1:3" x14ac:dyDescent="0.25">
      <c r="A253">
        <f t="shared" si="16"/>
        <v>0.29900000000000015</v>
      </c>
      <c r="B253">
        <f t="shared" si="17"/>
        <v>0.32120334780944759</v>
      </c>
      <c r="C253" s="3">
        <f t="shared" si="18"/>
        <v>11.583109727957268</v>
      </c>
    </row>
    <row r="254" spans="1:3" x14ac:dyDescent="0.25">
      <c r="A254">
        <f t="shared" si="16"/>
        <v>0.30000000000000016</v>
      </c>
      <c r="B254">
        <f t="shared" si="17"/>
        <v>0.32006633499170795</v>
      </c>
      <c r="C254" s="3">
        <f t="shared" si="18"/>
        <v>11.665833089446245</v>
      </c>
    </row>
    <row r="255" spans="1:3" x14ac:dyDescent="0.25">
      <c r="A255">
        <f t="shared" si="16"/>
        <v>0.30100000000000016</v>
      </c>
      <c r="B255">
        <f t="shared" si="17"/>
        <v>0.31893687707641177</v>
      </c>
      <c r="C255" s="3">
        <f t="shared" si="18"/>
        <v>11.749393517165391</v>
      </c>
    </row>
    <row r="256" spans="1:3" x14ac:dyDescent="0.25">
      <c r="A256">
        <f t="shared" si="16"/>
        <v>0.30200000000000016</v>
      </c>
      <c r="B256">
        <f t="shared" si="17"/>
        <v>0.31781489901485926</v>
      </c>
      <c r="C256" s="3">
        <f t="shared" si="18"/>
        <v>11.833791272266277</v>
      </c>
    </row>
    <row r="257" spans="1:3" x14ac:dyDescent="0.25">
      <c r="A257">
        <f t="shared" si="16"/>
        <v>0.30300000000000016</v>
      </c>
      <c r="B257">
        <f t="shared" si="17"/>
        <v>0.3167003267490926</v>
      </c>
      <c r="C257" s="3">
        <f t="shared" si="18"/>
        <v>11.919026641539348</v>
      </c>
    </row>
    <row r="258" spans="1:3" x14ac:dyDescent="0.25">
      <c r="A258">
        <f t="shared" si="16"/>
        <v>0.30400000000000016</v>
      </c>
      <c r="B258">
        <f t="shared" si="17"/>
        <v>0.31559308719560075</v>
      </c>
      <c r="C258" s="3">
        <f t="shared" si="18"/>
        <v>12.00509993703777</v>
      </c>
    </row>
    <row r="259" spans="1:3" x14ac:dyDescent="0.25">
      <c r="A259">
        <f t="shared" si="16"/>
        <v>0.30500000000000016</v>
      </c>
      <c r="B259">
        <f t="shared" si="17"/>
        <v>0.3144931082293449</v>
      </c>
      <c r="C259" s="3">
        <f t="shared" si="18"/>
        <v>12.092011495708888</v>
      </c>
    </row>
    <row r="260" spans="1:3" x14ac:dyDescent="0.25">
      <c r="A260">
        <f t="shared" si="16"/>
        <v>0.30600000000000016</v>
      </c>
      <c r="B260">
        <f t="shared" si="17"/>
        <v>0.31340031866809726</v>
      </c>
      <c r="C260" s="3">
        <f t="shared" si="18"/>
        <v>12.179761679033064</v>
      </c>
    </row>
    <row r="261" spans="1:3" x14ac:dyDescent="0.25">
      <c r="A261">
        <f t="shared" si="16"/>
        <v>0.30700000000000016</v>
      </c>
      <c r="B261">
        <f t="shared" si="17"/>
        <v>0.31231464825708571</v>
      </c>
      <c r="C261" s="3">
        <f t="shared" si="18"/>
        <v>12.268350872669673</v>
      </c>
    </row>
    <row r="262" spans="1:3" x14ac:dyDescent="0.25">
      <c r="A262">
        <f t="shared" si="16"/>
        <v>0.30800000000000016</v>
      </c>
      <c r="B262">
        <f t="shared" si="17"/>
        <v>0.31123602765393793</v>
      </c>
      <c r="C262" s="3">
        <f t="shared" si="18"/>
        <v>12.35777948611017</v>
      </c>
    </row>
    <row r="263" spans="1:3" x14ac:dyDescent="0.25">
      <c r="A263">
        <f t="shared" si="16"/>
        <v>0.30900000000000016</v>
      </c>
      <c r="B263">
        <f t="shared" si="17"/>
        <v>0.3101643884139173</v>
      </c>
      <c r="C263" s="3">
        <f t="shared" si="18"/>
        <v>12.448047952338136</v>
      </c>
    </row>
    <row r="264" spans="1:3" x14ac:dyDescent="0.25">
      <c r="A264">
        <f t="shared" si="16"/>
        <v>0.31000000000000016</v>
      </c>
      <c r="B264">
        <f t="shared" si="17"/>
        <v>0.30909966297544517</v>
      </c>
      <c r="C264" s="3">
        <f t="shared" si="18"/>
        <v>12.539156727495881</v>
      </c>
    </row>
    <row r="265" spans="1:3" x14ac:dyDescent="0.25">
      <c r="A265">
        <f t="shared" ref="A265:A328" si="19">A264+$J$46</f>
        <v>0.31100000000000017</v>
      </c>
      <c r="B265">
        <f t="shared" si="17"/>
        <v>0.30804178464590209</v>
      </c>
      <c r="C265" s="3">
        <f t="shared" si="18"/>
        <v>12.631106290557804</v>
      </c>
    </row>
    <row r="266" spans="1:3" x14ac:dyDescent="0.25">
      <c r="A266">
        <f t="shared" si="19"/>
        <v>0.31200000000000017</v>
      </c>
      <c r="B266">
        <f t="shared" si="17"/>
        <v>0.30699068758770237</v>
      </c>
      <c r="C266" s="3">
        <f t="shared" si="18"/>
        <v>12.723897143010017</v>
      </c>
    </row>
    <row r="267" spans="1:3" x14ac:dyDescent="0.25">
      <c r="A267">
        <f t="shared" si="19"/>
        <v>0.31300000000000017</v>
      </c>
      <c r="B267">
        <f t="shared" si="17"/>
        <v>0.3059463068046348</v>
      </c>
      <c r="C267" s="3">
        <f t="shared" si="18"/>
        <v>12.817529808536468</v>
      </c>
    </row>
    <row r="268" spans="1:3" x14ac:dyDescent="0.25">
      <c r="A268">
        <f t="shared" si="19"/>
        <v>0.31400000000000017</v>
      </c>
      <c r="B268">
        <f t="shared" si="17"/>
        <v>0.30490857812846572</v>
      </c>
      <c r="C268" s="3">
        <f t="shared" si="18"/>
        <v>12.912004832710974</v>
      </c>
    </row>
    <row r="269" spans="1:3" x14ac:dyDescent="0.25">
      <c r="A269">
        <f t="shared" si="19"/>
        <v>0.31500000000000017</v>
      </c>
      <c r="B269">
        <f t="shared" si="17"/>
        <v>0.30387743820579627</v>
      </c>
      <c r="C269" s="3">
        <f t="shared" si="18"/>
        <v>13.007322782695445</v>
      </c>
    </row>
    <row r="270" spans="1:3" x14ac:dyDescent="0.25">
      <c r="A270">
        <f t="shared" si="19"/>
        <v>0.31600000000000017</v>
      </c>
      <c r="B270">
        <f t="shared" si="17"/>
        <v>0.30285282448516887</v>
      </c>
      <c r="C270" s="3">
        <f t="shared" si="18"/>
        <v>13.103484246943919</v>
      </c>
    </row>
    <row r="271" spans="1:3" x14ac:dyDescent="0.25">
      <c r="A271">
        <f t="shared" si="19"/>
        <v>0.31700000000000017</v>
      </c>
      <c r="B271">
        <f t="shared" si="17"/>
        <v>0.30183467520441937</v>
      </c>
      <c r="C271" s="3">
        <f t="shared" si="18"/>
        <v>13.200489834912325</v>
      </c>
    </row>
    <row r="272" spans="1:3" x14ac:dyDescent="0.25">
      <c r="A272">
        <f t="shared" si="19"/>
        <v>0.31800000000000017</v>
      </c>
      <c r="B272">
        <f t="shared" si="17"/>
        <v>0.30082292937826577</v>
      </c>
      <c r="C272" s="3">
        <f t="shared" si="18"/>
        <v>13.298340176773941</v>
      </c>
    </row>
    <row r="273" spans="1:3" x14ac:dyDescent="0.25">
      <c r="A273">
        <f t="shared" si="19"/>
        <v>0.31900000000000017</v>
      </c>
      <c r="B273">
        <f t="shared" si="17"/>
        <v>0.29981752678613188</v>
      </c>
      <c r="C273" s="3">
        <f t="shared" si="18"/>
        <v>13.397035923140255</v>
      </c>
    </row>
    <row r="274" spans="1:3" x14ac:dyDescent="0.25">
      <c r="A274">
        <f t="shared" si="19"/>
        <v>0.32000000000000017</v>
      </c>
      <c r="B274">
        <f t="shared" si="17"/>
        <v>0.29881840796019887</v>
      </c>
      <c r="C274" s="3">
        <f t="shared" si="18"/>
        <v>13.49657774478727</v>
      </c>
    </row>
    <row r="275" spans="1:3" x14ac:dyDescent="0.25">
      <c r="A275">
        <f t="shared" si="19"/>
        <v>0.32100000000000017</v>
      </c>
      <c r="B275">
        <f t="shared" si="17"/>
        <v>0.2978255141736797</v>
      </c>
      <c r="C275" s="3">
        <f t="shared" si="18"/>
        <v>13.596966332387064</v>
      </c>
    </row>
    <row r="276" spans="1:3" x14ac:dyDescent="0.25">
      <c r="A276">
        <f t="shared" si="19"/>
        <v>0.32200000000000017</v>
      </c>
      <c r="B276">
        <f t="shared" si="17"/>
        <v>0.29683878742931291</v>
      </c>
      <c r="C276" s="3">
        <f t="shared" si="18"/>
        <v>13.698202396244461</v>
      </c>
    </row>
    <row r="277" spans="1:3" x14ac:dyDescent="0.25">
      <c r="A277">
        <f t="shared" si="19"/>
        <v>0.32300000000000018</v>
      </c>
      <c r="B277">
        <f t="shared" si="17"/>
        <v>0.29585817044806911</v>
      </c>
      <c r="C277" s="3">
        <f t="shared" si="18"/>
        <v>13.800286666038765</v>
      </c>
    </row>
    <row r="278" spans="1:3" x14ac:dyDescent="0.25">
      <c r="A278">
        <f t="shared" si="19"/>
        <v>0.32400000000000018</v>
      </c>
      <c r="B278">
        <f t="shared" si="17"/>
        <v>0.29488360665806751</v>
      </c>
      <c r="C278" s="3">
        <f t="shared" si="18"/>
        <v>13.903219890570423</v>
      </c>
    </row>
    <row r="279" spans="1:3" x14ac:dyDescent="0.25">
      <c r="A279">
        <f t="shared" si="19"/>
        <v>0.32500000000000018</v>
      </c>
      <c r="B279">
        <f t="shared" si="17"/>
        <v>0.29391504018369674</v>
      </c>
      <c r="C279" s="3">
        <f t="shared" si="18"/>
        <v>14.007002837512488</v>
      </c>
    </row>
    <row r="280" spans="1:3" x14ac:dyDescent="0.25">
      <c r="A280">
        <f t="shared" si="19"/>
        <v>0.32600000000000018</v>
      </c>
      <c r="B280">
        <f t="shared" si="17"/>
        <v>0.29295241583493559</v>
      </c>
      <c r="C280" s="3">
        <f t="shared" si="18"/>
        <v>14.111636293166807</v>
      </c>
    </row>
    <row r="281" spans="1:3" x14ac:dyDescent="0.25">
      <c r="A281">
        <f t="shared" si="19"/>
        <v>0.32700000000000018</v>
      </c>
      <c r="B281">
        <f t="shared" si="17"/>
        <v>0.29199567909687024</v>
      </c>
      <c r="C281" s="3">
        <f t="shared" si="18"/>
        <v>14.217121062224832</v>
      </c>
    </row>
    <row r="282" spans="1:3" x14ac:dyDescent="0.25">
      <c r="A282">
        <f t="shared" si="19"/>
        <v>0.32800000000000018</v>
      </c>
      <c r="B282">
        <f t="shared" ref="B282:B345" si="20">(Volts/A282-1)*RL</f>
        <v>0.29104477611940283</v>
      </c>
      <c r="C282" s="3">
        <f t="shared" ref="C282:C345" si="21">0.6427*POWER(B282,-2.574)+M*B282+off-MAX(0,-26.416*B282+10.086)</f>
        <v>14.323457967532924</v>
      </c>
    </row>
    <row r="283" spans="1:3" x14ac:dyDescent="0.25">
      <c r="A283">
        <f t="shared" si="19"/>
        <v>0.32900000000000018</v>
      </c>
      <c r="B283">
        <f t="shared" si="20"/>
        <v>0.29009965370714796</v>
      </c>
      <c r="C283" s="3">
        <f t="shared" si="21"/>
        <v>14.43064784986209</v>
      </c>
    </row>
    <row r="284" spans="1:3" x14ac:dyDescent="0.25">
      <c r="A284">
        <f t="shared" si="19"/>
        <v>0.33000000000000018</v>
      </c>
      <c r="B284">
        <f t="shared" si="20"/>
        <v>0.28916025930951289</v>
      </c>
      <c r="C284" s="3">
        <f t="shared" si="21"/>
        <v>14.538691567682058</v>
      </c>
    </row>
    <row r="285" spans="1:3" x14ac:dyDescent="0.25">
      <c r="A285">
        <f t="shared" si="19"/>
        <v>0.33100000000000018</v>
      </c>
      <c r="B285">
        <f t="shared" si="20"/>
        <v>0.28822654101095713</v>
      </c>
      <c r="C285" s="3">
        <f t="shared" si="21"/>
        <v>14.647589996939583</v>
      </c>
    </row>
    <row r="286" spans="1:3" x14ac:dyDescent="0.25">
      <c r="A286">
        <f t="shared" si="19"/>
        <v>0.33200000000000018</v>
      </c>
      <c r="B286">
        <f t="shared" si="20"/>
        <v>0.2872984475214288</v>
      </c>
      <c r="C286" s="3">
        <f t="shared" si="21"/>
        <v>14.757344030840871</v>
      </c>
    </row>
    <row r="287" spans="1:3" x14ac:dyDescent="0.25">
      <c r="A287">
        <f t="shared" si="19"/>
        <v>0.33300000000000018</v>
      </c>
      <c r="B287">
        <f t="shared" si="20"/>
        <v>0.28637592816697277</v>
      </c>
      <c r="C287" s="3">
        <f t="shared" si="21"/>
        <v>14.867954579638088</v>
      </c>
    </row>
    <row r="288" spans="1:3" x14ac:dyDescent="0.25">
      <c r="A288">
        <f t="shared" si="19"/>
        <v>0.33400000000000019</v>
      </c>
      <c r="B288">
        <f t="shared" si="20"/>
        <v>0.28545893288050744</v>
      </c>
      <c r="C288" s="3">
        <f t="shared" si="21"/>
        <v>14.979422570419842</v>
      </c>
    </row>
    <row r="289" spans="1:3" x14ac:dyDescent="0.25">
      <c r="A289">
        <f t="shared" si="19"/>
        <v>0.33500000000000019</v>
      </c>
      <c r="B289">
        <f t="shared" si="20"/>
        <v>0.2845474121927673</v>
      </c>
      <c r="C289" s="3">
        <f t="shared" si="21"/>
        <v>15.091748946905506</v>
      </c>
    </row>
    <row r="290" spans="1:3" x14ac:dyDescent="0.25">
      <c r="A290">
        <f t="shared" si="19"/>
        <v>0.33600000000000019</v>
      </c>
      <c r="B290">
        <f t="shared" si="20"/>
        <v>0.28364131722340663</v>
      </c>
      <c r="C290" s="3">
        <f t="shared" si="21"/>
        <v>15.204934669243466</v>
      </c>
    </row>
    <row r="291" spans="1:3" x14ac:dyDescent="0.25">
      <c r="A291">
        <f t="shared" si="19"/>
        <v>0.33700000000000019</v>
      </c>
      <c r="B291">
        <f t="shared" si="20"/>
        <v>0.28274059967226167</v>
      </c>
      <c r="C291" s="3">
        <f t="shared" si="21"/>
        <v>15.318980713812966</v>
      </c>
    </row>
    <row r="292" spans="1:3" x14ac:dyDescent="0.25">
      <c r="A292">
        <f t="shared" si="19"/>
        <v>0.33800000000000019</v>
      </c>
      <c r="B292">
        <f t="shared" si="20"/>
        <v>0.28184521181076844</v>
      </c>
      <c r="C292" s="3">
        <f t="shared" si="21"/>
        <v>15.433888073029657</v>
      </c>
    </row>
    <row r="293" spans="1:3" x14ac:dyDescent="0.25">
      <c r="A293">
        <f t="shared" si="19"/>
        <v>0.33900000000000019</v>
      </c>
      <c r="B293">
        <f t="shared" si="20"/>
        <v>0.28095510647353189</v>
      </c>
      <c r="C293" s="3">
        <f t="shared" si="21"/>
        <v>15.549657755154749</v>
      </c>
    </row>
    <row r="294" spans="1:3" x14ac:dyDescent="0.25">
      <c r="A294">
        <f t="shared" si="19"/>
        <v>0.34000000000000019</v>
      </c>
      <c r="B294">
        <f t="shared" si="20"/>
        <v>0.28007023705004375</v>
      </c>
      <c r="C294" s="3">
        <f t="shared" si="21"/>
        <v>15.666290784107671</v>
      </c>
    </row>
    <row r="295" spans="1:3" x14ac:dyDescent="0.25">
      <c r="A295">
        <f t="shared" si="19"/>
        <v>0.34100000000000019</v>
      </c>
      <c r="B295">
        <f t="shared" si="20"/>
        <v>0.2791905574765467</v>
      </c>
      <c r="C295" s="3">
        <f t="shared" si="21"/>
        <v>15.783788199282064</v>
      </c>
    </row>
    <row r="296" spans="1:3" x14ac:dyDescent="0.25">
      <c r="A296">
        <f t="shared" si="19"/>
        <v>0.34200000000000019</v>
      </c>
      <c r="B296">
        <f t="shared" si="20"/>
        <v>0.27831602222804092</v>
      </c>
      <c r="C296" s="3">
        <f t="shared" si="21"/>
        <v>15.902151055365252</v>
      </c>
    </row>
    <row r="297" spans="1:3" x14ac:dyDescent="0.25">
      <c r="A297">
        <f t="shared" si="19"/>
        <v>0.34300000000000019</v>
      </c>
      <c r="B297">
        <f t="shared" si="20"/>
        <v>0.27744658631043018</v>
      </c>
      <c r="C297" s="3">
        <f t="shared" si="21"/>
        <v>16.021380422160973</v>
      </c>
    </row>
    <row r="298" spans="1:3" x14ac:dyDescent="0.25">
      <c r="A298">
        <f t="shared" si="19"/>
        <v>0.34400000000000019</v>
      </c>
      <c r="B298">
        <f t="shared" si="20"/>
        <v>0.27658220525280558</v>
      </c>
      <c r="C298" s="3">
        <f t="shared" si="21"/>
        <v>16.141477384415282</v>
      </c>
    </row>
    <row r="299" spans="1:3" x14ac:dyDescent="0.25">
      <c r="A299">
        <f t="shared" si="19"/>
        <v>0.3450000000000002</v>
      </c>
      <c r="B299">
        <f t="shared" si="20"/>
        <v>0.27572283509986284</v>
      </c>
      <c r="C299" s="3">
        <f t="shared" si="21"/>
        <v>16.2624430416457</v>
      </c>
    </row>
    <row r="300" spans="1:3" x14ac:dyDescent="0.25">
      <c r="A300">
        <f t="shared" si="19"/>
        <v>0.3460000000000002</v>
      </c>
      <c r="B300">
        <f t="shared" si="20"/>
        <v>0.27486843240445152</v>
      </c>
      <c r="C300" s="3">
        <f t="shared" si="21"/>
        <v>16.384278507973306</v>
      </c>
    </row>
    <row r="301" spans="1:3" x14ac:dyDescent="0.25">
      <c r="A301">
        <f t="shared" si="19"/>
        <v>0.3470000000000002</v>
      </c>
      <c r="B301">
        <f t="shared" si="20"/>
        <v>0.27401895422025302</v>
      </c>
      <c r="C301" s="3">
        <f t="shared" si="21"/>
        <v>16.506984911958135</v>
      </c>
    </row>
    <row r="302" spans="1:3" x14ac:dyDescent="0.25">
      <c r="A302">
        <f t="shared" si="19"/>
        <v>0.3480000000000002</v>
      </c>
      <c r="B302">
        <f t="shared" si="20"/>
        <v>0.2731743580945844</v>
      </c>
      <c r="C302" s="3">
        <f t="shared" si="21"/>
        <v>16.630563396437193</v>
      </c>
    </row>
    <row r="303" spans="1:3" x14ac:dyDescent="0.25">
      <c r="A303">
        <f t="shared" si="19"/>
        <v>0.3490000000000002</v>
      </c>
      <c r="B303">
        <f t="shared" si="20"/>
        <v>0.27233460206132643</v>
      </c>
      <c r="C303" s="3">
        <f t="shared" si="21"/>
        <v>16.755015118365776</v>
      </c>
    </row>
    <row r="304" spans="1:3" x14ac:dyDescent="0.25">
      <c r="A304">
        <f t="shared" si="19"/>
        <v>0.3500000000000002</v>
      </c>
      <c r="B304">
        <f t="shared" si="20"/>
        <v>0.27149964463397286</v>
      </c>
      <c r="C304" s="3">
        <f t="shared" si="21"/>
        <v>16.880341248661225</v>
      </c>
    </row>
    <row r="305" spans="1:3" x14ac:dyDescent="0.25">
      <c r="A305">
        <f t="shared" si="19"/>
        <v>0.3510000000000002</v>
      </c>
      <c r="B305">
        <f t="shared" si="20"/>
        <v>0.27066944479879784</v>
      </c>
      <c r="C305" s="3">
        <f t="shared" si="21"/>
        <v>17.006542972049861</v>
      </c>
    </row>
    <row r="306" spans="1:3" x14ac:dyDescent="0.25">
      <c r="A306">
        <f t="shared" si="19"/>
        <v>0.3520000000000002</v>
      </c>
      <c r="B306">
        <f t="shared" si="20"/>
        <v>0.26984396200814093</v>
      </c>
      <c r="C306" s="3">
        <f t="shared" si="21"/>
        <v>17.133621486916383</v>
      </c>
    </row>
    <row r="307" spans="1:3" x14ac:dyDescent="0.25">
      <c r="A307">
        <f t="shared" si="19"/>
        <v>0.3530000000000002</v>
      </c>
      <c r="B307">
        <f t="shared" si="20"/>
        <v>0.26902315617380501</v>
      </c>
      <c r="C307" s="3">
        <f t="shared" si="21"/>
        <v>17.261578005156135</v>
      </c>
    </row>
    <row r="308" spans="1:3" x14ac:dyDescent="0.25">
      <c r="A308">
        <f t="shared" si="19"/>
        <v>0.3540000000000002</v>
      </c>
      <c r="B308">
        <f t="shared" si="20"/>
        <v>0.26820698766056705</v>
      </c>
      <c r="C308" s="3">
        <f t="shared" si="21"/>
        <v>17.390413752029893</v>
      </c>
    </row>
    <row r="309" spans="1:3" x14ac:dyDescent="0.25">
      <c r="A309">
        <f t="shared" si="19"/>
        <v>0.3550000000000002</v>
      </c>
      <c r="B309">
        <f t="shared" si="20"/>
        <v>0.26739541727979804</v>
      </c>
      <c r="C309" s="3">
        <f t="shared" si="21"/>
        <v>17.520129966021319</v>
      </c>
    </row>
    <row r="310" spans="1:3" x14ac:dyDescent="0.25">
      <c r="A310">
        <f t="shared" si="19"/>
        <v>0.35600000000000021</v>
      </c>
      <c r="B310">
        <f t="shared" si="20"/>
        <v>0.26658840628319064</v>
      </c>
      <c r="C310" s="3">
        <f t="shared" si="21"/>
        <v>17.650727898696832</v>
      </c>
    </row>
    <row r="311" spans="1:3" x14ac:dyDescent="0.25">
      <c r="A311">
        <f t="shared" si="19"/>
        <v>0.35700000000000021</v>
      </c>
      <c r="B311">
        <f t="shared" si="20"/>
        <v>0.26578591635659221</v>
      </c>
      <c r="C311" s="3">
        <f t="shared" si="21"/>
        <v>17.782208814568104</v>
      </c>
    </row>
    <row r="312" spans="1:3" x14ac:dyDescent="0.25">
      <c r="A312">
        <f t="shared" si="19"/>
        <v>0.35800000000000021</v>
      </c>
      <c r="B312">
        <f t="shared" si="20"/>
        <v>0.26498790961394131</v>
      </c>
      <c r="C312" s="3">
        <f t="shared" si="21"/>
        <v>17.914573990956853</v>
      </c>
    </row>
    <row r="313" spans="1:3" x14ac:dyDescent="0.25">
      <c r="A313">
        <f t="shared" si="19"/>
        <v>0.35900000000000021</v>
      </c>
      <c r="B313">
        <f t="shared" si="20"/>
        <v>0.26419434859130514</v>
      </c>
      <c r="C313" s="3">
        <f t="shared" si="21"/>
        <v>18.047824717862188</v>
      </c>
    </row>
    <row r="314" spans="1:3" x14ac:dyDescent="0.25">
      <c r="A314">
        <f t="shared" si="19"/>
        <v>0.36000000000000021</v>
      </c>
      <c r="B314">
        <f t="shared" si="20"/>
        <v>0.26340519624101699</v>
      </c>
      <c r="C314" s="3">
        <f t="shared" si="21"/>
        <v>18.181962297830033</v>
      </c>
    </row>
    <row r="315" spans="1:3" x14ac:dyDescent="0.25">
      <c r="A315">
        <f t="shared" si="19"/>
        <v>0.36100000000000021</v>
      </c>
      <c r="B315">
        <f t="shared" si="20"/>
        <v>0.26262041592591046</v>
      </c>
      <c r="C315" s="3">
        <f t="shared" si="21"/>
        <v>18.316988045825177</v>
      </c>
    </row>
    <row r="316" spans="1:3" x14ac:dyDescent="0.25">
      <c r="A316">
        <f t="shared" si="19"/>
        <v>0.36200000000000021</v>
      </c>
      <c r="B316">
        <f t="shared" si="20"/>
        <v>0.26183997141364979</v>
      </c>
      <c r="C316" s="3">
        <f t="shared" si="21"/>
        <v>18.452903289105297</v>
      </c>
    </row>
    <row r="317" spans="1:3" x14ac:dyDescent="0.25">
      <c r="A317">
        <f t="shared" si="19"/>
        <v>0.36300000000000021</v>
      </c>
      <c r="B317">
        <f t="shared" si="20"/>
        <v>0.2610638268711537</v>
      </c>
      <c r="C317" s="3">
        <f t="shared" si="21"/>
        <v>18.589709367097278</v>
      </c>
    </row>
    <row r="318" spans="1:3" x14ac:dyDescent="0.25">
      <c r="A318">
        <f t="shared" si="19"/>
        <v>0.36400000000000021</v>
      </c>
      <c r="B318">
        <f t="shared" si="20"/>
        <v>0.26029194685911089</v>
      </c>
      <c r="C318" s="3">
        <f t="shared" si="21"/>
        <v>18.727407631275774</v>
      </c>
    </row>
    <row r="319" spans="1:3" x14ac:dyDescent="0.25">
      <c r="A319">
        <f t="shared" si="19"/>
        <v>0.36500000000000021</v>
      </c>
      <c r="B319">
        <f t="shared" si="20"/>
        <v>0.25952429632658608</v>
      </c>
      <c r="C319" s="3">
        <f t="shared" si="21"/>
        <v>18.865999445043805</v>
      </c>
    </row>
    <row r="320" spans="1:3" x14ac:dyDescent="0.25">
      <c r="A320">
        <f t="shared" si="19"/>
        <v>0.36600000000000021</v>
      </c>
      <c r="B320">
        <f t="shared" si="20"/>
        <v>0.25876084060571447</v>
      </c>
      <c r="C320" s="3">
        <f t="shared" si="21"/>
        <v>19.005486183615414</v>
      </c>
    </row>
    <row r="321" spans="1:3" x14ac:dyDescent="0.25">
      <c r="A321">
        <f t="shared" si="19"/>
        <v>0.36700000000000021</v>
      </c>
      <c r="B321">
        <f t="shared" si="20"/>
        <v>0.2580015454064824</v>
      </c>
      <c r="C321" s="3">
        <f t="shared" si="21"/>
        <v>19.145869233900498</v>
      </c>
    </row>
    <row r="322" spans="1:3" x14ac:dyDescent="0.25">
      <c r="A322">
        <f t="shared" si="19"/>
        <v>0.36800000000000022</v>
      </c>
      <c r="B322">
        <f t="shared" si="20"/>
        <v>0.25724637681159401</v>
      </c>
      <c r="C322" s="3">
        <f t="shared" si="21"/>
        <v>19.28714999439147</v>
      </c>
    </row>
    <row r="323" spans="1:3" x14ac:dyDescent="0.25">
      <c r="A323">
        <f t="shared" si="19"/>
        <v>0.36900000000000022</v>
      </c>
      <c r="B323">
        <f t="shared" si="20"/>
        <v>0.25649530127142051</v>
      </c>
      <c r="C323" s="3">
        <f t="shared" si="21"/>
        <v>19.429329875051977</v>
      </c>
    </row>
    <row r="324" spans="1:3" x14ac:dyDescent="0.25">
      <c r="A324">
        <f t="shared" si="19"/>
        <v>0.37000000000000022</v>
      </c>
      <c r="B324">
        <f t="shared" si="20"/>
        <v>0.25574828559903173</v>
      </c>
      <c r="C324" s="3">
        <f t="shared" si="21"/>
        <v>19.572410297207636</v>
      </c>
    </row>
    <row r="325" spans="1:3" x14ac:dyDescent="0.25">
      <c r="A325">
        <f t="shared" si="19"/>
        <v>0.37100000000000022</v>
      </c>
      <c r="B325">
        <f t="shared" si="20"/>
        <v>0.2550052969653081</v>
      </c>
      <c r="C325" s="3">
        <f t="shared" si="21"/>
        <v>19.716392693438443</v>
      </c>
    </row>
    <row r="326" spans="1:3" x14ac:dyDescent="0.25">
      <c r="A326">
        <f t="shared" si="19"/>
        <v>0.37200000000000022</v>
      </c>
      <c r="B326">
        <f t="shared" si="20"/>
        <v>0.25426630289413132</v>
      </c>
      <c r="C326" s="3">
        <f t="shared" si="21"/>
        <v>19.861278507473237</v>
      </c>
    </row>
    <row r="327" spans="1:3" x14ac:dyDescent="0.25">
      <c r="A327">
        <f t="shared" si="19"/>
        <v>0.37300000000000022</v>
      </c>
      <c r="B327">
        <f t="shared" si="20"/>
        <v>0.25353127125765262</v>
      </c>
      <c r="C327" s="3">
        <f t="shared" si="21"/>
        <v>20.007069194085862</v>
      </c>
    </row>
    <row r="328" spans="1:3" x14ac:dyDescent="0.25">
      <c r="A328">
        <f t="shared" si="19"/>
        <v>0.37400000000000022</v>
      </c>
      <c r="B328">
        <f t="shared" si="20"/>
        <v>0.25280017027163626</v>
      </c>
      <c r="C328" s="3">
        <f t="shared" si="21"/>
        <v>20.153766218993233</v>
      </c>
    </row>
    <row r="329" spans="1:3" x14ac:dyDescent="0.25">
      <c r="A329">
        <f t="shared" ref="A329:A392" si="22">A328+$J$46</f>
        <v>0.37500000000000022</v>
      </c>
      <c r="B329">
        <f t="shared" si="20"/>
        <v>0.25207296849087879</v>
      </c>
      <c r="C329" s="3">
        <f t="shared" si="21"/>
        <v>20.301371058754981</v>
      </c>
    </row>
    <row r="330" spans="1:3" x14ac:dyDescent="0.25">
      <c r="A330">
        <f t="shared" si="22"/>
        <v>0.37600000000000022</v>
      </c>
      <c r="B330">
        <f t="shared" si="20"/>
        <v>0.25134963480469974</v>
      </c>
      <c r="C330" s="3">
        <f t="shared" si="21"/>
        <v>20.449885200675073</v>
      </c>
    </row>
    <row r="331" spans="1:3" x14ac:dyDescent="0.25">
      <c r="A331">
        <f t="shared" si="22"/>
        <v>0.37700000000000022</v>
      </c>
      <c r="B331">
        <f t="shared" si="20"/>
        <v>0.2506301384325057</v>
      </c>
      <c r="C331" s="3">
        <f t="shared" si="21"/>
        <v>20.599310142704844</v>
      </c>
    </row>
    <row r="332" spans="1:3" x14ac:dyDescent="0.25">
      <c r="A332">
        <f t="shared" si="22"/>
        <v>0.37800000000000022</v>
      </c>
      <c r="B332">
        <f t="shared" si="20"/>
        <v>0.24991444891942388</v>
      </c>
      <c r="C332" s="3">
        <f t="shared" si="21"/>
        <v>20.749647393347825</v>
      </c>
    </row>
    <row r="333" spans="1:3" x14ac:dyDescent="0.25">
      <c r="A333">
        <f t="shared" si="22"/>
        <v>0.37900000000000023</v>
      </c>
      <c r="B333">
        <f t="shared" si="20"/>
        <v>0.24920253613200471</v>
      </c>
      <c r="C333" s="3">
        <f t="shared" si="21"/>
        <v>20.900898471566304</v>
      </c>
    </row>
    <row r="334" spans="1:3" x14ac:dyDescent="0.25">
      <c r="A334">
        <f t="shared" si="22"/>
        <v>0.38000000000000023</v>
      </c>
      <c r="B334">
        <f t="shared" si="20"/>
        <v>0.24849437025399304</v>
      </c>
      <c r="C334" s="3">
        <f t="shared" si="21"/>
        <v>21.053064906689276</v>
      </c>
    </row>
    <row r="335" spans="1:3" x14ac:dyDescent="0.25">
      <c r="A335">
        <f t="shared" si="22"/>
        <v>0.38100000000000023</v>
      </c>
      <c r="B335">
        <f t="shared" si="20"/>
        <v>0.24778992178216511</v>
      </c>
      <c r="C335" s="3">
        <f t="shared" si="21"/>
        <v>21.206148238322072</v>
      </c>
    </row>
    <row r="336" spans="1:3" x14ac:dyDescent="0.25">
      <c r="A336">
        <f t="shared" si="22"/>
        <v>0.38200000000000023</v>
      </c>
      <c r="B336">
        <f t="shared" si="20"/>
        <v>0.24708916152223162</v>
      </c>
      <c r="C336" s="3">
        <f t="shared" si="21"/>
        <v>21.360150016257514</v>
      </c>
    </row>
    <row r="337" spans="1:3" x14ac:dyDescent="0.25">
      <c r="A337">
        <f t="shared" si="22"/>
        <v>0.38300000000000023</v>
      </c>
      <c r="B337">
        <f t="shared" si="20"/>
        <v>0.24639206058480428</v>
      </c>
      <c r="C337" s="3">
        <f t="shared" si="21"/>
        <v>21.515071800388618</v>
      </c>
    </row>
    <row r="338" spans="1:3" x14ac:dyDescent="0.25">
      <c r="A338">
        <f t="shared" si="22"/>
        <v>0.38400000000000023</v>
      </c>
      <c r="B338">
        <f t="shared" si="20"/>
        <v>0.24569859038142605</v>
      </c>
      <c r="C338" s="3">
        <f t="shared" si="21"/>
        <v>21.670915160622712</v>
      </c>
    </row>
    <row r="339" spans="1:3" x14ac:dyDescent="0.25">
      <c r="A339">
        <f t="shared" si="22"/>
        <v>0.38500000000000023</v>
      </c>
      <c r="B339">
        <f t="shared" si="20"/>
        <v>0.24500872262066276</v>
      </c>
      <c r="C339" s="3">
        <f t="shared" si="21"/>
        <v>21.827681676797063</v>
      </c>
    </row>
    <row r="340" spans="1:3" x14ac:dyDescent="0.25">
      <c r="A340">
        <f t="shared" si="22"/>
        <v>0.38600000000000023</v>
      </c>
      <c r="B340">
        <f t="shared" si="20"/>
        <v>0.24432242930425577</v>
      </c>
      <c r="C340" s="3">
        <f t="shared" si="21"/>
        <v>21.98537293859588</v>
      </c>
    </row>
    <row r="341" spans="1:3" x14ac:dyDescent="0.25">
      <c r="A341">
        <f t="shared" si="22"/>
        <v>0.38700000000000023</v>
      </c>
      <c r="B341">
        <f t="shared" si="20"/>
        <v>0.24363968272333408</v>
      </c>
      <c r="C341" s="3">
        <f t="shared" si="21"/>
        <v>22.143990545468771</v>
      </c>
    </row>
    <row r="342" spans="1:3" x14ac:dyDescent="0.25">
      <c r="A342">
        <f t="shared" si="22"/>
        <v>0.38800000000000023</v>
      </c>
      <c r="B342">
        <f t="shared" si="20"/>
        <v>0.24296045545468517</v>
      </c>
      <c r="C342" s="3">
        <f t="shared" si="21"/>
        <v>22.303536106550641</v>
      </c>
    </row>
    <row r="343" spans="1:3" x14ac:dyDescent="0.25">
      <c r="A343">
        <f t="shared" si="22"/>
        <v>0.38900000000000023</v>
      </c>
      <c r="B343">
        <f t="shared" si="20"/>
        <v>0.24228472035708332</v>
      </c>
      <c r="C343" s="3">
        <f t="shared" si="21"/>
        <v>22.464011240582742</v>
      </c>
    </row>
    <row r="344" spans="1:3" x14ac:dyDescent="0.25">
      <c r="A344">
        <f t="shared" si="22"/>
        <v>0.39000000000000024</v>
      </c>
      <c r="B344">
        <f t="shared" si="20"/>
        <v>0.2416124505676743</v>
      </c>
      <c r="C344" s="3">
        <f t="shared" si="21"/>
        <v>22.625417575835318</v>
      </c>
    </row>
    <row r="345" spans="1:3" x14ac:dyDescent="0.25">
      <c r="A345">
        <f t="shared" si="22"/>
        <v>0.39100000000000024</v>
      </c>
      <c r="B345">
        <f t="shared" si="20"/>
        <v>0.2409436194984157</v>
      </c>
      <c r="C345" s="3">
        <f t="shared" si="21"/>
        <v>22.787756750031306</v>
      </c>
    </row>
    <row r="346" spans="1:3" x14ac:dyDescent="0.25">
      <c r="A346">
        <f t="shared" si="22"/>
        <v>0.39200000000000024</v>
      </c>
      <c r="B346">
        <f t="shared" ref="B346:B409" si="23">(Volts/A346-1)*RL</f>
        <v>0.24027820083257168</v>
      </c>
      <c r="C346" s="3">
        <f t="shared" ref="C346:C409" si="24">0.6427*POWER(B346,-2.574)+M*B346+off-MAX(0,-26.416*B346+10.086)</f>
        <v>22.951030410271525</v>
      </c>
    </row>
    <row r="347" spans="1:3" x14ac:dyDescent="0.25">
      <c r="A347">
        <f t="shared" si="22"/>
        <v>0.39300000000000024</v>
      </c>
      <c r="B347">
        <f t="shared" si="23"/>
        <v>0.23961616852126122</v>
      </c>
      <c r="C347" s="3">
        <f t="shared" si="24"/>
        <v>23.115240212960956</v>
      </c>
    </row>
    <row r="348" spans="1:3" x14ac:dyDescent="0.25">
      <c r="A348">
        <f t="shared" si="22"/>
        <v>0.39400000000000024</v>
      </c>
      <c r="B348">
        <f t="shared" si="23"/>
        <v>0.23895749678005893</v>
      </c>
      <c r="C348" s="3">
        <f t="shared" si="24"/>
        <v>23.28038782373644</v>
      </c>
    </row>
    <row r="349" spans="1:3" x14ac:dyDescent="0.25">
      <c r="A349">
        <f t="shared" si="22"/>
        <v>0.39500000000000024</v>
      </c>
      <c r="B349">
        <f t="shared" si="23"/>
        <v>0.23830216008564756</v>
      </c>
      <c r="C349" s="3">
        <f t="shared" si="24"/>
        <v>23.44647491739542</v>
      </c>
    </row>
    <row r="350" spans="1:3" x14ac:dyDescent="0.25">
      <c r="A350">
        <f t="shared" si="22"/>
        <v>0.39600000000000024</v>
      </c>
      <c r="B350">
        <f t="shared" si="23"/>
        <v>0.23765013317252109</v>
      </c>
      <c r="C350" s="3">
        <f t="shared" si="24"/>
        <v>23.613503177825976</v>
      </c>
    </row>
    <row r="351" spans="1:3" x14ac:dyDescent="0.25">
      <c r="A351">
        <f t="shared" si="22"/>
        <v>0.39700000000000024</v>
      </c>
      <c r="B351">
        <f t="shared" si="23"/>
        <v>0.2370013910297378</v>
      </c>
      <c r="C351" s="3">
        <f t="shared" si="24"/>
        <v>23.781474297938026</v>
      </c>
    </row>
    <row r="352" spans="1:3" x14ac:dyDescent="0.25">
      <c r="A352">
        <f t="shared" si="22"/>
        <v>0.39800000000000024</v>
      </c>
      <c r="B352">
        <f t="shared" si="23"/>
        <v>0.23635590889772226</v>
      </c>
      <c r="C352" s="3">
        <f t="shared" si="24"/>
        <v>23.95038997959567</v>
      </c>
    </row>
    <row r="353" spans="1:3" x14ac:dyDescent="0.25">
      <c r="A353">
        <f t="shared" si="22"/>
        <v>0.39900000000000024</v>
      </c>
      <c r="B353">
        <f t="shared" si="23"/>
        <v>0.23571366226511536</v>
      </c>
      <c r="C353" s="3">
        <f t="shared" si="24"/>
        <v>24.120251933550612</v>
      </c>
    </row>
    <row r="354" spans="1:3" x14ac:dyDescent="0.25">
      <c r="A354">
        <f t="shared" si="22"/>
        <v>0.40000000000000024</v>
      </c>
      <c r="B354">
        <f t="shared" si="23"/>
        <v>0.23507462686567149</v>
      </c>
      <c r="C354" s="3">
        <f t="shared" si="24"/>
        <v>24.291061879376837</v>
      </c>
    </row>
    <row r="355" spans="1:3" x14ac:dyDescent="0.25">
      <c r="A355">
        <f t="shared" si="22"/>
        <v>0.40100000000000025</v>
      </c>
      <c r="B355">
        <f t="shared" si="23"/>
        <v>0.23443877867520235</v>
      </c>
      <c r="C355" s="3">
        <f t="shared" si="24"/>
        <v>24.46282154540625</v>
      </c>
    </row>
    <row r="356" spans="1:3" x14ac:dyDescent="0.25">
      <c r="A356">
        <f t="shared" si="22"/>
        <v>0.40200000000000025</v>
      </c>
      <c r="B356">
        <f t="shared" si="23"/>
        <v>0.23380609390856646</v>
      </c>
      <c r="C356" s="3">
        <f t="shared" si="24"/>
        <v>24.635532668665377</v>
      </c>
    </row>
    <row r="357" spans="1:3" x14ac:dyDescent="0.25">
      <c r="A357">
        <f t="shared" si="22"/>
        <v>0.40300000000000025</v>
      </c>
      <c r="B357">
        <f t="shared" si="23"/>
        <v>0.23317654901670293</v>
      </c>
      <c r="C357" s="3">
        <f t="shared" si="24"/>
        <v>24.809196994813298</v>
      </c>
    </row>
    <row r="358" spans="1:3" x14ac:dyDescent="0.25">
      <c r="A358">
        <f t="shared" si="22"/>
        <v>0.40400000000000025</v>
      </c>
      <c r="B358">
        <f t="shared" si="23"/>
        <v>0.23255012068370998</v>
      </c>
      <c r="C358" s="3">
        <f t="shared" si="24"/>
        <v>24.983816278080432</v>
      </c>
    </row>
    <row r="359" spans="1:3" x14ac:dyDescent="0.25">
      <c r="A359">
        <f t="shared" si="22"/>
        <v>0.40500000000000025</v>
      </c>
      <c r="B359">
        <f t="shared" si="23"/>
        <v>0.23192678582396642</v>
      </c>
      <c r="C359" s="3">
        <f t="shared" si="24"/>
        <v>25.15939228120839</v>
      </c>
    </row>
    <row r="360" spans="1:3" x14ac:dyDescent="0.25">
      <c r="A360">
        <f t="shared" si="22"/>
        <v>0.40600000000000025</v>
      </c>
      <c r="B360">
        <f t="shared" si="23"/>
        <v>0.23130652157929549</v>
      </c>
      <c r="C360" s="3">
        <f t="shared" si="24"/>
        <v>25.335926775390938</v>
      </c>
    </row>
    <row r="361" spans="1:3" x14ac:dyDescent="0.25">
      <c r="A361">
        <f t="shared" si="22"/>
        <v>0.40700000000000025</v>
      </c>
      <c r="B361">
        <f t="shared" si="23"/>
        <v>0.23068930531617082</v>
      </c>
      <c r="C361" s="3">
        <f t="shared" si="24"/>
        <v>25.513421540215752</v>
      </c>
    </row>
    <row r="362" spans="1:3" x14ac:dyDescent="0.25">
      <c r="A362">
        <f t="shared" si="22"/>
        <v>0.40800000000000025</v>
      </c>
      <c r="B362">
        <f t="shared" si="23"/>
        <v>0.23007511462296346</v>
      </c>
      <c r="C362" s="3">
        <f t="shared" si="24"/>
        <v>25.691878363607415</v>
      </c>
    </row>
    <row r="363" spans="1:3" x14ac:dyDescent="0.25">
      <c r="A363">
        <f t="shared" si="22"/>
        <v>0.40900000000000025</v>
      </c>
      <c r="B363">
        <f t="shared" si="23"/>
        <v>0.22946392730722898</v>
      </c>
      <c r="C363" s="3">
        <f t="shared" si="24"/>
        <v>25.871299041770978</v>
      </c>
    </row>
    <row r="364" spans="1:3" x14ac:dyDescent="0.25">
      <c r="A364">
        <f t="shared" si="22"/>
        <v>0.41000000000000025</v>
      </c>
      <c r="B364">
        <f t="shared" si="23"/>
        <v>0.22885572139303467</v>
      </c>
      <c r="C364" s="3">
        <f t="shared" si="24"/>
        <v>26.051685379136909</v>
      </c>
    </row>
    <row r="365" spans="1:3" x14ac:dyDescent="0.25">
      <c r="A365">
        <f t="shared" si="22"/>
        <v>0.41100000000000025</v>
      </c>
      <c r="B365">
        <f t="shared" si="23"/>
        <v>0.2282504751183255</v>
      </c>
      <c r="C365" s="3">
        <f t="shared" si="24"/>
        <v>26.233039188306623</v>
      </c>
    </row>
    <row r="366" spans="1:3" x14ac:dyDescent="0.25">
      <c r="A366">
        <f t="shared" si="22"/>
        <v>0.41200000000000025</v>
      </c>
      <c r="B366">
        <f t="shared" si="23"/>
        <v>0.22764816693232851</v>
      </c>
      <c r="C366" s="3">
        <f t="shared" si="24"/>
        <v>26.415362289998978</v>
      </c>
    </row>
    <row r="367" spans="1:3" x14ac:dyDescent="0.25">
      <c r="A367">
        <f t="shared" si="22"/>
        <v>0.41300000000000026</v>
      </c>
      <c r="B367">
        <f t="shared" si="23"/>
        <v>0.22704877549299493</v>
      </c>
      <c r="C367" s="3">
        <f t="shared" si="24"/>
        <v>26.598656512997913</v>
      </c>
    </row>
    <row r="368" spans="1:3" x14ac:dyDescent="0.25">
      <c r="A368">
        <f t="shared" si="22"/>
        <v>0.41400000000000026</v>
      </c>
      <c r="B368">
        <f t="shared" si="23"/>
        <v>0.22645227966447937</v>
      </c>
      <c r="C368" s="3">
        <f t="shared" si="24"/>
        <v>26.782923694100546</v>
      </c>
    </row>
    <row r="369" spans="1:3" x14ac:dyDescent="0.25">
      <c r="A369">
        <f t="shared" si="22"/>
        <v>0.41500000000000026</v>
      </c>
      <c r="B369">
        <f t="shared" si="23"/>
        <v>0.22585865851465547</v>
      </c>
      <c r="C369" s="3">
        <f t="shared" si="24"/>
        <v>26.968165678066462</v>
      </c>
    </row>
    <row r="370" spans="1:3" x14ac:dyDescent="0.25">
      <c r="A370">
        <f t="shared" si="22"/>
        <v>0.41600000000000026</v>
      </c>
      <c r="B370">
        <f t="shared" si="23"/>
        <v>0.22526789131266728</v>
      </c>
      <c r="C370" s="3">
        <f t="shared" si="24"/>
        <v>27.154384317567729</v>
      </c>
    </row>
    <row r="371" spans="1:3" x14ac:dyDescent="0.25">
      <c r="A371">
        <f t="shared" si="22"/>
        <v>0.41700000000000026</v>
      </c>
      <c r="B371">
        <f t="shared" si="23"/>
        <v>0.22467995752651593</v>
      </c>
      <c r="C371" s="3">
        <f t="shared" si="24"/>
        <v>27.341581473139801</v>
      </c>
    </row>
    <row r="372" spans="1:3" x14ac:dyDescent="0.25">
      <c r="A372">
        <f t="shared" si="22"/>
        <v>0.41800000000000026</v>
      </c>
      <c r="B372">
        <f t="shared" si="23"/>
        <v>0.22409483682068115</v>
      </c>
      <c r="C372" s="3">
        <f t="shared" si="24"/>
        <v>27.529759013133006</v>
      </c>
    </row>
    <row r="373" spans="1:3" x14ac:dyDescent="0.25">
      <c r="A373">
        <f t="shared" si="22"/>
        <v>0.41900000000000026</v>
      </c>
      <c r="B373">
        <f t="shared" si="23"/>
        <v>0.22351250905377631</v>
      </c>
      <c r="C373" s="3">
        <f t="shared" si="24"/>
        <v>27.718918813665283</v>
      </c>
    </row>
    <row r="374" spans="1:3" x14ac:dyDescent="0.25">
      <c r="A374">
        <f t="shared" si="22"/>
        <v>0.42000000000000026</v>
      </c>
      <c r="B374">
        <f t="shared" si="23"/>
        <v>0.22293295427623772</v>
      </c>
      <c r="C374" s="3">
        <f t="shared" si="24"/>
        <v>27.909062758575228</v>
      </c>
    </row>
    <row r="375" spans="1:3" x14ac:dyDescent="0.25">
      <c r="A375">
        <f t="shared" si="22"/>
        <v>0.42100000000000026</v>
      </c>
      <c r="B375">
        <f t="shared" si="23"/>
        <v>0.22235615272804607</v>
      </c>
      <c r="C375" s="3">
        <f t="shared" si="24"/>
        <v>28.100192739376276</v>
      </c>
    </row>
    <row r="376" spans="1:3" x14ac:dyDescent="0.25">
      <c r="A376">
        <f t="shared" si="22"/>
        <v>0.42200000000000026</v>
      </c>
      <c r="B376">
        <f t="shared" si="23"/>
        <v>0.22178208483648093</v>
      </c>
      <c r="C376" s="3">
        <f t="shared" si="24"/>
        <v>28.292310655211459</v>
      </c>
    </row>
    <row r="377" spans="1:3" x14ac:dyDescent="0.25">
      <c r="A377">
        <f t="shared" si="22"/>
        <v>0.42300000000000026</v>
      </c>
      <c r="B377">
        <f t="shared" si="23"/>
        <v>0.22121073121390666</v>
      </c>
      <c r="C377" s="3">
        <f t="shared" si="24"/>
        <v>28.485418412808968</v>
      </c>
    </row>
    <row r="378" spans="1:3" x14ac:dyDescent="0.25">
      <c r="A378">
        <f t="shared" si="22"/>
        <v>0.42400000000000027</v>
      </c>
      <c r="B378">
        <f t="shared" si="23"/>
        <v>0.22064207265558983</v>
      </c>
      <c r="C378" s="3">
        <f t="shared" si="24"/>
        <v>28.679517926438511</v>
      </c>
    </row>
    <row r="379" spans="1:3" x14ac:dyDescent="0.25">
      <c r="A379">
        <f t="shared" si="22"/>
        <v>0.42500000000000027</v>
      </c>
      <c r="B379">
        <f t="shared" si="23"/>
        <v>0.22007609013754742</v>
      </c>
      <c r="C379" s="3">
        <f t="shared" si="24"/>
        <v>28.874611117868241</v>
      </c>
    </row>
    <row r="380" spans="1:3" x14ac:dyDescent="0.25">
      <c r="A380">
        <f t="shared" si="22"/>
        <v>0.42600000000000027</v>
      </c>
      <c r="B380">
        <f t="shared" si="23"/>
        <v>0.21951276481442536</v>
      </c>
      <c r="C380" s="3">
        <f t="shared" si="24"/>
        <v>29.070699916322702</v>
      </c>
    </row>
    <row r="381" spans="1:3" x14ac:dyDescent="0.25">
      <c r="A381">
        <f t="shared" si="22"/>
        <v>0.42700000000000027</v>
      </c>
      <c r="B381">
        <f t="shared" si="23"/>
        <v>0.21895207801740696</v>
      </c>
      <c r="C381" s="3">
        <f t="shared" si="24"/>
        <v>29.267786258441006</v>
      </c>
    </row>
    <row r="382" spans="1:3" x14ac:dyDescent="0.25">
      <c r="A382">
        <f t="shared" si="22"/>
        <v>0.42800000000000027</v>
      </c>
      <c r="B382">
        <f t="shared" si="23"/>
        <v>0.2183940112521503</v>
      </c>
      <c r="C382" s="3">
        <f t="shared" si="24"/>
        <v>29.465872088236267</v>
      </c>
    </row>
    <row r="383" spans="1:3" x14ac:dyDescent="0.25">
      <c r="A383">
        <f t="shared" si="22"/>
        <v>0.42900000000000027</v>
      </c>
      <c r="B383">
        <f t="shared" si="23"/>
        <v>0.217838546196755</v>
      </c>
      <c r="C383" s="3">
        <f t="shared" si="24"/>
        <v>29.664959357055231</v>
      </c>
    </row>
    <row r="384" spans="1:3" x14ac:dyDescent="0.25">
      <c r="A384">
        <f t="shared" si="22"/>
        <v>0.43000000000000027</v>
      </c>
      <c r="B384">
        <f t="shared" si="23"/>
        <v>0.21728566469975685</v>
      </c>
      <c r="C384" s="3">
        <f t="shared" si="24"/>
        <v>29.865050023538878</v>
      </c>
    </row>
    <row r="385" spans="1:3" x14ac:dyDescent="0.25">
      <c r="A385">
        <f t="shared" si="22"/>
        <v>0.43100000000000027</v>
      </c>
      <c r="B385">
        <f t="shared" si="23"/>
        <v>0.21673534877815087</v>
      </c>
      <c r="C385" s="3">
        <f t="shared" si="24"/>
        <v>30.066146053583555</v>
      </c>
    </row>
    <row r="386" spans="1:3" x14ac:dyDescent="0.25">
      <c r="A386">
        <f t="shared" si="22"/>
        <v>0.43200000000000027</v>
      </c>
      <c r="B386">
        <f t="shared" si="23"/>
        <v>0.21618758061544116</v>
      </c>
      <c r="C386" s="3">
        <f t="shared" si="24"/>
        <v>30.268249420302784</v>
      </c>
    </row>
    <row r="387" spans="1:3" x14ac:dyDescent="0.25">
      <c r="A387">
        <f t="shared" si="22"/>
        <v>0.43300000000000027</v>
      </c>
      <c r="B387">
        <f t="shared" si="23"/>
        <v>0.21564234255971856</v>
      </c>
      <c r="C387" s="3">
        <f t="shared" si="24"/>
        <v>30.471362103989811</v>
      </c>
    </row>
    <row r="388" spans="1:3" x14ac:dyDescent="0.25">
      <c r="A388">
        <f t="shared" si="22"/>
        <v>0.43400000000000027</v>
      </c>
      <c r="B388">
        <f t="shared" si="23"/>
        <v>0.21509961712176431</v>
      </c>
      <c r="C388" s="3">
        <f t="shared" si="24"/>
        <v>30.675486092080444</v>
      </c>
    </row>
    <row r="389" spans="1:3" x14ac:dyDescent="0.25">
      <c r="A389">
        <f t="shared" si="22"/>
        <v>0.43500000000000028</v>
      </c>
      <c r="B389">
        <f t="shared" si="23"/>
        <v>0.21455938697317992</v>
      </c>
      <c r="C389" s="3">
        <f t="shared" si="24"/>
        <v>30.880623379117125</v>
      </c>
    </row>
    <row r="390" spans="1:3" x14ac:dyDescent="0.25">
      <c r="A390">
        <f t="shared" si="22"/>
        <v>0.43600000000000028</v>
      </c>
      <c r="B390">
        <f t="shared" si="23"/>
        <v>0.21402163494454318</v>
      </c>
      <c r="C390" s="3">
        <f t="shared" si="24"/>
        <v>31.086775966712867</v>
      </c>
    </row>
    <row r="391" spans="1:3" x14ac:dyDescent="0.25">
      <c r="A391">
        <f t="shared" si="22"/>
        <v>0.43700000000000028</v>
      </c>
      <c r="B391">
        <f t="shared" si="23"/>
        <v>0.21348634402358899</v>
      </c>
      <c r="C391" s="3">
        <f t="shared" si="24"/>
        <v>31.293945863516431</v>
      </c>
    </row>
    <row r="392" spans="1:3" x14ac:dyDescent="0.25">
      <c r="A392">
        <f t="shared" si="22"/>
        <v>0.43800000000000028</v>
      </c>
      <c r="B392">
        <f t="shared" si="23"/>
        <v>0.21295349735341543</v>
      </c>
      <c r="C392" s="3">
        <f t="shared" si="24"/>
        <v>31.502135085177702</v>
      </c>
    </row>
    <row r="393" spans="1:3" x14ac:dyDescent="0.25">
      <c r="A393">
        <f t="shared" ref="A393:A456" si="25">A392+$J$46</f>
        <v>0.43900000000000028</v>
      </c>
      <c r="B393">
        <f t="shared" si="23"/>
        <v>0.21242307823071416</v>
      </c>
      <c r="C393" s="3">
        <f t="shared" si="24"/>
        <v>31.711345654313817</v>
      </c>
    </row>
    <row r="394" spans="1:3" x14ac:dyDescent="0.25">
      <c r="A394">
        <f t="shared" si="25"/>
        <v>0.44000000000000028</v>
      </c>
      <c r="B394">
        <f t="shared" si="23"/>
        <v>0.21189507010402517</v>
      </c>
      <c r="C394" s="3">
        <f t="shared" si="24"/>
        <v>31.921579600475848</v>
      </c>
    </row>
    <row r="395" spans="1:3" x14ac:dyDescent="0.25">
      <c r="A395">
        <f t="shared" si="25"/>
        <v>0.44100000000000028</v>
      </c>
      <c r="B395">
        <f t="shared" si="23"/>
        <v>0.21136945657201503</v>
      </c>
      <c r="C395" s="3">
        <f t="shared" si="24"/>
        <v>32.132838960115912</v>
      </c>
    </row>
    <row r="396" spans="1:3" x14ac:dyDescent="0.25">
      <c r="A396">
        <f t="shared" si="25"/>
        <v>0.44200000000000028</v>
      </c>
      <c r="B396">
        <f t="shared" si="23"/>
        <v>0.21084622138177875</v>
      </c>
      <c r="C396" s="3">
        <f t="shared" si="24"/>
        <v>32.345125776555079</v>
      </c>
    </row>
    <row r="397" spans="1:3" x14ac:dyDescent="0.25">
      <c r="A397">
        <f t="shared" si="25"/>
        <v>0.44300000000000028</v>
      </c>
      <c r="B397">
        <f t="shared" si="23"/>
        <v>0.21032534842716424</v>
      </c>
      <c r="C397" s="3">
        <f t="shared" si="24"/>
        <v>32.558442099951606</v>
      </c>
    </row>
    <row r="398" spans="1:3" x14ac:dyDescent="0.25">
      <c r="A398">
        <f t="shared" si="25"/>
        <v>0.44400000000000028</v>
      </c>
      <c r="B398">
        <f t="shared" si="23"/>
        <v>0.20980682174712009</v>
      </c>
      <c r="C398" s="3">
        <f t="shared" si="24"/>
        <v>32.772789987269832</v>
      </c>
    </row>
    <row r="399" spans="1:3" x14ac:dyDescent="0.25">
      <c r="A399">
        <f t="shared" si="25"/>
        <v>0.44500000000000028</v>
      </c>
      <c r="B399">
        <f t="shared" si="23"/>
        <v>0.20929062552406491</v>
      </c>
      <c r="C399" s="3">
        <f t="shared" si="24"/>
        <v>32.988171502249571</v>
      </c>
    </row>
    <row r="400" spans="1:3" x14ac:dyDescent="0.25">
      <c r="A400">
        <f t="shared" si="25"/>
        <v>0.44600000000000029</v>
      </c>
      <c r="B400">
        <f t="shared" si="23"/>
        <v>0.20877674408227903</v>
      </c>
      <c r="C400" s="3">
        <f t="shared" si="24"/>
        <v>33.204588715375976</v>
      </c>
    </row>
    <row r="401" spans="1:3" x14ac:dyDescent="0.25">
      <c r="A401">
        <f t="shared" si="25"/>
        <v>0.44700000000000029</v>
      </c>
      <c r="B401">
        <f t="shared" si="23"/>
        <v>0.20826516188631772</v>
      </c>
      <c r="C401" s="3">
        <f t="shared" si="24"/>
        <v>33.422043703850001</v>
      </c>
    </row>
    <row r="402" spans="1:3" x14ac:dyDescent="0.25">
      <c r="A402">
        <f t="shared" si="25"/>
        <v>0.44800000000000029</v>
      </c>
      <c r="B402">
        <f t="shared" si="23"/>
        <v>0.20775586353944547</v>
      </c>
      <c r="C402" s="3">
        <f t="shared" si="24"/>
        <v>33.640538551559345</v>
      </c>
    </row>
    <row r="403" spans="1:3" x14ac:dyDescent="0.25">
      <c r="A403">
        <f t="shared" si="25"/>
        <v>0.44900000000000029</v>
      </c>
      <c r="B403">
        <f t="shared" si="23"/>
        <v>0.20724883378209161</v>
      </c>
      <c r="C403" s="3">
        <f t="shared" si="24"/>
        <v>33.86007534904973</v>
      </c>
    </row>
    <row r="404" spans="1:3" x14ac:dyDescent="0.25">
      <c r="A404">
        <f t="shared" si="25"/>
        <v>0.45000000000000029</v>
      </c>
      <c r="B404">
        <f t="shared" si="23"/>
        <v>0.20674405749032601</v>
      </c>
      <c r="C404" s="3">
        <f t="shared" si="24"/>
        <v>34.080656193497042</v>
      </c>
    </row>
    <row r="405" spans="1:3" x14ac:dyDescent="0.25">
      <c r="A405">
        <f t="shared" si="25"/>
        <v>0.45100000000000029</v>
      </c>
      <c r="B405">
        <f t="shared" si="23"/>
        <v>0.20624151967435533</v>
      </c>
      <c r="C405" s="3">
        <f t="shared" si="24"/>
        <v>34.302283188679539</v>
      </c>
    </row>
    <row r="406" spans="1:3" x14ac:dyDescent="0.25">
      <c r="A406">
        <f t="shared" si="25"/>
        <v>0.45200000000000029</v>
      </c>
      <c r="B406">
        <f t="shared" si="23"/>
        <v>0.20574120547703945</v>
      </c>
      <c r="C406" s="3">
        <f t="shared" si="24"/>
        <v>34.524958444950769</v>
      </c>
    </row>
    <row r="407" spans="1:3" x14ac:dyDescent="0.25">
      <c r="A407">
        <f t="shared" si="25"/>
        <v>0.45300000000000029</v>
      </c>
      <c r="B407">
        <f t="shared" si="23"/>
        <v>0.20524310017242689</v>
      </c>
      <c r="C407" s="3">
        <f t="shared" si="24"/>
        <v>34.748684079213049</v>
      </c>
    </row>
    <row r="408" spans="1:3" x14ac:dyDescent="0.25">
      <c r="A408">
        <f t="shared" si="25"/>
        <v>0.45400000000000029</v>
      </c>
      <c r="B408">
        <f t="shared" si="23"/>
        <v>0.20474718916431045</v>
      </c>
      <c r="C408" s="3">
        <f t="shared" si="24"/>
        <v>34.973462214890937</v>
      </c>
    </row>
    <row r="409" spans="1:3" x14ac:dyDescent="0.25">
      <c r="A409">
        <f t="shared" si="25"/>
        <v>0.45500000000000029</v>
      </c>
      <c r="B409">
        <f t="shared" si="23"/>
        <v>0.2042534579848011</v>
      </c>
      <c r="C409" s="3">
        <f t="shared" si="24"/>
        <v>35.199294981905787</v>
      </c>
    </row>
    <row r="410" spans="1:3" x14ac:dyDescent="0.25">
      <c r="A410">
        <f t="shared" si="25"/>
        <v>0.45600000000000029</v>
      </c>
      <c r="B410">
        <f t="shared" ref="B410:B473" si="26">(Volts/A410-1)*RL</f>
        <v>0.20376189229292122</v>
      </c>
      <c r="C410" s="3">
        <f t="shared" ref="C410:C473" si="27">0.6427*POWER(B410,-2.574)+M*B410+off-MAX(0,-26.416*B410+10.086)</f>
        <v>35.426184516650366</v>
      </c>
    </row>
    <row r="411" spans="1:3" x14ac:dyDescent="0.25">
      <c r="A411">
        <f t="shared" si="25"/>
        <v>0.45700000000000029</v>
      </c>
      <c r="B411">
        <f t="shared" si="26"/>
        <v>0.20327247787321584</v>
      </c>
      <c r="C411" s="3">
        <f t="shared" si="27"/>
        <v>35.654132961963938</v>
      </c>
    </row>
    <row r="412" spans="1:3" x14ac:dyDescent="0.25">
      <c r="A412">
        <f t="shared" si="25"/>
        <v>0.4580000000000003</v>
      </c>
      <c r="B412">
        <f t="shared" si="26"/>
        <v>0.20278520063438252</v>
      </c>
      <c r="C412" s="3">
        <f t="shared" si="27"/>
        <v>35.883142467107852</v>
      </c>
    </row>
    <row r="413" spans="1:3" x14ac:dyDescent="0.25">
      <c r="A413">
        <f t="shared" si="25"/>
        <v>0.4590000000000003</v>
      </c>
      <c r="B413">
        <f t="shared" si="26"/>
        <v>0.20230004660791887</v>
      </c>
      <c r="C413" s="3">
        <f t="shared" si="27"/>
        <v>36.113215187741474</v>
      </c>
    </row>
    <row r="414" spans="1:3" x14ac:dyDescent="0.25">
      <c r="A414">
        <f t="shared" si="25"/>
        <v>0.4600000000000003</v>
      </c>
      <c r="B414">
        <f t="shared" si="26"/>
        <v>0.20181700194678764</v>
      </c>
      <c r="C414" s="3">
        <f t="shared" si="27"/>
        <v>36.344353285898848</v>
      </c>
    </row>
    <row r="415" spans="1:3" x14ac:dyDescent="0.25">
      <c r="A415">
        <f t="shared" si="25"/>
        <v>0.4610000000000003</v>
      </c>
      <c r="B415">
        <f t="shared" si="26"/>
        <v>0.20133605292409953</v>
      </c>
      <c r="C415" s="3">
        <f t="shared" si="27"/>
        <v>36.576558929965174</v>
      </c>
    </row>
    <row r="416" spans="1:3" x14ac:dyDescent="0.25">
      <c r="A416">
        <f t="shared" si="25"/>
        <v>0.4620000000000003</v>
      </c>
      <c r="B416">
        <f t="shared" si="26"/>
        <v>0.20085718593181265</v>
      </c>
      <c r="C416" s="3">
        <f t="shared" si="27"/>
        <v>36.809834294654351</v>
      </c>
    </row>
    <row r="417" spans="1:3" x14ac:dyDescent="0.25">
      <c r="A417">
        <f t="shared" si="25"/>
        <v>0.4630000000000003</v>
      </c>
      <c r="B417">
        <f t="shared" si="26"/>
        <v>0.20038038747944928</v>
      </c>
      <c r="C417" s="3">
        <f t="shared" si="27"/>
        <v>37.044181560986424</v>
      </c>
    </row>
    <row r="418" spans="1:3" x14ac:dyDescent="0.25">
      <c r="A418">
        <f t="shared" si="25"/>
        <v>0.4640000000000003</v>
      </c>
      <c r="B418">
        <f t="shared" si="26"/>
        <v>0.1999056441928288</v>
      </c>
      <c r="C418" s="3">
        <f t="shared" si="27"/>
        <v>37.279602916265802</v>
      </c>
    </row>
    <row r="419" spans="1:3" x14ac:dyDescent="0.25">
      <c r="A419">
        <f t="shared" si="25"/>
        <v>0.4650000000000003</v>
      </c>
      <c r="B419">
        <f t="shared" si="26"/>
        <v>0.19943294281281748</v>
      </c>
      <c r="C419" s="3">
        <f t="shared" si="27"/>
        <v>37.516100554059463</v>
      </c>
    </row>
    <row r="420" spans="1:3" x14ac:dyDescent="0.25">
      <c r="A420">
        <f t="shared" si="25"/>
        <v>0.4660000000000003</v>
      </c>
      <c r="B420">
        <f t="shared" si="26"/>
        <v>0.19896227019409377</v>
      </c>
      <c r="C420" s="3">
        <f t="shared" si="27"/>
        <v>37.753676674175935</v>
      </c>
    </row>
    <row r="421" spans="1:3" x14ac:dyDescent="0.25">
      <c r="A421">
        <f t="shared" si="25"/>
        <v>0.4670000000000003</v>
      </c>
      <c r="B421">
        <f t="shared" si="26"/>
        <v>0.19849361330392987</v>
      </c>
      <c r="C421" s="3">
        <f t="shared" si="27"/>
        <v>37.992333482644497</v>
      </c>
    </row>
    <row r="422" spans="1:3" x14ac:dyDescent="0.25">
      <c r="A422">
        <f t="shared" si="25"/>
        <v>0.4680000000000003</v>
      </c>
      <c r="B422">
        <f t="shared" si="26"/>
        <v>0.19802695922098892</v>
      </c>
      <c r="C422" s="3">
        <f t="shared" si="27"/>
        <v>38.232073191694631</v>
      </c>
    </row>
    <row r="423" spans="1:3" x14ac:dyDescent="0.25">
      <c r="A423">
        <f t="shared" si="25"/>
        <v>0.46900000000000031</v>
      </c>
      <c r="B423">
        <f t="shared" si="26"/>
        <v>0.19756229513413726</v>
      </c>
      <c r="C423" s="3">
        <f t="shared" si="27"/>
        <v>38.472898019736022</v>
      </c>
    </row>
    <row r="424" spans="1:3" x14ac:dyDescent="0.25">
      <c r="A424">
        <f t="shared" si="25"/>
        <v>0.47000000000000031</v>
      </c>
      <c r="B424">
        <f t="shared" si="26"/>
        <v>0.19709960834127221</v>
      </c>
      <c r="C424" s="3">
        <f t="shared" si="27"/>
        <v>38.71481019133892</v>
      </c>
    </row>
    <row r="425" spans="1:3" x14ac:dyDescent="0.25">
      <c r="A425">
        <f t="shared" si="25"/>
        <v>0.47100000000000031</v>
      </c>
      <c r="B425">
        <f t="shared" si="26"/>
        <v>0.19663888624816456</v>
      </c>
      <c r="C425" s="3">
        <f t="shared" si="27"/>
        <v>38.957811937214622</v>
      </c>
    </row>
    <row r="426" spans="1:3" x14ac:dyDescent="0.25">
      <c r="A426">
        <f t="shared" si="25"/>
        <v>0.47200000000000031</v>
      </c>
      <c r="B426">
        <f t="shared" si="26"/>
        <v>0.1961801163673158</v>
      </c>
      <c r="C426" s="3">
        <f t="shared" si="27"/>
        <v>39.201905494196666</v>
      </c>
    </row>
    <row r="427" spans="1:3" x14ac:dyDescent="0.25">
      <c r="A427">
        <f t="shared" si="25"/>
        <v>0.47300000000000031</v>
      </c>
      <c r="B427">
        <f t="shared" si="26"/>
        <v>0.19572328631683009</v>
      </c>
      <c r="C427" s="3">
        <f t="shared" si="27"/>
        <v>39.447093105222031</v>
      </c>
    </row>
    <row r="428" spans="1:3" x14ac:dyDescent="0.25">
      <c r="A428">
        <f t="shared" si="25"/>
        <v>0.47400000000000031</v>
      </c>
      <c r="B428">
        <f t="shared" si="26"/>
        <v>0.19526838381929995</v>
      </c>
      <c r="C428" s="3">
        <f t="shared" si="27"/>
        <v>39.693377019313083</v>
      </c>
    </row>
    <row r="429" spans="1:3" x14ac:dyDescent="0.25">
      <c r="A429">
        <f t="shared" si="25"/>
        <v>0.47500000000000031</v>
      </c>
      <c r="B429">
        <f t="shared" si="26"/>
        <v>0.19481539670070683</v>
      </c>
      <c r="C429" s="3">
        <f t="shared" si="27"/>
        <v>39.940759491559156</v>
      </c>
    </row>
    <row r="430" spans="1:3" x14ac:dyDescent="0.25">
      <c r="A430">
        <f t="shared" si="25"/>
        <v>0.47600000000000031</v>
      </c>
      <c r="B430">
        <f t="shared" si="26"/>
        <v>0.1943643128893347</v>
      </c>
      <c r="C430" s="3">
        <f t="shared" si="27"/>
        <v>40.189242783099445</v>
      </c>
    </row>
    <row r="431" spans="1:3" x14ac:dyDescent="0.25">
      <c r="A431">
        <f t="shared" si="25"/>
        <v>0.47700000000000031</v>
      </c>
      <c r="B431">
        <f t="shared" si="26"/>
        <v>0.19391512041469786</v>
      </c>
      <c r="C431" s="3">
        <f t="shared" si="27"/>
        <v>40.438829161105375</v>
      </c>
    </row>
    <row r="432" spans="1:3" x14ac:dyDescent="0.25">
      <c r="A432">
        <f t="shared" si="25"/>
        <v>0.47800000000000031</v>
      </c>
      <c r="B432">
        <f t="shared" si="26"/>
        <v>0.19346780740648209</v>
      </c>
      <c r="C432" s="3">
        <f t="shared" si="27"/>
        <v>40.689520898763732</v>
      </c>
    </row>
    <row r="433" spans="1:3" x14ac:dyDescent="0.25">
      <c r="A433">
        <f t="shared" si="25"/>
        <v>0.47900000000000031</v>
      </c>
      <c r="B433">
        <f t="shared" si="26"/>
        <v>0.19302236209349896</v>
      </c>
      <c r="C433" s="3">
        <f t="shared" si="27"/>
        <v>40.941320275259862</v>
      </c>
    </row>
    <row r="434" spans="1:3" x14ac:dyDescent="0.25">
      <c r="A434">
        <f t="shared" si="25"/>
        <v>0.48000000000000032</v>
      </c>
      <c r="B434">
        <f t="shared" si="26"/>
        <v>0.19257877280265326</v>
      </c>
      <c r="C434" s="3">
        <f t="shared" si="27"/>
        <v>41.194229575761554</v>
      </c>
    </row>
    <row r="435" spans="1:3" x14ac:dyDescent="0.25">
      <c r="A435">
        <f t="shared" si="25"/>
        <v>0.48100000000000032</v>
      </c>
      <c r="B435">
        <f t="shared" si="26"/>
        <v>0.19213702795792334</v>
      </c>
      <c r="C435" s="3">
        <f t="shared" si="27"/>
        <v>41.448251091402888</v>
      </c>
    </row>
    <row r="436" spans="1:3" x14ac:dyDescent="0.25">
      <c r="A436">
        <f t="shared" si="25"/>
        <v>0.48200000000000032</v>
      </c>
      <c r="B436">
        <f t="shared" si="26"/>
        <v>0.19169711607935411</v>
      </c>
      <c r="C436" s="3">
        <f t="shared" si="27"/>
        <v>41.703387119268456</v>
      </c>
    </row>
    <row r="437" spans="1:3" x14ac:dyDescent="0.25">
      <c r="A437">
        <f t="shared" si="25"/>
        <v>0.48300000000000032</v>
      </c>
      <c r="B437">
        <f t="shared" si="26"/>
        <v>0.19125902578206264</v>
      </c>
      <c r="C437" s="3">
        <f t="shared" si="27"/>
        <v>41.95963996237785</v>
      </c>
    </row>
    <row r="438" spans="1:3" x14ac:dyDescent="0.25">
      <c r="A438">
        <f t="shared" si="25"/>
        <v>0.48400000000000032</v>
      </c>
      <c r="B438">
        <f t="shared" si="26"/>
        <v>0.19082274577525582</v>
      </c>
      <c r="C438" s="3">
        <f t="shared" si="27"/>
        <v>42.217011929670868</v>
      </c>
    </row>
    <row r="439" spans="1:3" x14ac:dyDescent="0.25">
      <c r="A439">
        <f t="shared" si="25"/>
        <v>0.48500000000000032</v>
      </c>
      <c r="B439">
        <f t="shared" si="26"/>
        <v>0.19038826486126056</v>
      </c>
      <c r="C439" s="3">
        <f t="shared" si="27"/>
        <v>42.475505335992374</v>
      </c>
    </row>
    <row r="440" spans="1:3" x14ac:dyDescent="0.25">
      <c r="A440">
        <f t="shared" si="25"/>
        <v>0.48600000000000032</v>
      </c>
      <c r="B440">
        <f t="shared" si="26"/>
        <v>0.18995557193456572</v>
      </c>
      <c r="C440" s="3">
        <f t="shared" si="27"/>
        <v>42.735122502077743</v>
      </c>
    </row>
    <row r="441" spans="1:3" x14ac:dyDescent="0.25">
      <c r="A441">
        <f t="shared" si="25"/>
        <v>0.48700000000000032</v>
      </c>
      <c r="B441">
        <f t="shared" si="26"/>
        <v>0.18952465598087578</v>
      </c>
      <c r="C441" s="3">
        <f t="shared" si="27"/>
        <v>42.995865754538755</v>
      </c>
    </row>
    <row r="442" spans="1:3" x14ac:dyDescent="0.25">
      <c r="A442">
        <f t="shared" si="25"/>
        <v>0.48800000000000032</v>
      </c>
      <c r="B442">
        <f t="shared" si="26"/>
        <v>0.18909550607617637</v>
      </c>
      <c r="C442" s="3">
        <f t="shared" si="27"/>
        <v>43.257737425849591</v>
      </c>
    </row>
    <row r="443" spans="1:3" x14ac:dyDescent="0.25">
      <c r="A443">
        <f t="shared" si="25"/>
        <v>0.48900000000000032</v>
      </c>
      <c r="B443">
        <f t="shared" si="26"/>
        <v>0.18866811138581108</v>
      </c>
      <c r="C443" s="3">
        <f t="shared" si="27"/>
        <v>43.520739854332909</v>
      </c>
    </row>
    <row r="444" spans="1:3" x14ac:dyDescent="0.25">
      <c r="A444">
        <f t="shared" si="25"/>
        <v>0.49000000000000032</v>
      </c>
      <c r="B444">
        <f t="shared" si="26"/>
        <v>0.18824246116356977</v>
      </c>
      <c r="C444" s="3">
        <f t="shared" si="27"/>
        <v>43.784875384146623</v>
      </c>
    </row>
    <row r="445" spans="1:3" x14ac:dyDescent="0.25">
      <c r="A445">
        <f t="shared" si="25"/>
        <v>0.49100000000000033</v>
      </c>
      <c r="B445">
        <f t="shared" si="26"/>
        <v>0.18781854475078769</v>
      </c>
      <c r="C445" s="3">
        <f t="shared" si="27"/>
        <v>44.050146365270749</v>
      </c>
    </row>
    <row r="446" spans="1:3" x14ac:dyDescent="0.25">
      <c r="A446">
        <f t="shared" si="25"/>
        <v>0.49200000000000033</v>
      </c>
      <c r="B446">
        <f t="shared" si="26"/>
        <v>0.18739635157545589</v>
      </c>
      <c r="C446" s="3">
        <f t="shared" si="27"/>
        <v>44.316555153494413</v>
      </c>
    </row>
    <row r="447" spans="1:3" x14ac:dyDescent="0.25">
      <c r="A447">
        <f t="shared" si="25"/>
        <v>0.49300000000000033</v>
      </c>
      <c r="B447">
        <f t="shared" si="26"/>
        <v>0.18697587115134254</v>
      </c>
      <c r="C447" s="3">
        <f t="shared" si="27"/>
        <v>44.584104110403082</v>
      </c>
    </row>
    <row r="448" spans="1:3" x14ac:dyDescent="0.25">
      <c r="A448">
        <f t="shared" si="25"/>
        <v>0.49400000000000033</v>
      </c>
      <c r="B448">
        <f t="shared" si="26"/>
        <v>0.18655709307712437</v>
      </c>
      <c r="C448" s="3">
        <f t="shared" si="27"/>
        <v>44.852795603366509</v>
      </c>
    </row>
    <row r="449" spans="1:3" x14ac:dyDescent="0.25">
      <c r="A449">
        <f t="shared" si="25"/>
        <v>0.49500000000000033</v>
      </c>
      <c r="B449">
        <f t="shared" si="26"/>
        <v>0.18614000703552927</v>
      </c>
      <c r="C449" s="3">
        <f t="shared" si="27"/>
        <v>45.122632005526356</v>
      </c>
    </row>
    <row r="450" spans="1:3" x14ac:dyDescent="0.25">
      <c r="A450">
        <f t="shared" si="25"/>
        <v>0.49600000000000033</v>
      </c>
      <c r="B450">
        <f t="shared" si="26"/>
        <v>0.18572460279248901</v>
      </c>
      <c r="C450" s="3">
        <f t="shared" si="27"/>
        <v>45.393615695784348</v>
      </c>
    </row>
    <row r="451" spans="1:3" x14ac:dyDescent="0.25">
      <c r="A451">
        <f t="shared" si="25"/>
        <v>0.49700000000000033</v>
      </c>
      <c r="B451">
        <f t="shared" si="26"/>
        <v>0.18531087019630207</v>
      </c>
      <c r="C451" s="3">
        <f t="shared" si="27"/>
        <v>45.66574905879078</v>
      </c>
    </row>
    <row r="452" spans="1:3" x14ac:dyDescent="0.25">
      <c r="A452">
        <f t="shared" si="25"/>
        <v>0.49800000000000033</v>
      </c>
      <c r="B452">
        <f t="shared" si="26"/>
        <v>0.1848987991768066</v>
      </c>
      <c r="C452" s="3">
        <f t="shared" si="27"/>
        <v>45.939034484933039</v>
      </c>
    </row>
    <row r="453" spans="1:3" x14ac:dyDescent="0.25">
      <c r="A453">
        <f t="shared" si="25"/>
        <v>0.49900000000000033</v>
      </c>
      <c r="B453">
        <f t="shared" si="26"/>
        <v>0.18448837974456361</v>
      </c>
      <c r="C453" s="3">
        <f t="shared" si="27"/>
        <v>46.213474370324491</v>
      </c>
    </row>
    <row r="454" spans="1:3" x14ac:dyDescent="0.25">
      <c r="A454">
        <f t="shared" si="25"/>
        <v>0.50000000000000033</v>
      </c>
      <c r="B454">
        <f t="shared" si="26"/>
        <v>0.18407960199004961</v>
      </c>
      <c r="C454" s="3">
        <f t="shared" si="27"/>
        <v>46.489071116793497</v>
      </c>
    </row>
    <row r="455" spans="1:3" x14ac:dyDescent="0.25">
      <c r="A455">
        <f t="shared" si="25"/>
        <v>0.50100000000000033</v>
      </c>
      <c r="B455">
        <f t="shared" si="26"/>
        <v>0.18367245608285901</v>
      </c>
      <c r="C455" s="3">
        <f t="shared" si="27"/>
        <v>46.765827131872847</v>
      </c>
    </row>
    <row r="456" spans="1:3" x14ac:dyDescent="0.25">
      <c r="A456">
        <f t="shared" si="25"/>
        <v>0.50200000000000033</v>
      </c>
      <c r="B456">
        <f t="shared" si="26"/>
        <v>0.1832669322709162</v>
      </c>
      <c r="C456" s="3">
        <f t="shared" si="27"/>
        <v>47.043744828789322</v>
      </c>
    </row>
    <row r="457" spans="1:3" x14ac:dyDescent="0.25">
      <c r="A457">
        <f t="shared" ref="A457:A520" si="28">A456+$J$46</f>
        <v>0.50300000000000034</v>
      </c>
      <c r="B457">
        <f t="shared" si="26"/>
        <v>0.18286302087969683</v>
      </c>
      <c r="C457" s="3">
        <f t="shared" si="27"/>
        <v>47.322826626453541</v>
      </c>
    </row>
    <row r="458" spans="1:3" x14ac:dyDescent="0.25">
      <c r="A458">
        <f t="shared" si="28"/>
        <v>0.50400000000000034</v>
      </c>
      <c r="B458">
        <f t="shared" si="26"/>
        <v>0.18246071231145844</v>
      </c>
      <c r="C458" s="3">
        <f t="shared" si="27"/>
        <v>47.603074949449763</v>
      </c>
    </row>
    <row r="459" spans="1:3" x14ac:dyDescent="0.25">
      <c r="A459">
        <f t="shared" si="28"/>
        <v>0.50500000000000034</v>
      </c>
      <c r="B459">
        <f t="shared" si="26"/>
        <v>0.18205999704448045</v>
      </c>
      <c r="C459" s="3">
        <f t="shared" si="27"/>
        <v>47.884492228026474</v>
      </c>
    </row>
    <row r="460" spans="1:3" x14ac:dyDescent="0.25">
      <c r="A460">
        <f t="shared" si="28"/>
        <v>0.50600000000000034</v>
      </c>
      <c r="B460">
        <f t="shared" si="26"/>
        <v>0.1816608656323126</v>
      </c>
      <c r="C460" s="3">
        <f t="shared" si="27"/>
        <v>48.167080898086496</v>
      </c>
    </row>
    <row r="461" spans="1:3" x14ac:dyDescent="0.25">
      <c r="A461">
        <f t="shared" si="28"/>
        <v>0.50700000000000034</v>
      </c>
      <c r="B461">
        <f t="shared" si="26"/>
        <v>0.181263308703033</v>
      </c>
      <c r="C461" s="3">
        <f t="shared" si="27"/>
        <v>48.450843401177991</v>
      </c>
    </row>
    <row r="462" spans="1:3" x14ac:dyDescent="0.25">
      <c r="A462">
        <f t="shared" si="28"/>
        <v>0.50800000000000034</v>
      </c>
      <c r="B462">
        <f t="shared" si="26"/>
        <v>0.18086731695851438</v>
      </c>
      <c r="C462" s="3">
        <f t="shared" si="27"/>
        <v>48.735782184485046</v>
      </c>
    </row>
    <row r="463" spans="1:3" x14ac:dyDescent="0.25">
      <c r="A463">
        <f t="shared" si="28"/>
        <v>0.50900000000000034</v>
      </c>
      <c r="B463">
        <f t="shared" si="26"/>
        <v>0.18047288117369917</v>
      </c>
      <c r="C463" s="3">
        <f t="shared" si="27"/>
        <v>49.021899700819127</v>
      </c>
    </row>
    <row r="464" spans="1:3" x14ac:dyDescent="0.25">
      <c r="A464">
        <f t="shared" si="28"/>
        <v>0.51000000000000034</v>
      </c>
      <c r="B464">
        <f t="shared" si="26"/>
        <v>0.18007999219588319</v>
      </c>
      <c r="C464" s="3">
        <f t="shared" si="27"/>
        <v>49.309198408610101</v>
      </c>
    </row>
    <row r="465" spans="1:3" x14ac:dyDescent="0.25">
      <c r="A465">
        <f t="shared" si="28"/>
        <v>0.51100000000000034</v>
      </c>
      <c r="B465">
        <f t="shared" si="26"/>
        <v>0.17968864094400783</v>
      </c>
      <c r="C465" s="3">
        <f t="shared" si="27"/>
        <v>49.597680771898006</v>
      </c>
    </row>
    <row r="466" spans="1:3" x14ac:dyDescent="0.25">
      <c r="A466">
        <f t="shared" si="28"/>
        <v>0.51200000000000034</v>
      </c>
      <c r="B466">
        <f t="shared" si="26"/>
        <v>0.17929881840796005</v>
      </c>
      <c r="C466" s="3">
        <f t="shared" si="27"/>
        <v>49.887349260324534</v>
      </c>
    </row>
    <row r="467" spans="1:3" x14ac:dyDescent="0.25">
      <c r="A467">
        <f t="shared" si="28"/>
        <v>0.51300000000000034</v>
      </c>
      <c r="B467">
        <f t="shared" si="26"/>
        <v>0.1789105156478813</v>
      </c>
      <c r="C467" s="3">
        <f t="shared" si="27"/>
        <v>50.178206349125112</v>
      </c>
    </row>
    <row r="468" spans="1:3" x14ac:dyDescent="0.25">
      <c r="A468">
        <f t="shared" si="28"/>
        <v>0.51400000000000035</v>
      </c>
      <c r="B468">
        <f t="shared" si="26"/>
        <v>0.1785237237934838</v>
      </c>
      <c r="C468" s="3">
        <f t="shared" si="27"/>
        <v>50.470254519121035</v>
      </c>
    </row>
    <row r="469" spans="1:3" x14ac:dyDescent="0.25">
      <c r="A469">
        <f t="shared" si="28"/>
        <v>0.51500000000000035</v>
      </c>
      <c r="B469">
        <f t="shared" si="26"/>
        <v>0.17813843404337523</v>
      </c>
      <c r="C469" s="3">
        <f t="shared" si="27"/>
        <v>50.763496256711761</v>
      </c>
    </row>
    <row r="470" spans="1:3" x14ac:dyDescent="0.25">
      <c r="A470">
        <f t="shared" si="28"/>
        <v>0.51600000000000035</v>
      </c>
      <c r="B470">
        <f t="shared" si="26"/>
        <v>0.17775463766439109</v>
      </c>
      <c r="C470" s="3">
        <f t="shared" si="27"/>
        <v>51.057934053867569</v>
      </c>
    </row>
    <row r="471" spans="1:3" x14ac:dyDescent="0.25">
      <c r="A471">
        <f t="shared" si="28"/>
        <v>0.51700000000000035</v>
      </c>
      <c r="B471">
        <f t="shared" si="26"/>
        <v>0.17737232599093491</v>
      </c>
      <c r="C471" s="3">
        <f t="shared" si="27"/>
        <v>51.353570408121854</v>
      </c>
    </row>
    <row r="472" spans="1:3" x14ac:dyDescent="0.25">
      <c r="A472">
        <f t="shared" si="28"/>
        <v>0.51800000000000035</v>
      </c>
      <c r="B472">
        <f t="shared" si="26"/>
        <v>0.1769914904243261</v>
      </c>
      <c r="C472" s="3">
        <f t="shared" si="27"/>
        <v>51.650407822564574</v>
      </c>
    </row>
    <row r="473" spans="1:3" x14ac:dyDescent="0.25">
      <c r="A473">
        <f t="shared" si="28"/>
        <v>0.51900000000000035</v>
      </c>
      <c r="B473">
        <f t="shared" si="26"/>
        <v>0.17661212243215507</v>
      </c>
      <c r="C473" s="3">
        <f t="shared" si="27"/>
        <v>51.948448805834872</v>
      </c>
    </row>
    <row r="474" spans="1:3" x14ac:dyDescent="0.25">
      <c r="A474">
        <f t="shared" si="28"/>
        <v>0.52000000000000035</v>
      </c>
      <c r="B474">
        <f t="shared" ref="B474:B537" si="29">(Volts/A474-1)*RL</f>
        <v>0.17623421354764626</v>
      </c>
      <c r="C474" s="3">
        <f t="shared" ref="C474:C537" si="30">0.6427*POWER(B474,-2.574)+M*B474+off-MAX(0,-26.416*B474+10.086)</f>
        <v>52.247695872114647</v>
      </c>
    </row>
    <row r="475" spans="1:3" x14ac:dyDescent="0.25">
      <c r="A475">
        <f t="shared" si="28"/>
        <v>0.52100000000000035</v>
      </c>
      <c r="B475">
        <f t="shared" si="29"/>
        <v>0.17585775536902806</v>
      </c>
      <c r="C475" s="3">
        <f t="shared" si="30"/>
        <v>52.548151541121925</v>
      </c>
    </row>
    <row r="476" spans="1:3" x14ac:dyDescent="0.25">
      <c r="A476">
        <f t="shared" si="28"/>
        <v>0.52200000000000035</v>
      </c>
      <c r="B476">
        <f t="shared" si="29"/>
        <v>0.17548273955891031</v>
      </c>
      <c r="C476" s="3">
        <f t="shared" si="30"/>
        <v>52.849818338104349</v>
      </c>
    </row>
    <row r="477" spans="1:3" x14ac:dyDescent="0.25">
      <c r="A477">
        <f t="shared" si="28"/>
        <v>0.52300000000000035</v>
      </c>
      <c r="B477">
        <f t="shared" si="29"/>
        <v>0.17510915784366871</v>
      </c>
      <c r="C477" s="3">
        <f t="shared" si="30"/>
        <v>53.152698793833295</v>
      </c>
    </row>
    <row r="478" spans="1:3" x14ac:dyDescent="0.25">
      <c r="A478">
        <f t="shared" si="28"/>
        <v>0.52400000000000035</v>
      </c>
      <c r="B478">
        <f t="shared" si="29"/>
        <v>0.17473700201283643</v>
      </c>
      <c r="C478" s="3">
        <f t="shared" si="30"/>
        <v>53.456795444597454</v>
      </c>
    </row>
    <row r="479" spans="1:3" x14ac:dyDescent="0.25">
      <c r="A479">
        <f t="shared" si="28"/>
        <v>0.52500000000000036</v>
      </c>
      <c r="B479">
        <f t="shared" si="29"/>
        <v>0.1743662639185026</v>
      </c>
      <c r="C479" s="3">
        <f t="shared" si="30"/>
        <v>53.762110832197259</v>
      </c>
    </row>
    <row r="480" spans="1:3" x14ac:dyDescent="0.25">
      <c r="A480">
        <f t="shared" si="28"/>
        <v>0.52600000000000036</v>
      </c>
      <c r="B480">
        <f t="shared" si="29"/>
        <v>0.17399693547471753</v>
      </c>
      <c r="C480" s="3">
        <f t="shared" si="30"/>
        <v>54.068647503939324</v>
      </c>
    </row>
    <row r="481" spans="1:3" x14ac:dyDescent="0.25">
      <c r="A481">
        <f t="shared" si="28"/>
        <v>0.52700000000000036</v>
      </c>
      <c r="B481">
        <f t="shared" si="29"/>
        <v>0.17362900865690509</v>
      </c>
      <c r="C481" s="3">
        <f t="shared" si="30"/>
        <v>54.37640801263052</v>
      </c>
    </row>
    <row r="482" spans="1:3" x14ac:dyDescent="0.25">
      <c r="A482">
        <f t="shared" si="28"/>
        <v>0.52800000000000036</v>
      </c>
      <c r="B482">
        <f t="shared" si="29"/>
        <v>0.17326247550128135</v>
      </c>
      <c r="C482" s="3">
        <f t="shared" si="30"/>
        <v>54.685394916572967</v>
      </c>
    </row>
    <row r="483" spans="1:3" x14ac:dyDescent="0.25">
      <c r="A483">
        <f t="shared" si="28"/>
        <v>0.52900000000000036</v>
      </c>
      <c r="B483">
        <f t="shared" si="29"/>
        <v>0.17289732810427996</v>
      </c>
      <c r="C483" s="3">
        <f t="shared" si="30"/>
        <v>54.99561077955893</v>
      </c>
    </row>
    <row r="484" spans="1:3" x14ac:dyDescent="0.25">
      <c r="A484">
        <f t="shared" si="28"/>
        <v>0.53000000000000036</v>
      </c>
      <c r="B484">
        <f t="shared" si="29"/>
        <v>0.1725335586219843</v>
      </c>
      <c r="C484" s="3">
        <f t="shared" si="30"/>
        <v>55.307058170865318</v>
      </c>
    </row>
    <row r="485" spans="1:3" x14ac:dyDescent="0.25">
      <c r="A485">
        <f t="shared" si="28"/>
        <v>0.53100000000000036</v>
      </c>
      <c r="B485">
        <f t="shared" si="29"/>
        <v>0.17217115926956542</v>
      </c>
      <c r="C485" s="3">
        <f t="shared" si="30"/>
        <v>55.619739665249554</v>
      </c>
    </row>
    <row r="486" spans="1:3" x14ac:dyDescent="0.25">
      <c r="A486">
        <f t="shared" si="28"/>
        <v>0.53200000000000036</v>
      </c>
      <c r="B486">
        <f t="shared" si="29"/>
        <v>0.17181012232072707</v>
      </c>
      <c r="C486" s="3">
        <f t="shared" si="30"/>
        <v>55.93365784294415</v>
      </c>
    </row>
    <row r="487" spans="1:3" x14ac:dyDescent="0.25">
      <c r="A487">
        <f t="shared" si="28"/>
        <v>0.53300000000000036</v>
      </c>
      <c r="B487">
        <f t="shared" si="29"/>
        <v>0.1714504401071564</v>
      </c>
      <c r="C487" s="3">
        <f t="shared" si="30"/>
        <v>56.248815289652704</v>
      </c>
    </row>
    <row r="488" spans="1:3" x14ac:dyDescent="0.25">
      <c r="A488">
        <f t="shared" si="28"/>
        <v>0.53400000000000036</v>
      </c>
      <c r="B488">
        <f t="shared" si="29"/>
        <v>0.17109210501798111</v>
      </c>
      <c r="C488" s="3">
        <f t="shared" si="30"/>
        <v>56.565214596545417</v>
      </c>
    </row>
    <row r="489" spans="1:3" x14ac:dyDescent="0.25">
      <c r="A489">
        <f t="shared" si="28"/>
        <v>0.53500000000000036</v>
      </c>
      <c r="B489">
        <f t="shared" si="29"/>
        <v>0.17073510949923268</v>
      </c>
      <c r="C489" s="3">
        <f t="shared" si="30"/>
        <v>56.882858360254531</v>
      </c>
    </row>
    <row r="490" spans="1:3" x14ac:dyDescent="0.25">
      <c r="A490">
        <f t="shared" si="28"/>
        <v>0.53600000000000037</v>
      </c>
      <c r="B490">
        <f t="shared" si="29"/>
        <v>0.17037944605331537</v>
      </c>
      <c r="C490" s="3">
        <f t="shared" si="30"/>
        <v>57.20174918287077</v>
      </c>
    </row>
    <row r="491" spans="1:3" x14ac:dyDescent="0.25">
      <c r="A491">
        <f t="shared" si="28"/>
        <v>0.53700000000000037</v>
      </c>
      <c r="B491">
        <f t="shared" si="29"/>
        <v>0.17002510723848158</v>
      </c>
      <c r="C491" s="3">
        <f t="shared" si="30"/>
        <v>57.521889671938872</v>
      </c>
    </row>
    <row r="492" spans="1:3" x14ac:dyDescent="0.25">
      <c r="A492">
        <f t="shared" si="28"/>
        <v>0.53800000000000037</v>
      </c>
      <c r="B492">
        <f t="shared" si="29"/>
        <v>0.1696720856683126</v>
      </c>
      <c r="C492" s="3">
        <f t="shared" si="30"/>
        <v>57.843282440454303</v>
      </c>
    </row>
    <row r="493" spans="1:3" x14ac:dyDescent="0.25">
      <c r="A493">
        <f t="shared" si="28"/>
        <v>0.53900000000000037</v>
      </c>
      <c r="B493">
        <f t="shared" si="29"/>
        <v>0.16932037401120542</v>
      </c>
      <c r="C493" s="3">
        <f t="shared" si="30"/>
        <v>58.165930106859399</v>
      </c>
    </row>
    <row r="494" spans="1:3" x14ac:dyDescent="0.25">
      <c r="A494">
        <f t="shared" si="28"/>
        <v>0.54000000000000037</v>
      </c>
      <c r="B494">
        <f t="shared" si="29"/>
        <v>0.16896996498986538</v>
      </c>
      <c r="C494" s="3">
        <f t="shared" si="30"/>
        <v>58.489835295039683</v>
      </c>
    </row>
    <row r="495" spans="1:3" x14ac:dyDescent="0.25">
      <c r="A495">
        <f t="shared" si="28"/>
        <v>0.54100000000000037</v>
      </c>
      <c r="B495">
        <f t="shared" si="29"/>
        <v>0.16862085138080379</v>
      </c>
      <c r="C495" s="3">
        <f t="shared" si="30"/>
        <v>58.815000634321002</v>
      </c>
    </row>
    <row r="496" spans="1:3" x14ac:dyDescent="0.25">
      <c r="A496">
        <f t="shared" si="28"/>
        <v>0.54200000000000037</v>
      </c>
      <c r="B496">
        <f t="shared" si="29"/>
        <v>0.16827302601384211</v>
      </c>
      <c r="C496" s="3">
        <f t="shared" si="30"/>
        <v>59.141428759465803</v>
      </c>
    </row>
    <row r="497" spans="1:3" x14ac:dyDescent="0.25">
      <c r="A497">
        <f t="shared" si="28"/>
        <v>0.54300000000000037</v>
      </c>
      <c r="B497">
        <f t="shared" si="29"/>
        <v>0.16792648177162059</v>
      </c>
      <c r="C497" s="3">
        <f t="shared" si="30"/>
        <v>59.469122310670308</v>
      </c>
    </row>
    <row r="498" spans="1:3" x14ac:dyDescent="0.25">
      <c r="A498">
        <f t="shared" si="28"/>
        <v>0.54400000000000037</v>
      </c>
      <c r="B498">
        <f t="shared" si="29"/>
        <v>0.16758121158911313</v>
      </c>
      <c r="C498" s="3">
        <f t="shared" si="30"/>
        <v>59.798083933561827</v>
      </c>
    </row>
    <row r="499" spans="1:3" x14ac:dyDescent="0.25">
      <c r="A499">
        <f t="shared" si="28"/>
        <v>0.54500000000000037</v>
      </c>
      <c r="B499">
        <f t="shared" si="29"/>
        <v>0.16723720845314696</v>
      </c>
      <c r="C499" s="3">
        <f t="shared" si="30"/>
        <v>60.128316279195467</v>
      </c>
    </row>
    <row r="500" spans="1:3" x14ac:dyDescent="0.25">
      <c r="A500">
        <f t="shared" si="28"/>
        <v>0.54600000000000037</v>
      </c>
      <c r="B500">
        <f t="shared" si="29"/>
        <v>0.16689446540192795</v>
      </c>
      <c r="C500" s="3">
        <f t="shared" si="30"/>
        <v>60.459822004051745</v>
      </c>
    </row>
    <row r="501" spans="1:3" x14ac:dyDescent="0.25">
      <c r="A501">
        <f t="shared" si="28"/>
        <v>0.54700000000000037</v>
      </c>
      <c r="B501">
        <f t="shared" si="29"/>
        <v>0.1665529755245708</v>
      </c>
      <c r="C501" s="3">
        <f t="shared" si="30"/>
        <v>60.792603770034205</v>
      </c>
    </row>
    <row r="502" spans="1:3" x14ac:dyDescent="0.25">
      <c r="A502">
        <f t="shared" si="28"/>
        <v>0.54800000000000038</v>
      </c>
      <c r="B502">
        <f t="shared" si="29"/>
        <v>0.16621273196063466</v>
      </c>
      <c r="C502" s="3">
        <f t="shared" si="30"/>
        <v>61.126664244466667</v>
      </c>
    </row>
    <row r="503" spans="1:3" x14ac:dyDescent="0.25">
      <c r="A503">
        <f t="shared" si="28"/>
        <v>0.54900000000000038</v>
      </c>
      <c r="B503">
        <f t="shared" si="29"/>
        <v>0.16587372789966368</v>
      </c>
      <c r="C503" s="3">
        <f t="shared" si="30"/>
        <v>61.462006100091294</v>
      </c>
    </row>
    <row r="504" spans="1:3" x14ac:dyDescent="0.25">
      <c r="A504">
        <f t="shared" si="28"/>
        <v>0.55000000000000038</v>
      </c>
      <c r="B504">
        <f t="shared" si="29"/>
        <v>0.16553595658073256</v>
      </c>
      <c r="C504" s="3">
        <f t="shared" si="30"/>
        <v>61.798632015066303</v>
      </c>
    </row>
    <row r="505" spans="1:3" x14ac:dyDescent="0.25">
      <c r="A505">
        <f t="shared" si="28"/>
        <v>0.55100000000000038</v>
      </c>
      <c r="B505">
        <f t="shared" si="29"/>
        <v>0.16519941129199725</v>
      </c>
      <c r="C505" s="3">
        <f t="shared" si="30"/>
        <v>62.136544672963815</v>
      </c>
    </row>
    <row r="506" spans="1:3" x14ac:dyDescent="0.25">
      <c r="A506">
        <f t="shared" si="28"/>
        <v>0.55200000000000038</v>
      </c>
      <c r="B506">
        <f t="shared" si="29"/>
        <v>0.16486408537025007</v>
      </c>
      <c r="C506" s="3">
        <f t="shared" si="30"/>
        <v>62.475746762768352</v>
      </c>
    </row>
    <row r="507" spans="1:3" x14ac:dyDescent="0.25">
      <c r="A507">
        <f t="shared" si="28"/>
        <v>0.55300000000000038</v>
      </c>
      <c r="B507">
        <f t="shared" si="29"/>
        <v>0.16452997220048027</v>
      </c>
      <c r="C507" s="3">
        <f t="shared" si="30"/>
        <v>62.816240978874738</v>
      </c>
    </row>
    <row r="508" spans="1:3" x14ac:dyDescent="0.25">
      <c r="A508">
        <f t="shared" si="28"/>
        <v>0.55400000000000038</v>
      </c>
      <c r="B508">
        <f t="shared" si="29"/>
        <v>0.16419706521543889</v>
      </c>
      <c r="C508" s="3">
        <f t="shared" si="30"/>
        <v>63.158030021086539</v>
      </c>
    </row>
    <row r="509" spans="1:3" x14ac:dyDescent="0.25">
      <c r="A509">
        <f t="shared" si="28"/>
        <v>0.55500000000000038</v>
      </c>
      <c r="B509">
        <f t="shared" si="29"/>
        <v>0.16386535789520851</v>
      </c>
      <c r="C509" s="3">
        <f t="shared" si="30"/>
        <v>63.5011165946147</v>
      </c>
    </row>
    <row r="510" spans="1:3" x14ac:dyDescent="0.25">
      <c r="A510">
        <f t="shared" si="28"/>
        <v>0.55600000000000038</v>
      </c>
      <c r="B510">
        <f t="shared" si="29"/>
        <v>0.16353484376677752</v>
      </c>
      <c r="C510" s="3">
        <f t="shared" si="30"/>
        <v>63.845503410075878</v>
      </c>
    </row>
    <row r="511" spans="1:3" x14ac:dyDescent="0.25">
      <c r="A511">
        <f t="shared" si="28"/>
        <v>0.55700000000000038</v>
      </c>
      <c r="B511">
        <f t="shared" si="29"/>
        <v>0.16320551640361911</v>
      </c>
      <c r="C511" s="3">
        <f t="shared" si="30"/>
        <v>64.191193183491578</v>
      </c>
    </row>
    <row r="512" spans="1:3" x14ac:dyDescent="0.25">
      <c r="A512">
        <f t="shared" si="28"/>
        <v>0.55800000000000038</v>
      </c>
      <c r="B512">
        <f t="shared" si="29"/>
        <v>0.16287736942527495</v>
      </c>
      <c r="C512" s="3">
        <f t="shared" si="30"/>
        <v>64.538188636286563</v>
      </c>
    </row>
    <row r="513" spans="1:3" x14ac:dyDescent="0.25">
      <c r="A513">
        <f t="shared" si="28"/>
        <v>0.55900000000000039</v>
      </c>
      <c r="B513">
        <f t="shared" si="29"/>
        <v>0.1625503964969427</v>
      </c>
      <c r="C513" s="3">
        <f t="shared" si="30"/>
        <v>64.886492495287982</v>
      </c>
    </row>
    <row r="514" spans="1:3" x14ac:dyDescent="0.25">
      <c r="A514">
        <f t="shared" si="28"/>
        <v>0.56000000000000039</v>
      </c>
      <c r="B514">
        <f t="shared" si="29"/>
        <v>0.16222459132906883</v>
      </c>
      <c r="C514" s="3">
        <f t="shared" si="30"/>
        <v>65.236107492724415</v>
      </c>
    </row>
    <row r="515" spans="1:3" x14ac:dyDescent="0.25">
      <c r="A515">
        <f t="shared" si="28"/>
        <v>0.56100000000000039</v>
      </c>
      <c r="B515">
        <f t="shared" si="29"/>
        <v>0.16189994767694493</v>
      </c>
      <c r="C515" s="3">
        <f t="shared" si="30"/>
        <v>65.587036366225362</v>
      </c>
    </row>
    <row r="516" spans="1:3" x14ac:dyDescent="0.25">
      <c r="A516">
        <f t="shared" si="28"/>
        <v>0.56200000000000039</v>
      </c>
      <c r="B516">
        <f t="shared" si="29"/>
        <v>0.16157645934030901</v>
      </c>
      <c r="C516" s="3">
        <f t="shared" si="30"/>
        <v>65.939281858819996</v>
      </c>
    </row>
    <row r="517" spans="1:3" x14ac:dyDescent="0.25">
      <c r="A517">
        <f t="shared" si="28"/>
        <v>0.56300000000000039</v>
      </c>
      <c r="B517">
        <f t="shared" si="29"/>
        <v>0.16125412016295065</v>
      </c>
      <c r="C517" s="3">
        <f t="shared" si="30"/>
        <v>66.292846718937</v>
      </c>
    </row>
    <row r="518" spans="1:3" x14ac:dyDescent="0.25">
      <c r="A518">
        <f t="shared" si="28"/>
        <v>0.56400000000000039</v>
      </c>
      <c r="B518">
        <f t="shared" si="29"/>
        <v>0.16093292403232054</v>
      </c>
      <c r="C518" s="3">
        <f t="shared" si="30"/>
        <v>66.647733700403876</v>
      </c>
    </row>
    <row r="519" spans="1:3" x14ac:dyDescent="0.25">
      <c r="A519">
        <f t="shared" si="28"/>
        <v>0.56500000000000039</v>
      </c>
      <c r="B519">
        <f t="shared" si="29"/>
        <v>0.16061286487914397</v>
      </c>
      <c r="C519" s="3">
        <f t="shared" si="30"/>
        <v>67.003945562446646</v>
      </c>
    </row>
    <row r="520" spans="1:3" x14ac:dyDescent="0.25">
      <c r="A520">
        <f t="shared" si="28"/>
        <v>0.56600000000000039</v>
      </c>
      <c r="B520">
        <f t="shared" si="29"/>
        <v>0.1602939366770387</v>
      </c>
      <c r="C520" s="3">
        <f t="shared" si="30"/>
        <v>67.361485069689678</v>
      </c>
    </row>
    <row r="521" spans="1:3" x14ac:dyDescent="0.25">
      <c r="A521">
        <f t="shared" ref="A521:A584" si="31">A520+$J$46</f>
        <v>0.56700000000000039</v>
      </c>
      <c r="B521">
        <f t="shared" si="29"/>
        <v>0.15997613344213665</v>
      </c>
      <c r="C521" s="3">
        <f t="shared" si="30"/>
        <v>67.720354992155251</v>
      </c>
    </row>
    <row r="522" spans="1:3" x14ac:dyDescent="0.25">
      <c r="A522">
        <f t="shared" si="31"/>
        <v>0.56800000000000039</v>
      </c>
      <c r="B522">
        <f t="shared" si="29"/>
        <v>0.15965944923270955</v>
      </c>
      <c r="C522" s="3">
        <f t="shared" si="30"/>
        <v>68.080558105263961</v>
      </c>
    </row>
    <row r="523" spans="1:3" x14ac:dyDescent="0.25">
      <c r="A523">
        <f t="shared" si="31"/>
        <v>0.56900000000000039</v>
      </c>
      <c r="B523">
        <f t="shared" si="29"/>
        <v>0.15934387814879894</v>
      </c>
      <c r="C523" s="3">
        <f t="shared" si="30"/>
        <v>68.442097189834172</v>
      </c>
    </row>
    <row r="524" spans="1:3" x14ac:dyDescent="0.25">
      <c r="A524">
        <f t="shared" si="31"/>
        <v>0.5700000000000004</v>
      </c>
      <c r="B524">
        <f t="shared" si="29"/>
        <v>0.15902941433184942</v>
      </c>
      <c r="C524" s="3">
        <f t="shared" si="30"/>
        <v>68.80497503208278</v>
      </c>
    </row>
    <row r="525" spans="1:3" x14ac:dyDescent="0.25">
      <c r="A525">
        <f t="shared" si="31"/>
        <v>0.5710000000000004</v>
      </c>
      <c r="B525">
        <f t="shared" si="29"/>
        <v>0.15871605196434627</v>
      </c>
      <c r="C525" s="3">
        <f t="shared" si="30"/>
        <v>69.1691944236251</v>
      </c>
    </row>
    <row r="526" spans="1:3" x14ac:dyDescent="0.25">
      <c r="A526">
        <f t="shared" si="31"/>
        <v>0.5720000000000004</v>
      </c>
      <c r="B526">
        <f t="shared" si="29"/>
        <v>0.15840378526945678</v>
      </c>
      <c r="C526" s="3">
        <f t="shared" si="30"/>
        <v>69.534758161475239</v>
      </c>
    </row>
    <row r="527" spans="1:3" x14ac:dyDescent="0.25">
      <c r="A527">
        <f t="shared" si="31"/>
        <v>0.5730000000000004</v>
      </c>
      <c r="B527">
        <f t="shared" si="29"/>
        <v>0.15809260851067511</v>
      </c>
      <c r="C527" s="3">
        <f t="shared" si="30"/>
        <v>69.901669048046699</v>
      </c>
    </row>
    <row r="528" spans="1:3" x14ac:dyDescent="0.25">
      <c r="A528">
        <f t="shared" si="31"/>
        <v>0.5740000000000004</v>
      </c>
      <c r="B528">
        <f t="shared" si="29"/>
        <v>0.15778251599147108</v>
      </c>
      <c r="C528" s="3">
        <f t="shared" si="30"/>
        <v>70.269929891152941</v>
      </c>
    </row>
    <row r="529" spans="1:3" x14ac:dyDescent="0.25">
      <c r="A529">
        <f t="shared" si="31"/>
        <v>0.5750000000000004</v>
      </c>
      <c r="B529">
        <f t="shared" si="29"/>
        <v>0.15747350205494257</v>
      </c>
      <c r="C529" s="3">
        <f t="shared" si="30"/>
        <v>70.639543504007833</v>
      </c>
    </row>
    <row r="530" spans="1:3" x14ac:dyDescent="0.25">
      <c r="A530">
        <f t="shared" si="31"/>
        <v>0.5760000000000004</v>
      </c>
      <c r="B530">
        <f t="shared" si="29"/>
        <v>0.15716556108347138</v>
      </c>
      <c r="C530" s="3">
        <f t="shared" si="30"/>
        <v>71.010512705226787</v>
      </c>
    </row>
    <row r="531" spans="1:3" x14ac:dyDescent="0.25">
      <c r="A531">
        <f t="shared" si="31"/>
        <v>0.5770000000000004</v>
      </c>
      <c r="B531">
        <f t="shared" si="29"/>
        <v>0.15685868749838316</v>
      </c>
      <c r="C531" s="3">
        <f t="shared" si="30"/>
        <v>71.382840318826936</v>
      </c>
    </row>
    <row r="532" spans="1:3" x14ac:dyDescent="0.25">
      <c r="A532">
        <f t="shared" si="31"/>
        <v>0.5780000000000004</v>
      </c>
      <c r="B532">
        <f t="shared" si="29"/>
        <v>0.15655287575961013</v>
      </c>
      <c r="C532" s="3">
        <f t="shared" si="30"/>
        <v>71.756529174228987</v>
      </c>
    </row>
    <row r="533" spans="1:3" x14ac:dyDescent="0.25">
      <c r="A533">
        <f t="shared" si="31"/>
        <v>0.5790000000000004</v>
      </c>
      <c r="B533">
        <f t="shared" si="29"/>
        <v>0.15624812036535787</v>
      </c>
      <c r="C533" s="3">
        <f t="shared" si="30"/>
        <v>72.131582106257667</v>
      </c>
    </row>
    <row r="534" spans="1:3" x14ac:dyDescent="0.25">
      <c r="A534">
        <f t="shared" si="31"/>
        <v>0.5800000000000004</v>
      </c>
      <c r="B534">
        <f t="shared" si="29"/>
        <v>0.15594441585177546</v>
      </c>
      <c r="C534" s="3">
        <f t="shared" si="30"/>
        <v>72.508001955142632</v>
      </c>
    </row>
    <row r="535" spans="1:3" x14ac:dyDescent="0.25">
      <c r="A535">
        <f t="shared" si="31"/>
        <v>0.58100000000000041</v>
      </c>
      <c r="B535">
        <f t="shared" si="29"/>
        <v>0.15564175679262884</v>
      </c>
      <c r="C535" s="3">
        <f t="shared" si="30"/>
        <v>72.885791566520425</v>
      </c>
    </row>
    <row r="536" spans="1:3" x14ac:dyDescent="0.25">
      <c r="A536">
        <f t="shared" si="31"/>
        <v>0.58200000000000041</v>
      </c>
      <c r="B536">
        <f t="shared" si="29"/>
        <v>0.15534013779897748</v>
      </c>
      <c r="C536" s="3">
        <f t="shared" si="30"/>
        <v>73.264953791435303</v>
      </c>
    </row>
    <row r="537" spans="1:3" x14ac:dyDescent="0.25">
      <c r="A537">
        <f t="shared" si="31"/>
        <v>0.58300000000000041</v>
      </c>
      <c r="B537">
        <f t="shared" si="29"/>
        <v>0.15503955351885501</v>
      </c>
      <c r="C537" s="3">
        <f t="shared" si="30"/>
        <v>73.645491486340561</v>
      </c>
    </row>
    <row r="538" spans="1:3" x14ac:dyDescent="0.25">
      <c r="A538">
        <f t="shared" si="31"/>
        <v>0.58400000000000041</v>
      </c>
      <c r="B538">
        <f t="shared" ref="B538:B601" si="32">(Volts/A538-1)*RL</f>
        <v>0.15473999863695209</v>
      </c>
      <c r="C538" s="3">
        <f t="shared" ref="C538:C601" si="33">0.6427*POWER(B538,-2.574)+M*B538+off-MAX(0,-26.416*B538+10.086)</f>
        <v>74.027407513100556</v>
      </c>
    </row>
    <row r="539" spans="1:3" x14ac:dyDescent="0.25">
      <c r="A539">
        <f t="shared" si="31"/>
        <v>0.58500000000000041</v>
      </c>
      <c r="B539">
        <f t="shared" si="32"/>
        <v>0.15444146787430357</v>
      </c>
      <c r="C539" s="3">
        <f t="shared" si="33"/>
        <v>74.410704738991569</v>
      </c>
    </row>
    <row r="540" spans="1:3" x14ac:dyDescent="0.25">
      <c r="A540">
        <f t="shared" si="31"/>
        <v>0.58600000000000041</v>
      </c>
      <c r="B540">
        <f t="shared" si="32"/>
        <v>0.15414395598797809</v>
      </c>
      <c r="C540" s="3">
        <f t="shared" si="33"/>
        <v>74.795386036704059</v>
      </c>
    </row>
    <row r="541" spans="1:3" x14ac:dyDescent="0.25">
      <c r="A541">
        <f t="shared" si="31"/>
        <v>0.58700000000000041</v>
      </c>
      <c r="B541">
        <f t="shared" si="32"/>
        <v>0.15384745777077122</v>
      </c>
      <c r="C541" s="3">
        <f t="shared" si="33"/>
        <v>75.181454284344341</v>
      </c>
    </row>
    <row r="542" spans="1:3" x14ac:dyDescent="0.25">
      <c r="A542">
        <f t="shared" si="31"/>
        <v>0.58800000000000041</v>
      </c>
      <c r="B542">
        <f t="shared" si="32"/>
        <v>0.15355196805090182</v>
      </c>
      <c r="C542" s="3">
        <f t="shared" si="33"/>
        <v>75.568912365435821</v>
      </c>
    </row>
    <row r="543" spans="1:3" x14ac:dyDescent="0.25">
      <c r="A543">
        <f t="shared" si="31"/>
        <v>0.58900000000000041</v>
      </c>
      <c r="B543">
        <f t="shared" si="32"/>
        <v>0.15325748169171111</v>
      </c>
      <c r="C543" s="3">
        <f t="shared" si="33"/>
        <v>75.957763168922099</v>
      </c>
    </row>
    <row r="544" spans="1:3" x14ac:dyDescent="0.25">
      <c r="A544">
        <f t="shared" si="31"/>
        <v>0.59000000000000041</v>
      </c>
      <c r="B544">
        <f t="shared" si="32"/>
        <v>0.15296399359136506</v>
      </c>
      <c r="C544" s="3">
        <f t="shared" si="33"/>
        <v>76.348009589167773</v>
      </c>
    </row>
    <row r="545" spans="1:3" x14ac:dyDescent="0.25">
      <c r="A545">
        <f t="shared" si="31"/>
        <v>0.59100000000000041</v>
      </c>
      <c r="B545">
        <f t="shared" si="32"/>
        <v>0.15267149868256</v>
      </c>
      <c r="C545" s="3">
        <f t="shared" si="33"/>
        <v>76.739654525961171</v>
      </c>
    </row>
    <row r="546" spans="1:3" x14ac:dyDescent="0.25">
      <c r="A546">
        <f t="shared" si="31"/>
        <v>0.59200000000000041</v>
      </c>
      <c r="B546">
        <f t="shared" si="32"/>
        <v>0.15237999193223062</v>
      </c>
      <c r="C546" s="3">
        <f t="shared" si="33"/>
        <v>77.132700884516609</v>
      </c>
    </row>
    <row r="547" spans="1:3" x14ac:dyDescent="0.25">
      <c r="A547">
        <f t="shared" si="31"/>
        <v>0.59300000000000042</v>
      </c>
      <c r="B547">
        <f t="shared" si="32"/>
        <v>0.15208946834126155</v>
      </c>
      <c r="C547" s="3">
        <f t="shared" si="33"/>
        <v>77.527151575476324</v>
      </c>
    </row>
    <row r="548" spans="1:3" x14ac:dyDescent="0.25">
      <c r="A548">
        <f t="shared" si="31"/>
        <v>0.59400000000000042</v>
      </c>
      <c r="B548">
        <f t="shared" si="32"/>
        <v>0.15179992294420144</v>
      </c>
      <c r="C548" s="3">
        <f t="shared" si="33"/>
        <v>77.923009514913076</v>
      </c>
    </row>
    <row r="549" spans="1:3" x14ac:dyDescent="0.25">
      <c r="A549">
        <f t="shared" si="31"/>
        <v>0.59500000000000042</v>
      </c>
      <c r="B549">
        <f t="shared" si="32"/>
        <v>0.15151135080898021</v>
      </c>
      <c r="C549" s="3">
        <f t="shared" si="33"/>
        <v>78.320277624332221</v>
      </c>
    </row>
    <row r="550" spans="1:3" x14ac:dyDescent="0.25">
      <c r="A550">
        <f t="shared" si="31"/>
        <v>0.59600000000000042</v>
      </c>
      <c r="B550">
        <f t="shared" si="32"/>
        <v>0.15122374703662883</v>
      </c>
      <c r="C550" s="3">
        <f t="shared" si="33"/>
        <v>78.718958830674879</v>
      </c>
    </row>
    <row r="551" spans="1:3" x14ac:dyDescent="0.25">
      <c r="A551">
        <f t="shared" si="31"/>
        <v>0.59700000000000042</v>
      </c>
      <c r="B551">
        <f t="shared" si="32"/>
        <v>0.15093710676100225</v>
      </c>
      <c r="C551" s="3">
        <f t="shared" si="33"/>
        <v>79.119056066319629</v>
      </c>
    </row>
    <row r="552" spans="1:3" x14ac:dyDescent="0.25">
      <c r="A552">
        <f t="shared" si="31"/>
        <v>0.59800000000000042</v>
      </c>
      <c r="B552">
        <f t="shared" si="32"/>
        <v>0.15065142514850485</v>
      </c>
      <c r="C552" s="3">
        <f t="shared" si="33"/>
        <v>79.520572269086074</v>
      </c>
    </row>
    <row r="553" spans="1:3" x14ac:dyDescent="0.25">
      <c r="A553">
        <f t="shared" si="31"/>
        <v>0.59900000000000042</v>
      </c>
      <c r="B553">
        <f t="shared" si="32"/>
        <v>0.1503666973978188</v>
      </c>
      <c r="C553" s="3">
        <f t="shared" si="33"/>
        <v>79.923510382236984</v>
      </c>
    </row>
    <row r="554" spans="1:3" x14ac:dyDescent="0.25">
      <c r="A554">
        <f t="shared" si="31"/>
        <v>0.60000000000000042</v>
      </c>
      <c r="B554">
        <f t="shared" si="32"/>
        <v>0.15008291873963503</v>
      </c>
      <c r="C554" s="3">
        <f t="shared" si="33"/>
        <v>80.327873354481042</v>
      </c>
    </row>
    <row r="555" spans="1:3" x14ac:dyDescent="0.25">
      <c r="A555">
        <f t="shared" si="31"/>
        <v>0.60100000000000042</v>
      </c>
      <c r="B555">
        <f t="shared" si="32"/>
        <v>0.14980008443638698</v>
      </c>
      <c r="C555" s="3">
        <f t="shared" si="33"/>
        <v>80.733664139976469</v>
      </c>
    </row>
    <row r="556" spans="1:3" x14ac:dyDescent="0.25">
      <c r="A556">
        <f t="shared" si="31"/>
        <v>0.60200000000000042</v>
      </c>
      <c r="B556">
        <f t="shared" si="32"/>
        <v>0.14951818978198694</v>
      </c>
      <c r="C556" s="3">
        <f t="shared" si="33"/>
        <v>81.140885698333051</v>
      </c>
    </row>
    <row r="557" spans="1:3" x14ac:dyDescent="0.25">
      <c r="A557">
        <f t="shared" si="31"/>
        <v>0.60300000000000042</v>
      </c>
      <c r="B557">
        <f t="shared" si="32"/>
        <v>0.14923723010156503</v>
      </c>
      <c r="C557" s="3">
        <f t="shared" si="33"/>
        <v>81.549540994615995</v>
      </c>
    </row>
    <row r="558" spans="1:3" x14ac:dyDescent="0.25">
      <c r="A558">
        <f t="shared" si="31"/>
        <v>0.60400000000000043</v>
      </c>
      <c r="B558">
        <f t="shared" si="32"/>
        <v>0.14895720075121069</v>
      </c>
      <c r="C558" s="3">
        <f t="shared" si="33"/>
        <v>81.959632999348614</v>
      </c>
    </row>
    <row r="559" spans="1:3" x14ac:dyDescent="0.25">
      <c r="A559">
        <f t="shared" si="31"/>
        <v>0.60500000000000043</v>
      </c>
      <c r="B559">
        <f t="shared" si="32"/>
        <v>0.1486780971177171</v>
      </c>
      <c r="C559" s="3">
        <f t="shared" si="33"/>
        <v>82.371164688515336</v>
      </c>
    </row>
    <row r="560" spans="1:3" x14ac:dyDescent="0.25">
      <c r="A560">
        <f t="shared" si="31"/>
        <v>0.60600000000000043</v>
      </c>
      <c r="B560">
        <f t="shared" si="32"/>
        <v>0.14839991461832736</v>
      </c>
      <c r="C560" s="3">
        <f t="shared" si="33"/>
        <v>82.784139043565631</v>
      </c>
    </row>
    <row r="561" spans="1:3" x14ac:dyDescent="0.25">
      <c r="A561">
        <f t="shared" si="31"/>
        <v>0.60700000000000043</v>
      </c>
      <c r="B561">
        <f t="shared" si="32"/>
        <v>0.14812264870048428</v>
      </c>
      <c r="C561" s="3">
        <f t="shared" si="33"/>
        <v>83.198559051416623</v>
      </c>
    </row>
    <row r="562" spans="1:3" x14ac:dyDescent="0.25">
      <c r="A562">
        <f t="shared" si="31"/>
        <v>0.60800000000000043</v>
      </c>
      <c r="B562">
        <f t="shared" si="32"/>
        <v>0.14784629484158143</v>
      </c>
      <c r="C562" s="3">
        <f t="shared" si="33"/>
        <v>83.614427704457043</v>
      </c>
    </row>
    <row r="563" spans="1:3" x14ac:dyDescent="0.25">
      <c r="A563">
        <f t="shared" si="31"/>
        <v>0.60900000000000043</v>
      </c>
      <c r="B563">
        <f t="shared" si="32"/>
        <v>0.14757084854871771</v>
      </c>
      <c r="C563" s="3">
        <f t="shared" si="33"/>
        <v>84.031748000550294</v>
      </c>
    </row>
    <row r="564" spans="1:3" x14ac:dyDescent="0.25">
      <c r="A564">
        <f t="shared" si="31"/>
        <v>0.61000000000000043</v>
      </c>
      <c r="B564">
        <f t="shared" si="32"/>
        <v>0.14729630535845351</v>
      </c>
      <c r="C564" s="3">
        <f t="shared" si="33"/>
        <v>84.450522943038663</v>
      </c>
    </row>
    <row r="565" spans="1:3" x14ac:dyDescent="0.25">
      <c r="A565">
        <f t="shared" si="31"/>
        <v>0.61100000000000043</v>
      </c>
      <c r="B565">
        <f t="shared" si="32"/>
        <v>0.1470226608365699</v>
      </c>
      <c r="C565" s="3">
        <f t="shared" si="33"/>
        <v>84.870755540745776</v>
      </c>
    </row>
    <row r="566" spans="1:3" x14ac:dyDescent="0.25">
      <c r="A566">
        <f t="shared" si="31"/>
        <v>0.61200000000000043</v>
      </c>
      <c r="B566">
        <f t="shared" si="32"/>
        <v>0.14674991057782968</v>
      </c>
      <c r="C566" s="3">
        <f t="shared" si="33"/>
        <v>85.292448807981657</v>
      </c>
    </row>
    <row r="567" spans="1:3" x14ac:dyDescent="0.25">
      <c r="A567">
        <f t="shared" si="31"/>
        <v>0.61300000000000043</v>
      </c>
      <c r="B567">
        <f t="shared" si="32"/>
        <v>0.14647805020574114</v>
      </c>
      <c r="C567" s="3">
        <f t="shared" si="33"/>
        <v>85.715605764545401</v>
      </c>
    </row>
    <row r="568" spans="1:3" x14ac:dyDescent="0.25">
      <c r="A568">
        <f t="shared" si="31"/>
        <v>0.61400000000000043</v>
      </c>
      <c r="B568">
        <f t="shared" si="32"/>
        <v>0.14620707537232391</v>
      </c>
      <c r="C568" s="3">
        <f t="shared" si="33"/>
        <v>86.140229435729609</v>
      </c>
    </row>
    <row r="569" spans="1:3" x14ac:dyDescent="0.25">
      <c r="A569">
        <f t="shared" si="31"/>
        <v>0.61500000000000044</v>
      </c>
      <c r="B569">
        <f t="shared" si="32"/>
        <v>0.14593698175787714</v>
      </c>
      <c r="C569" s="3">
        <f t="shared" si="33"/>
        <v>86.566322852324191</v>
      </c>
    </row>
    <row r="570" spans="1:3" x14ac:dyDescent="0.25">
      <c r="A570">
        <f t="shared" si="31"/>
        <v>0.61600000000000044</v>
      </c>
      <c r="B570">
        <f t="shared" si="32"/>
        <v>0.14566776507075005</v>
      </c>
      <c r="C570" s="3">
        <f t="shared" si="33"/>
        <v>86.993889050619885</v>
      </c>
    </row>
    <row r="571" spans="1:3" x14ac:dyDescent="0.25">
      <c r="A571">
        <f t="shared" si="31"/>
        <v>0.61700000000000044</v>
      </c>
      <c r="B571">
        <f t="shared" si="32"/>
        <v>0.1453994210471144</v>
      </c>
      <c r="C571" s="3">
        <f t="shared" si="33"/>
        <v>87.422931072413078</v>
      </c>
    </row>
    <row r="572" spans="1:3" x14ac:dyDescent="0.25">
      <c r="A572">
        <f t="shared" si="31"/>
        <v>0.61800000000000044</v>
      </c>
      <c r="B572">
        <f t="shared" si="32"/>
        <v>0.14513194545073971</v>
      </c>
      <c r="C572" s="3">
        <f t="shared" si="33"/>
        <v>87.853451965009242</v>
      </c>
    </row>
    <row r="573" spans="1:3" x14ac:dyDescent="0.25">
      <c r="A573">
        <f t="shared" si="31"/>
        <v>0.61900000000000044</v>
      </c>
      <c r="B573">
        <f t="shared" si="32"/>
        <v>0.14486533407277011</v>
      </c>
      <c r="C573" s="3">
        <f t="shared" si="33"/>
        <v>88.285454781227202</v>
      </c>
    </row>
    <row r="574" spans="1:3" x14ac:dyDescent="0.25">
      <c r="A574">
        <f t="shared" si="31"/>
        <v>0.62000000000000044</v>
      </c>
      <c r="B574">
        <f t="shared" si="32"/>
        <v>0.14459958273150364</v>
      </c>
      <c r="C574" s="3">
        <f t="shared" si="33"/>
        <v>88.718942579403745</v>
      </c>
    </row>
    <row r="575" spans="1:3" x14ac:dyDescent="0.25">
      <c r="A575">
        <f t="shared" si="31"/>
        <v>0.62100000000000044</v>
      </c>
      <c r="B575">
        <f t="shared" si="32"/>
        <v>0.14433468727217366</v>
      </c>
      <c r="C575" s="3">
        <f t="shared" si="33"/>
        <v>89.153918423397215</v>
      </c>
    </row>
    <row r="576" spans="1:3" x14ac:dyDescent="0.25">
      <c r="A576">
        <f t="shared" si="31"/>
        <v>0.62200000000000044</v>
      </c>
      <c r="B576">
        <f t="shared" si="32"/>
        <v>0.14407064356673216</v>
      </c>
      <c r="C576" s="3">
        <f t="shared" si="33"/>
        <v>89.590385382592828</v>
      </c>
    </row>
    <row r="577" spans="1:3" x14ac:dyDescent="0.25">
      <c r="A577">
        <f t="shared" si="31"/>
        <v>0.62300000000000044</v>
      </c>
      <c r="B577">
        <f t="shared" si="32"/>
        <v>0.14380744751363556</v>
      </c>
      <c r="C577" s="3">
        <f t="shared" si="33"/>
        <v>90.028346531906266</v>
      </c>
    </row>
    <row r="578" spans="1:3" x14ac:dyDescent="0.25">
      <c r="A578">
        <f t="shared" si="31"/>
        <v>0.62400000000000044</v>
      </c>
      <c r="B578">
        <f t="shared" si="32"/>
        <v>0.14354509503763224</v>
      </c>
      <c r="C578" s="3">
        <f t="shared" si="33"/>
        <v>90.467804951788153</v>
      </c>
    </row>
    <row r="579" spans="1:3" x14ac:dyDescent="0.25">
      <c r="A579">
        <f t="shared" si="31"/>
        <v>0.62500000000000044</v>
      </c>
      <c r="B579">
        <f t="shared" si="32"/>
        <v>0.14328358208955211</v>
      </c>
      <c r="C579" s="3">
        <f t="shared" si="33"/>
        <v>90.90876372822936</v>
      </c>
    </row>
    <row r="580" spans="1:3" x14ac:dyDescent="0.25">
      <c r="A580">
        <f t="shared" si="31"/>
        <v>0.62600000000000044</v>
      </c>
      <c r="B580">
        <f t="shared" si="32"/>
        <v>0.14302290464609846</v>
      </c>
      <c r="C580" s="3">
        <f t="shared" si="33"/>
        <v>91.351225952764821</v>
      </c>
    </row>
    <row r="581" spans="1:3" x14ac:dyDescent="0.25">
      <c r="A581">
        <f t="shared" si="31"/>
        <v>0.62700000000000045</v>
      </c>
      <c r="B581">
        <f t="shared" si="32"/>
        <v>0.14276305870964145</v>
      </c>
      <c r="C581" s="3">
        <f t="shared" si="33"/>
        <v>91.795194722478612</v>
      </c>
    </row>
    <row r="582" spans="1:3" x14ac:dyDescent="0.25">
      <c r="A582">
        <f t="shared" si="31"/>
        <v>0.62800000000000045</v>
      </c>
      <c r="B582">
        <f t="shared" si="32"/>
        <v>0.14250404030801395</v>
      </c>
      <c r="C582" s="3">
        <f t="shared" si="33"/>
        <v>92.240673140008468</v>
      </c>
    </row>
    <row r="583" spans="1:3" x14ac:dyDescent="0.25">
      <c r="A583">
        <f t="shared" si="31"/>
        <v>0.62900000000000045</v>
      </c>
      <c r="B583">
        <f t="shared" si="32"/>
        <v>0.14224584549430894</v>
      </c>
      <c r="C583" s="3">
        <f t="shared" si="33"/>
        <v>92.687664313550727</v>
      </c>
    </row>
    <row r="584" spans="1:3" x14ac:dyDescent="0.25">
      <c r="A584">
        <f t="shared" si="31"/>
        <v>0.63000000000000045</v>
      </c>
      <c r="B584">
        <f t="shared" si="32"/>
        <v>0.14198847034667919</v>
      </c>
      <c r="C584" s="3">
        <f t="shared" si="33"/>
        <v>93.136171356865006</v>
      </c>
    </row>
    <row r="585" spans="1:3" x14ac:dyDescent="0.25">
      <c r="A585">
        <f t="shared" ref="A585:A648" si="34">A584+$J$46</f>
        <v>0.63100000000000045</v>
      </c>
      <c r="B585">
        <f t="shared" si="32"/>
        <v>0.14173191096813859</v>
      </c>
      <c r="C585" s="3">
        <f t="shared" si="33"/>
        <v>93.586197389279405</v>
      </c>
    </row>
    <row r="586" spans="1:3" x14ac:dyDescent="0.25">
      <c r="A586">
        <f t="shared" si="34"/>
        <v>0.63200000000000045</v>
      </c>
      <c r="B586">
        <f t="shared" si="32"/>
        <v>0.14147616348636555</v>
      </c>
      <c r="C586" s="3">
        <f t="shared" si="33"/>
        <v>94.037745535695052</v>
      </c>
    </row>
    <row r="587" spans="1:3" x14ac:dyDescent="0.25">
      <c r="A587">
        <f t="shared" si="34"/>
        <v>0.63300000000000045</v>
      </c>
      <c r="B587">
        <f t="shared" si="32"/>
        <v>0.14122122405350801</v>
      </c>
      <c r="C587" s="3">
        <f t="shared" si="33"/>
        <v>94.490818926591515</v>
      </c>
    </row>
    <row r="588" spans="1:3" x14ac:dyDescent="0.25">
      <c r="A588">
        <f t="shared" si="34"/>
        <v>0.63400000000000045</v>
      </c>
      <c r="B588">
        <f t="shared" si="32"/>
        <v>0.14096708884599074</v>
      </c>
      <c r="C588" s="3">
        <f t="shared" si="33"/>
        <v>94.945420698031427</v>
      </c>
    </row>
    <row r="589" spans="1:3" x14ac:dyDescent="0.25">
      <c r="A589">
        <f t="shared" si="34"/>
        <v>0.63500000000000045</v>
      </c>
      <c r="B589">
        <f t="shared" si="32"/>
        <v>0.14071375406432393</v>
      </c>
      <c r="C589" s="3">
        <f t="shared" si="33"/>
        <v>95.401553991666233</v>
      </c>
    </row>
    <row r="590" spans="1:3" x14ac:dyDescent="0.25">
      <c r="A590">
        <f t="shared" si="34"/>
        <v>0.63600000000000045</v>
      </c>
      <c r="B590">
        <f t="shared" si="32"/>
        <v>0.14046121593291394</v>
      </c>
      <c r="C590" s="3">
        <f t="shared" si="33"/>
        <v>95.859221954740747</v>
      </c>
    </row>
    <row r="591" spans="1:3" x14ac:dyDescent="0.25">
      <c r="A591">
        <f t="shared" si="34"/>
        <v>0.63700000000000045</v>
      </c>
      <c r="B591">
        <f t="shared" si="32"/>
        <v>0.14020947069987569</v>
      </c>
      <c r="C591" s="3">
        <f t="shared" si="33"/>
        <v>96.318427740099111</v>
      </c>
    </row>
    <row r="592" spans="1:3" x14ac:dyDescent="0.25">
      <c r="A592">
        <f t="shared" si="34"/>
        <v>0.63800000000000046</v>
      </c>
      <c r="B592">
        <f t="shared" si="32"/>
        <v>0.139958514636847</v>
      </c>
      <c r="C592" s="3">
        <f t="shared" si="33"/>
        <v>96.779174506189108</v>
      </c>
    </row>
    <row r="593" spans="1:3" x14ac:dyDescent="0.25">
      <c r="A593">
        <f t="shared" si="34"/>
        <v>0.63900000000000046</v>
      </c>
      <c r="B593">
        <f t="shared" si="32"/>
        <v>0.13970834403880431</v>
      </c>
      <c r="C593" s="3">
        <f t="shared" si="33"/>
        <v>97.241465417068653</v>
      </c>
    </row>
    <row r="594" spans="1:3" x14ac:dyDescent="0.25">
      <c r="A594">
        <f t="shared" si="34"/>
        <v>0.64000000000000046</v>
      </c>
      <c r="B594">
        <f t="shared" si="32"/>
        <v>0.13945895522388049</v>
      </c>
      <c r="C594" s="3">
        <f t="shared" si="33"/>
        <v>97.705303642410371</v>
      </c>
    </row>
    <row r="595" spans="1:3" x14ac:dyDescent="0.25">
      <c r="A595">
        <f t="shared" si="34"/>
        <v>0.64100000000000046</v>
      </c>
      <c r="B595">
        <f t="shared" si="32"/>
        <v>0.13921034453318418</v>
      </c>
      <c r="C595" s="3">
        <f t="shared" si="33"/>
        <v>98.170692357507534</v>
      </c>
    </row>
    <row r="596" spans="1:3" x14ac:dyDescent="0.25">
      <c r="A596">
        <f t="shared" si="34"/>
        <v>0.64200000000000046</v>
      </c>
      <c r="B596">
        <f t="shared" si="32"/>
        <v>0.13896250833062093</v>
      </c>
      <c r="C596" s="3">
        <f t="shared" si="33"/>
        <v>98.637634743279207</v>
      </c>
    </row>
    <row r="597" spans="1:3" x14ac:dyDescent="0.25">
      <c r="A597">
        <f t="shared" si="34"/>
        <v>0.64300000000000046</v>
      </c>
      <c r="B597">
        <f t="shared" si="32"/>
        <v>0.13871544300271571</v>
      </c>
      <c r="C597" s="3">
        <f t="shared" si="33"/>
        <v>99.106133986276248</v>
      </c>
    </row>
    <row r="598" spans="1:3" x14ac:dyDescent="0.25">
      <c r="A598">
        <f t="shared" si="34"/>
        <v>0.64400000000000046</v>
      </c>
      <c r="B598">
        <f t="shared" si="32"/>
        <v>0.13846914495843751</v>
      </c>
      <c r="C598" s="3">
        <f t="shared" si="33"/>
        <v>99.576193278686773</v>
      </c>
    </row>
    <row r="599" spans="1:3" x14ac:dyDescent="0.25">
      <c r="A599">
        <f t="shared" si="34"/>
        <v>0.64500000000000046</v>
      </c>
      <c r="B599">
        <f t="shared" si="32"/>
        <v>0.1382236106290253</v>
      </c>
      <c r="C599" s="3">
        <f t="shared" si="33"/>
        <v>100.04781581834163</v>
      </c>
    </row>
    <row r="600" spans="1:3" x14ac:dyDescent="0.25">
      <c r="A600">
        <f t="shared" si="34"/>
        <v>0.64600000000000046</v>
      </c>
      <c r="B600">
        <f t="shared" si="32"/>
        <v>0.13797883646781561</v>
      </c>
      <c r="C600" s="3">
        <f t="shared" si="33"/>
        <v>100.52100480872053</v>
      </c>
    </row>
    <row r="601" spans="1:3" x14ac:dyDescent="0.25">
      <c r="A601">
        <f t="shared" si="34"/>
        <v>0.64700000000000046</v>
      </c>
      <c r="B601">
        <f t="shared" si="32"/>
        <v>0.13773481895007178</v>
      </c>
      <c r="C601" s="3">
        <f t="shared" si="33"/>
        <v>100.99576345895741</v>
      </c>
    </row>
    <row r="602" spans="1:3" x14ac:dyDescent="0.25">
      <c r="A602">
        <f t="shared" si="34"/>
        <v>0.64800000000000046</v>
      </c>
      <c r="B602">
        <f t="shared" ref="B602:B665" si="35">(Volts/A602-1)*RL</f>
        <v>0.13749155457281481</v>
      </c>
      <c r="C602" s="3">
        <f t="shared" ref="C602:C665" si="36">0.6427*POWER(B602,-2.574)+M*B602+off-MAX(0,-26.416*B602+10.086)</f>
        <v>101.47209498384689</v>
      </c>
    </row>
    <row r="603" spans="1:3" x14ac:dyDescent="0.25">
      <c r="A603">
        <f t="shared" si="34"/>
        <v>0.64900000000000047</v>
      </c>
      <c r="B603">
        <f t="shared" si="35"/>
        <v>0.13724903985465572</v>
      </c>
      <c r="C603" s="3">
        <f t="shared" si="36"/>
        <v>101.95000260384933</v>
      </c>
    </row>
    <row r="604" spans="1:3" x14ac:dyDescent="0.25">
      <c r="A604">
        <f t="shared" si="34"/>
        <v>0.65000000000000047</v>
      </c>
      <c r="B604">
        <f t="shared" si="35"/>
        <v>0.13700727133562943</v>
      </c>
      <c r="C604" s="3">
        <f t="shared" si="36"/>
        <v>102.42948954509754</v>
      </c>
    </row>
    <row r="605" spans="1:3" x14ac:dyDescent="0.25">
      <c r="A605">
        <f t="shared" si="34"/>
        <v>0.65100000000000047</v>
      </c>
      <c r="B605">
        <f t="shared" si="35"/>
        <v>0.13676624557703024</v>
      </c>
      <c r="C605" s="3">
        <f t="shared" si="36"/>
        <v>102.91055903940266</v>
      </c>
    </row>
    <row r="606" spans="1:3" x14ac:dyDescent="0.25">
      <c r="A606">
        <f t="shared" si="34"/>
        <v>0.65200000000000047</v>
      </c>
      <c r="B606">
        <f t="shared" si="35"/>
        <v>0.13652595916124885</v>
      </c>
      <c r="C606" s="3">
        <f t="shared" si="36"/>
        <v>103.39321432425963</v>
      </c>
    </row>
    <row r="607" spans="1:3" x14ac:dyDescent="0.25">
      <c r="A607">
        <f t="shared" si="34"/>
        <v>0.65300000000000047</v>
      </c>
      <c r="B607">
        <f t="shared" si="35"/>
        <v>0.13628640869161074</v>
      </c>
      <c r="C607" s="3">
        <f t="shared" si="36"/>
        <v>103.87745864285415</v>
      </c>
    </row>
    <row r="608" spans="1:3" x14ac:dyDescent="0.25">
      <c r="A608">
        <f t="shared" si="34"/>
        <v>0.65400000000000047</v>
      </c>
      <c r="B608">
        <f t="shared" si="35"/>
        <v>0.13604759079221618</v>
      </c>
      <c r="C608" s="3">
        <f t="shared" si="36"/>
        <v>104.363295244068</v>
      </c>
    </row>
    <row r="609" spans="1:3" x14ac:dyDescent="0.25">
      <c r="A609">
        <f t="shared" si="34"/>
        <v>0.65500000000000047</v>
      </c>
      <c r="B609">
        <f t="shared" si="35"/>
        <v>0.13580950210778159</v>
      </c>
      <c r="C609" s="3">
        <f t="shared" si="36"/>
        <v>104.85072738248606</v>
      </c>
    </row>
    <row r="610" spans="1:3" x14ac:dyDescent="0.25">
      <c r="A610">
        <f t="shared" si="34"/>
        <v>0.65600000000000047</v>
      </c>
      <c r="B610">
        <f t="shared" si="35"/>
        <v>0.13557213930348247</v>
      </c>
      <c r="C610" s="3">
        <f t="shared" si="36"/>
        <v>105.33975831840193</v>
      </c>
    </row>
    <row r="611" spans="1:3" x14ac:dyDescent="0.25">
      <c r="A611">
        <f t="shared" si="34"/>
        <v>0.65700000000000047</v>
      </c>
      <c r="B611">
        <f t="shared" si="35"/>
        <v>0.13533549906479767</v>
      </c>
      <c r="C611" s="3">
        <f t="shared" si="36"/>
        <v>105.83039131782454</v>
      </c>
    </row>
    <row r="612" spans="1:3" x14ac:dyDescent="0.25">
      <c r="A612">
        <f t="shared" si="34"/>
        <v>0.65800000000000047</v>
      </c>
      <c r="B612">
        <f t="shared" si="35"/>
        <v>0.13509957809735507</v>
      </c>
      <c r="C612" s="3">
        <f t="shared" si="36"/>
        <v>106.32262965248441</v>
      </c>
    </row>
    <row r="613" spans="1:3" x14ac:dyDescent="0.25">
      <c r="A613">
        <f t="shared" si="34"/>
        <v>0.65900000000000047</v>
      </c>
      <c r="B613">
        <f t="shared" si="35"/>
        <v>0.13486437312677874</v>
      </c>
      <c r="C613" s="3">
        <f t="shared" si="36"/>
        <v>106.81647659984036</v>
      </c>
    </row>
    <row r="614" spans="1:3" x14ac:dyDescent="0.25">
      <c r="A614">
        <f t="shared" si="34"/>
        <v>0.66000000000000048</v>
      </c>
      <c r="B614">
        <f t="shared" si="35"/>
        <v>0.1346298808985375</v>
      </c>
      <c r="C614" s="3">
        <f t="shared" si="36"/>
        <v>107.31193544308498</v>
      </c>
    </row>
    <row r="615" spans="1:3" x14ac:dyDescent="0.25">
      <c r="A615">
        <f t="shared" si="34"/>
        <v>0.66100000000000048</v>
      </c>
      <c r="B615">
        <f t="shared" si="35"/>
        <v>0.13439609817779472</v>
      </c>
      <c r="C615" s="3">
        <f t="shared" si="36"/>
        <v>107.80900947115258</v>
      </c>
    </row>
    <row r="616" spans="1:3" x14ac:dyDescent="0.25">
      <c r="A616">
        <f t="shared" si="34"/>
        <v>0.66200000000000048</v>
      </c>
      <c r="B616">
        <f t="shared" si="35"/>
        <v>0.13416302174925962</v>
      </c>
      <c r="C616" s="3">
        <f t="shared" si="36"/>
        <v>108.30770197872467</v>
      </c>
    </row>
    <row r="617" spans="1:3" x14ac:dyDescent="0.25">
      <c r="A617">
        <f t="shared" si="34"/>
        <v>0.66300000000000048</v>
      </c>
      <c r="B617">
        <f t="shared" si="35"/>
        <v>0.13393064841703989</v>
      </c>
      <c r="C617" s="3">
        <f t="shared" si="36"/>
        <v>108.80801626623685</v>
      </c>
    </row>
    <row r="618" spans="1:3" x14ac:dyDescent="0.25">
      <c r="A618">
        <f t="shared" si="34"/>
        <v>0.66400000000000048</v>
      </c>
      <c r="B618">
        <f t="shared" si="35"/>
        <v>0.13369897500449548</v>
      </c>
      <c r="C618" s="3">
        <f t="shared" si="36"/>
        <v>109.30995563988586</v>
      </c>
    </row>
    <row r="619" spans="1:3" x14ac:dyDescent="0.25">
      <c r="A619">
        <f t="shared" si="34"/>
        <v>0.66500000000000048</v>
      </c>
      <c r="B619">
        <f t="shared" si="35"/>
        <v>0.13346799835409406</v>
      </c>
      <c r="C619" s="3">
        <f t="shared" si="36"/>
        <v>109.81352341163557</v>
      </c>
    </row>
    <row r="620" spans="1:3" x14ac:dyDescent="0.25">
      <c r="A620">
        <f t="shared" si="34"/>
        <v>0.66600000000000048</v>
      </c>
      <c r="B620">
        <f t="shared" si="35"/>
        <v>0.13323771532726747</v>
      </c>
      <c r="C620" s="3">
        <f t="shared" si="36"/>
        <v>110.31872289922401</v>
      </c>
    </row>
    <row r="621" spans="1:3" x14ac:dyDescent="0.25">
      <c r="A621">
        <f t="shared" si="34"/>
        <v>0.66700000000000048</v>
      </c>
      <c r="B621">
        <f t="shared" si="35"/>
        <v>0.13300812280426938</v>
      </c>
      <c r="C621" s="3">
        <f t="shared" si="36"/>
        <v>110.82555742617033</v>
      </c>
    </row>
    <row r="622" spans="1:3" x14ac:dyDescent="0.25">
      <c r="A622">
        <f t="shared" si="34"/>
        <v>0.66800000000000048</v>
      </c>
      <c r="B622">
        <f t="shared" si="35"/>
        <v>0.13277921768403481</v>
      </c>
      <c r="C622" s="3">
        <f t="shared" si="36"/>
        <v>111.33403032178165</v>
      </c>
    </row>
    <row r="623" spans="1:3" x14ac:dyDescent="0.25">
      <c r="A623">
        <f t="shared" si="34"/>
        <v>0.66900000000000048</v>
      </c>
      <c r="B623">
        <f t="shared" si="35"/>
        <v>0.13255099688404007</v>
      </c>
      <c r="C623" s="3">
        <f t="shared" si="36"/>
        <v>111.8441449211597</v>
      </c>
    </row>
    <row r="624" spans="1:3" x14ac:dyDescent="0.25">
      <c r="A624">
        <f t="shared" si="34"/>
        <v>0.67000000000000048</v>
      </c>
      <c r="B624">
        <f t="shared" si="35"/>
        <v>0.13232345734016474</v>
      </c>
      <c r="C624" s="3">
        <f t="shared" si="36"/>
        <v>112.35590456520744</v>
      </c>
    </row>
    <row r="625" spans="1:3" x14ac:dyDescent="0.25">
      <c r="A625">
        <f t="shared" si="34"/>
        <v>0.67100000000000048</v>
      </c>
      <c r="B625">
        <f t="shared" si="35"/>
        <v>0.1320965960065543</v>
      </c>
      <c r="C625" s="3">
        <f t="shared" si="36"/>
        <v>112.86931260063722</v>
      </c>
    </row>
    <row r="626" spans="1:3" x14ac:dyDescent="0.25">
      <c r="A626">
        <f t="shared" si="34"/>
        <v>0.67200000000000049</v>
      </c>
      <c r="B626">
        <f t="shared" si="35"/>
        <v>0.13187040985548437</v>
      </c>
      <c r="C626" s="3">
        <f t="shared" si="36"/>
        <v>113.38437237997647</v>
      </c>
    </row>
    <row r="627" spans="1:3" x14ac:dyDescent="0.25">
      <c r="A627">
        <f t="shared" si="34"/>
        <v>0.67300000000000049</v>
      </c>
      <c r="B627">
        <f t="shared" si="35"/>
        <v>0.13164489587722594</v>
      </c>
      <c r="C627" s="3">
        <f t="shared" si="36"/>
        <v>113.9010872615753</v>
      </c>
    </row>
    <row r="628" spans="1:3" x14ac:dyDescent="0.25">
      <c r="A628">
        <f t="shared" si="34"/>
        <v>0.67400000000000049</v>
      </c>
      <c r="B628">
        <f t="shared" si="35"/>
        <v>0.13142005107991189</v>
      </c>
      <c r="C628" s="3">
        <f t="shared" si="36"/>
        <v>114.41946060961394</v>
      </c>
    </row>
    <row r="629" spans="1:3" x14ac:dyDescent="0.25">
      <c r="A629">
        <f t="shared" si="34"/>
        <v>0.67500000000000049</v>
      </c>
      <c r="B629">
        <f t="shared" si="35"/>
        <v>0.13119587248940473</v>
      </c>
      <c r="C629" s="3">
        <f t="shared" si="36"/>
        <v>114.93949579410906</v>
      </c>
    </row>
    <row r="630" spans="1:3" x14ac:dyDescent="0.25">
      <c r="A630">
        <f t="shared" si="34"/>
        <v>0.67600000000000049</v>
      </c>
      <c r="B630">
        <f t="shared" si="35"/>
        <v>0.1309723571491653</v>
      </c>
      <c r="C630" s="3">
        <f t="shared" si="36"/>
        <v>115.46119619092208</v>
      </c>
    </row>
    <row r="631" spans="1:3" x14ac:dyDescent="0.25">
      <c r="A631">
        <f t="shared" si="34"/>
        <v>0.67700000000000049</v>
      </c>
      <c r="B631">
        <f t="shared" si="35"/>
        <v>0.13074950212012304</v>
      </c>
      <c r="C631" s="3">
        <f t="shared" si="36"/>
        <v>115.98456518176522</v>
      </c>
    </row>
    <row r="632" spans="1:3" x14ac:dyDescent="0.25">
      <c r="A632">
        <f t="shared" si="34"/>
        <v>0.67800000000000049</v>
      </c>
      <c r="B632">
        <f t="shared" si="35"/>
        <v>0.130527304480547</v>
      </c>
      <c r="C632" s="3">
        <f t="shared" si="36"/>
        <v>116.50960615420958</v>
      </c>
    </row>
    <row r="633" spans="1:3" x14ac:dyDescent="0.25">
      <c r="A633">
        <f t="shared" si="34"/>
        <v>0.67900000000000049</v>
      </c>
      <c r="B633">
        <f t="shared" si="35"/>
        <v>0.13030576132591817</v>
      </c>
      <c r="C633" s="3">
        <f t="shared" si="36"/>
        <v>117.03632250169231</v>
      </c>
    </row>
    <row r="634" spans="1:3" x14ac:dyDescent="0.25">
      <c r="A634">
        <f t="shared" si="34"/>
        <v>0.68000000000000049</v>
      </c>
      <c r="B634">
        <f t="shared" si="35"/>
        <v>0.13008486976880293</v>
      </c>
      <c r="C634" s="3">
        <f t="shared" si="36"/>
        <v>117.56471762352406</v>
      </c>
    </row>
    <row r="635" spans="1:3" x14ac:dyDescent="0.25">
      <c r="A635">
        <f t="shared" si="34"/>
        <v>0.68100000000000049</v>
      </c>
      <c r="B635">
        <f t="shared" si="35"/>
        <v>0.12986462693872769</v>
      </c>
      <c r="C635" s="3">
        <f t="shared" si="36"/>
        <v>118.09479492489568</v>
      </c>
    </row>
    <row r="636" spans="1:3" x14ac:dyDescent="0.25">
      <c r="A636">
        <f t="shared" si="34"/>
        <v>0.68200000000000049</v>
      </c>
      <c r="B636">
        <f t="shared" si="35"/>
        <v>0.12964502998205443</v>
      </c>
      <c r="C636" s="3">
        <f t="shared" si="36"/>
        <v>118.62655781688679</v>
      </c>
    </row>
    <row r="637" spans="1:3" x14ac:dyDescent="0.25">
      <c r="A637">
        <f t="shared" si="34"/>
        <v>0.6830000000000005</v>
      </c>
      <c r="B637">
        <f t="shared" si="35"/>
        <v>0.12942607606185752</v>
      </c>
      <c r="C637" s="3">
        <f t="shared" si="36"/>
        <v>119.16000971647237</v>
      </c>
    </row>
    <row r="638" spans="1:3" x14ac:dyDescent="0.25">
      <c r="A638">
        <f t="shared" si="34"/>
        <v>0.6840000000000005</v>
      </c>
      <c r="B638">
        <f t="shared" si="35"/>
        <v>0.12920776235780151</v>
      </c>
      <c r="C638" s="3">
        <f t="shared" si="36"/>
        <v>119.69515404653116</v>
      </c>
    </row>
    <row r="639" spans="1:3" x14ac:dyDescent="0.25">
      <c r="A639">
        <f t="shared" si="34"/>
        <v>0.6850000000000005</v>
      </c>
      <c r="B639">
        <f t="shared" si="35"/>
        <v>0.12899008606602017</v>
      </c>
      <c r="C639" s="3">
        <f t="shared" si="36"/>
        <v>120.23199423585187</v>
      </c>
    </row>
    <row r="640" spans="1:3" x14ac:dyDescent="0.25">
      <c r="A640">
        <f t="shared" si="34"/>
        <v>0.6860000000000005</v>
      </c>
      <c r="B640">
        <f t="shared" si="35"/>
        <v>0.12877304439899617</v>
      </c>
      <c r="C640" s="3">
        <f t="shared" si="36"/>
        <v>120.77053371914263</v>
      </c>
    </row>
    <row r="641" spans="1:3" x14ac:dyDescent="0.25">
      <c r="A641">
        <f t="shared" si="34"/>
        <v>0.6870000000000005</v>
      </c>
      <c r="B641">
        <f t="shared" si="35"/>
        <v>0.12855663458544242</v>
      </c>
      <c r="C641" s="3">
        <f t="shared" si="36"/>
        <v>121.31077593703694</v>
      </c>
    </row>
    <row r="642" spans="1:3" x14ac:dyDescent="0.25">
      <c r="A642">
        <f t="shared" si="34"/>
        <v>0.6880000000000005</v>
      </c>
      <c r="B642">
        <f t="shared" si="35"/>
        <v>0.12834085387018385</v>
      </c>
      <c r="C642" s="3">
        <f t="shared" si="36"/>
        <v>121.85272433610307</v>
      </c>
    </row>
    <row r="643" spans="1:3" x14ac:dyDescent="0.25">
      <c r="A643">
        <f t="shared" si="34"/>
        <v>0.6890000000000005</v>
      </c>
      <c r="B643">
        <f t="shared" si="35"/>
        <v>0.12812569951404071</v>
      </c>
      <c r="C643" s="3">
        <f t="shared" si="36"/>
        <v>122.3963823688495</v>
      </c>
    </row>
    <row r="644" spans="1:3" x14ac:dyDescent="0.25">
      <c r="A644">
        <f t="shared" si="34"/>
        <v>0.6900000000000005</v>
      </c>
      <c r="B644">
        <f t="shared" si="35"/>
        <v>0.12791116879371248</v>
      </c>
      <c r="C644" s="3">
        <f t="shared" si="36"/>
        <v>122.94175349373552</v>
      </c>
    </row>
    <row r="645" spans="1:3" x14ac:dyDescent="0.25">
      <c r="A645">
        <f t="shared" si="34"/>
        <v>0.6910000000000005</v>
      </c>
      <c r="B645">
        <f t="shared" si="35"/>
        <v>0.12769725900166307</v>
      </c>
      <c r="C645" s="3">
        <f t="shared" si="36"/>
        <v>123.4888411751767</v>
      </c>
    </row>
    <row r="646" spans="1:3" x14ac:dyDescent="0.25">
      <c r="A646">
        <f t="shared" si="34"/>
        <v>0.6920000000000005</v>
      </c>
      <c r="B646">
        <f t="shared" si="35"/>
        <v>0.12748396744600685</v>
      </c>
      <c r="C646" s="3">
        <f t="shared" si="36"/>
        <v>124.03764888355424</v>
      </c>
    </row>
    <row r="647" spans="1:3" x14ac:dyDescent="0.25">
      <c r="A647">
        <f t="shared" si="34"/>
        <v>0.6930000000000005</v>
      </c>
      <c r="B647">
        <f t="shared" si="35"/>
        <v>0.12727129145039581</v>
      </c>
      <c r="C647" s="3">
        <f t="shared" si="36"/>
        <v>124.58818009522172</v>
      </c>
    </row>
    <row r="648" spans="1:3" x14ac:dyDescent="0.25">
      <c r="A648">
        <f t="shared" si="34"/>
        <v>0.69400000000000051</v>
      </c>
      <c r="B648">
        <f t="shared" si="35"/>
        <v>0.12705922835390759</v>
      </c>
      <c r="C648" s="3">
        <f t="shared" si="36"/>
        <v>125.1404382925146</v>
      </c>
    </row>
    <row r="649" spans="1:3" x14ac:dyDescent="0.25">
      <c r="A649">
        <f t="shared" ref="A649:A712" si="37">A648+$J$46</f>
        <v>0.69500000000000051</v>
      </c>
      <c r="B649">
        <f t="shared" si="35"/>
        <v>0.12684777551093443</v>
      </c>
      <c r="C649" s="3">
        <f t="shared" si="36"/>
        <v>125.6944269637566</v>
      </c>
    </row>
    <row r="650" spans="1:3" x14ac:dyDescent="0.25">
      <c r="A650">
        <f t="shared" si="37"/>
        <v>0.69600000000000051</v>
      </c>
      <c r="B650">
        <f t="shared" si="35"/>
        <v>0.12663693029107326</v>
      </c>
      <c r="C650" s="3">
        <f t="shared" si="36"/>
        <v>126.25014960326861</v>
      </c>
    </row>
    <row r="651" spans="1:3" x14ac:dyDescent="0.25">
      <c r="A651">
        <f t="shared" si="37"/>
        <v>0.69700000000000051</v>
      </c>
      <c r="B651">
        <f t="shared" si="35"/>
        <v>0.12642669007901658</v>
      </c>
      <c r="C651" s="3">
        <f t="shared" si="36"/>
        <v>126.8076097113767</v>
      </c>
    </row>
    <row r="652" spans="1:3" x14ac:dyDescent="0.25">
      <c r="A652">
        <f t="shared" si="37"/>
        <v>0.69800000000000051</v>
      </c>
      <c r="B652">
        <f t="shared" si="35"/>
        <v>0.12621705227444427</v>
      </c>
      <c r="C652" s="3">
        <f t="shared" si="36"/>
        <v>127.36681079442008</v>
      </c>
    </row>
    <row r="653" spans="1:3" x14ac:dyDescent="0.25">
      <c r="A653">
        <f t="shared" si="37"/>
        <v>0.69900000000000051</v>
      </c>
      <c r="B653">
        <f t="shared" si="35"/>
        <v>0.12600801429191658</v>
      </c>
      <c r="C653" s="3">
        <f t="shared" si="36"/>
        <v>127.92775636475896</v>
      </c>
    </row>
    <row r="654" spans="1:3" x14ac:dyDescent="0.25">
      <c r="A654">
        <f t="shared" si="37"/>
        <v>0.70000000000000051</v>
      </c>
      <c r="B654">
        <f t="shared" si="35"/>
        <v>0.12579957356076749</v>
      </c>
      <c r="C654" s="3">
        <f t="shared" si="36"/>
        <v>128.49044994078398</v>
      </c>
    </row>
    <row r="655" spans="1:3" x14ac:dyDescent="0.25">
      <c r="A655">
        <f t="shared" si="37"/>
        <v>0.70100000000000051</v>
      </c>
      <c r="B655">
        <f t="shared" si="35"/>
        <v>0.1255917275249997</v>
      </c>
      <c r="C655" s="3">
        <f t="shared" si="36"/>
        <v>129.05489504692272</v>
      </c>
    </row>
    <row r="656" spans="1:3" x14ac:dyDescent="0.25">
      <c r="A656">
        <f t="shared" si="37"/>
        <v>0.70200000000000051</v>
      </c>
      <c r="B656">
        <f t="shared" si="35"/>
        <v>0.12538447364318001</v>
      </c>
      <c r="C656" s="3">
        <f t="shared" si="36"/>
        <v>129.62109521364889</v>
      </c>
    </row>
    <row r="657" spans="1:3" x14ac:dyDescent="0.25">
      <c r="A657">
        <f t="shared" si="37"/>
        <v>0.70300000000000051</v>
      </c>
      <c r="B657">
        <f t="shared" si="35"/>
        <v>0.12517780938833559</v>
      </c>
      <c r="C657" s="3">
        <f t="shared" si="36"/>
        <v>130.18905397749134</v>
      </c>
    </row>
    <row r="658" spans="1:3" x14ac:dyDescent="0.25">
      <c r="A658">
        <f t="shared" si="37"/>
        <v>0.70400000000000051</v>
      </c>
      <c r="B658">
        <f t="shared" si="35"/>
        <v>0.12497173224785155</v>
      </c>
      <c r="C658" s="3">
        <f t="shared" si="36"/>
        <v>130.75877488104052</v>
      </c>
    </row>
    <row r="659" spans="1:3" x14ac:dyDescent="0.25">
      <c r="A659">
        <f t="shared" si="37"/>
        <v>0.70500000000000052</v>
      </c>
      <c r="B659">
        <f t="shared" si="35"/>
        <v>0.12476623972336885</v>
      </c>
      <c r="C659" s="3">
        <f t="shared" si="36"/>
        <v>131.33026147295882</v>
      </c>
    </row>
    <row r="660" spans="1:3" x14ac:dyDescent="0.25">
      <c r="A660">
        <f t="shared" si="37"/>
        <v>0.70600000000000052</v>
      </c>
      <c r="B660">
        <f t="shared" si="35"/>
        <v>0.12456132933068358</v>
      </c>
      <c r="C660" s="3">
        <f t="shared" si="36"/>
        <v>131.9035173079879</v>
      </c>
    </row>
    <row r="661" spans="1:3" x14ac:dyDescent="0.25">
      <c r="A661">
        <f t="shared" si="37"/>
        <v>0.70700000000000052</v>
      </c>
      <c r="B661">
        <f t="shared" si="35"/>
        <v>0.12435699859964663</v>
      </c>
      <c r="C661" s="3">
        <f t="shared" si="36"/>
        <v>132.47854594695721</v>
      </c>
    </row>
    <row r="662" spans="1:3" x14ac:dyDescent="0.25">
      <c r="A662">
        <f t="shared" si="37"/>
        <v>0.70800000000000052</v>
      </c>
      <c r="B662">
        <f t="shared" si="35"/>
        <v>0.1241532450740646</v>
      </c>
      <c r="C662" s="3">
        <f t="shared" si="36"/>
        <v>133.05535095679312</v>
      </c>
    </row>
    <row r="663" spans="1:3" x14ac:dyDescent="0.25">
      <c r="A663">
        <f t="shared" si="37"/>
        <v>0.70900000000000052</v>
      </c>
      <c r="B663">
        <f t="shared" si="35"/>
        <v>0.12395006631160127</v>
      </c>
      <c r="C663" s="3">
        <f t="shared" si="36"/>
        <v>133.63393591052687</v>
      </c>
    </row>
    <row r="664" spans="1:3" x14ac:dyDescent="0.25">
      <c r="A664">
        <f t="shared" si="37"/>
        <v>0.71000000000000052</v>
      </c>
      <c r="B664">
        <f t="shared" si="35"/>
        <v>0.12374745988368009</v>
      </c>
      <c r="C664" s="3">
        <f t="shared" si="36"/>
        <v>134.2143043873034</v>
      </c>
    </row>
    <row r="665" spans="1:3" x14ac:dyDescent="0.25">
      <c r="A665">
        <f t="shared" si="37"/>
        <v>0.71100000000000052</v>
      </c>
      <c r="B665">
        <f t="shared" si="35"/>
        <v>0.12354542337538738</v>
      </c>
      <c r="C665" s="3">
        <f t="shared" si="36"/>
        <v>134.79645997238958</v>
      </c>
    </row>
    <row r="666" spans="1:3" x14ac:dyDescent="0.25">
      <c r="A666">
        <f t="shared" si="37"/>
        <v>0.71200000000000052</v>
      </c>
      <c r="B666">
        <f t="shared" ref="B666:B729" si="38">(Volts/A666-1)*RL</f>
        <v>0.12334395438537639</v>
      </c>
      <c r="C666" s="3">
        <f t="shared" ref="C666:C729" si="39">0.6427*POWER(B666,-2.574)+M*B666+off-MAX(0,-26.416*B666+10.086)</f>
        <v>135.38040625718378</v>
      </c>
    </row>
    <row r="667" spans="1:3" x14ac:dyDescent="0.25">
      <c r="A667">
        <f t="shared" si="37"/>
        <v>0.71300000000000052</v>
      </c>
      <c r="B667">
        <f t="shared" si="38"/>
        <v>0.12314305052577215</v>
      </c>
      <c r="C667" s="3">
        <f t="shared" si="39"/>
        <v>135.96614683922348</v>
      </c>
    </row>
    <row r="668" spans="1:3" x14ac:dyDescent="0.25">
      <c r="A668">
        <f t="shared" si="37"/>
        <v>0.71400000000000052</v>
      </c>
      <c r="B668">
        <f t="shared" si="38"/>
        <v>0.12294270942207719</v>
      </c>
      <c r="C668" s="3">
        <f t="shared" si="39"/>
        <v>136.5536853221945</v>
      </c>
    </row>
    <row r="669" spans="1:3" x14ac:dyDescent="0.25">
      <c r="A669">
        <f t="shared" si="37"/>
        <v>0.71500000000000052</v>
      </c>
      <c r="B669">
        <f t="shared" si="38"/>
        <v>0.12274292871307785</v>
      </c>
      <c r="C669" s="3">
        <f t="shared" si="39"/>
        <v>137.14302531594055</v>
      </c>
    </row>
    <row r="670" spans="1:3" x14ac:dyDescent="0.25">
      <c r="A670">
        <f t="shared" si="37"/>
        <v>0.71600000000000052</v>
      </c>
      <c r="B670">
        <f t="shared" si="38"/>
        <v>0.12254370605075172</v>
      </c>
      <c r="C670" s="3">
        <f t="shared" si="39"/>
        <v>137.73417043647004</v>
      </c>
    </row>
    <row r="671" spans="1:3" x14ac:dyDescent="0.25">
      <c r="A671">
        <f t="shared" si="37"/>
        <v>0.71700000000000053</v>
      </c>
      <c r="B671">
        <f t="shared" si="38"/>
        <v>0.12234503910017545</v>
      </c>
      <c r="C671" s="3">
        <f t="shared" si="39"/>
        <v>138.32712430596706</v>
      </c>
    </row>
    <row r="672" spans="1:3" x14ac:dyDescent="0.25">
      <c r="A672">
        <f t="shared" si="37"/>
        <v>0.71800000000000053</v>
      </c>
      <c r="B672">
        <f t="shared" si="38"/>
        <v>0.12214692553943364</v>
      </c>
      <c r="C672" s="3">
        <f t="shared" si="39"/>
        <v>138.92189055279908</v>
      </c>
    </row>
    <row r="673" spans="1:3" x14ac:dyDescent="0.25">
      <c r="A673">
        <f t="shared" si="37"/>
        <v>0.71900000000000053</v>
      </c>
      <c r="B673">
        <f t="shared" si="38"/>
        <v>0.1219493630595284</v>
      </c>
      <c r="C673" s="3">
        <f t="shared" si="39"/>
        <v>139.51847281152618</v>
      </c>
    </row>
    <row r="674" spans="1:3" x14ac:dyDescent="0.25">
      <c r="A674">
        <f t="shared" si="37"/>
        <v>0.72000000000000053</v>
      </c>
      <c r="B674">
        <f t="shared" si="38"/>
        <v>0.12175234936428955</v>
      </c>
      <c r="C674" s="3">
        <f t="shared" si="39"/>
        <v>140.11687472290993</v>
      </c>
    </row>
    <row r="675" spans="1:3" x14ac:dyDescent="0.25">
      <c r="A675">
        <f t="shared" si="37"/>
        <v>0.72100000000000053</v>
      </c>
      <c r="B675">
        <f t="shared" si="38"/>
        <v>0.12155588217028578</v>
      </c>
      <c r="C675" s="3">
        <f t="shared" si="39"/>
        <v>140.71709993392233</v>
      </c>
    </row>
    <row r="676" spans="1:3" x14ac:dyDescent="0.25">
      <c r="A676">
        <f t="shared" si="37"/>
        <v>0.72200000000000053</v>
      </c>
      <c r="B676">
        <f t="shared" si="38"/>
        <v>0.1213599592067363</v>
      </c>
      <c r="C676" s="3">
        <f t="shared" si="39"/>
        <v>141.31915209775491</v>
      </c>
    </row>
    <row r="677" spans="1:3" x14ac:dyDescent="0.25">
      <c r="A677">
        <f t="shared" si="37"/>
        <v>0.72300000000000053</v>
      </c>
      <c r="B677">
        <f t="shared" si="38"/>
        <v>0.12116457821542347</v>
      </c>
      <c r="C677" s="3">
        <f t="shared" si="39"/>
        <v>141.9230348738281</v>
      </c>
    </row>
    <row r="678" spans="1:3" x14ac:dyDescent="0.25">
      <c r="A678">
        <f t="shared" si="37"/>
        <v>0.72400000000000053</v>
      </c>
      <c r="B678">
        <f t="shared" si="38"/>
        <v>0.12096973695060598</v>
      </c>
      <c r="C678" s="3">
        <f t="shared" si="39"/>
        <v>142.52875192779945</v>
      </c>
    </row>
    <row r="679" spans="1:3" x14ac:dyDescent="0.25">
      <c r="A679">
        <f t="shared" si="37"/>
        <v>0.72500000000000053</v>
      </c>
      <c r="B679">
        <f t="shared" si="38"/>
        <v>0.1207754331789328</v>
      </c>
      <c r="C679" s="3">
        <f t="shared" si="39"/>
        <v>143.13630693157415</v>
      </c>
    </row>
    <row r="680" spans="1:3" x14ac:dyDescent="0.25">
      <c r="A680">
        <f t="shared" si="37"/>
        <v>0.72600000000000053</v>
      </c>
      <c r="B680">
        <f t="shared" si="38"/>
        <v>0.12058166467935792</v>
      </c>
      <c r="C680" s="3">
        <f t="shared" si="39"/>
        <v>143.7457035633125</v>
      </c>
    </row>
    <row r="681" spans="1:3" x14ac:dyDescent="0.25">
      <c r="A681">
        <f t="shared" si="37"/>
        <v>0.72700000000000053</v>
      </c>
      <c r="B681">
        <f t="shared" si="38"/>
        <v>0.12038842924305559</v>
      </c>
      <c r="C681" s="3">
        <f t="shared" si="39"/>
        <v>144.35694550744088</v>
      </c>
    </row>
    <row r="682" spans="1:3" x14ac:dyDescent="0.25">
      <c r="A682">
        <f t="shared" si="37"/>
        <v>0.72800000000000054</v>
      </c>
      <c r="B682">
        <f t="shared" si="38"/>
        <v>0.12019572467333652</v>
      </c>
      <c r="C682" s="3">
        <f t="shared" si="39"/>
        <v>144.97003645465961</v>
      </c>
    </row>
    <row r="683" spans="1:3" x14ac:dyDescent="0.25">
      <c r="A683">
        <f t="shared" si="37"/>
        <v>0.72900000000000054</v>
      </c>
      <c r="B683">
        <f t="shared" si="38"/>
        <v>0.12000354878556452</v>
      </c>
      <c r="C683" s="3">
        <f t="shared" si="39"/>
        <v>145.58498010195288</v>
      </c>
    </row>
    <row r="684" spans="1:3" x14ac:dyDescent="0.25">
      <c r="A684">
        <f t="shared" si="37"/>
        <v>0.73000000000000054</v>
      </c>
      <c r="B684">
        <f t="shared" si="38"/>
        <v>0.11981189940707411</v>
      </c>
      <c r="C684" s="3">
        <f t="shared" si="39"/>
        <v>146.20178015259796</v>
      </c>
    </row>
    <row r="685" spans="1:3" x14ac:dyDescent="0.25">
      <c r="A685">
        <f t="shared" si="37"/>
        <v>0.73100000000000054</v>
      </c>
      <c r="B685">
        <f t="shared" si="38"/>
        <v>0.11962077437708846</v>
      </c>
      <c r="C685" s="3">
        <f t="shared" si="39"/>
        <v>146.82044031617446</v>
      </c>
    </row>
    <row r="686" spans="1:3" x14ac:dyDescent="0.25">
      <c r="A686">
        <f t="shared" si="37"/>
        <v>0.73200000000000054</v>
      </c>
      <c r="B686">
        <f t="shared" si="38"/>
        <v>0.11943017154663828</v>
      </c>
      <c r="C686" s="3">
        <f t="shared" si="39"/>
        <v>147.44096430857371</v>
      </c>
    </row>
    <row r="687" spans="1:3" x14ac:dyDescent="0.25">
      <c r="A687">
        <f t="shared" si="37"/>
        <v>0.73300000000000054</v>
      </c>
      <c r="B687">
        <f t="shared" si="38"/>
        <v>0.1192400887784813</v>
      </c>
      <c r="C687" s="3">
        <f t="shared" si="39"/>
        <v>148.06335585200867</v>
      </c>
    </row>
    <row r="688" spans="1:3" x14ac:dyDescent="0.25">
      <c r="A688">
        <f t="shared" si="37"/>
        <v>0.73400000000000054</v>
      </c>
      <c r="B688">
        <f t="shared" si="38"/>
        <v>0.11905052394702229</v>
      </c>
      <c r="C688" s="3">
        <f t="shared" si="39"/>
        <v>148.68761867502246</v>
      </c>
    </row>
    <row r="689" spans="1:3" x14ac:dyDescent="0.25">
      <c r="A689">
        <f t="shared" si="37"/>
        <v>0.73500000000000054</v>
      </c>
      <c r="B689">
        <f t="shared" si="38"/>
        <v>0.11886147493823389</v>
      </c>
      <c r="C689" s="3">
        <f t="shared" si="39"/>
        <v>149.31375651249863</v>
      </c>
    </row>
    <row r="690" spans="1:3" x14ac:dyDescent="0.25">
      <c r="A690">
        <f t="shared" si="37"/>
        <v>0.73600000000000054</v>
      </c>
      <c r="B690">
        <f t="shared" si="38"/>
        <v>0.11867293964957809</v>
      </c>
      <c r="C690" s="3">
        <f t="shared" si="39"/>
        <v>149.94177310567017</v>
      </c>
    </row>
    <row r="691" spans="1:3" x14ac:dyDescent="0.25">
      <c r="A691">
        <f t="shared" si="37"/>
        <v>0.73700000000000054</v>
      </c>
      <c r="B691">
        <f t="shared" si="38"/>
        <v>0.11848491598992814</v>
      </c>
      <c r="C691" s="3">
        <f t="shared" si="39"/>
        <v>150.57167220213009</v>
      </c>
    </row>
    <row r="692" spans="1:3" x14ac:dyDescent="0.25">
      <c r="A692">
        <f t="shared" si="37"/>
        <v>0.73800000000000054</v>
      </c>
      <c r="B692">
        <f t="shared" si="38"/>
        <v>0.11829740187949132</v>
      </c>
      <c r="C692" s="3">
        <f t="shared" si="39"/>
        <v>151.20345755583901</v>
      </c>
    </row>
    <row r="693" spans="1:3" x14ac:dyDescent="0.25">
      <c r="A693">
        <f t="shared" si="37"/>
        <v>0.73900000000000055</v>
      </c>
      <c r="B693">
        <f t="shared" si="38"/>
        <v>0.11811039524973228</v>
      </c>
      <c r="C693" s="3">
        <f t="shared" si="39"/>
        <v>151.83713292713688</v>
      </c>
    </row>
    <row r="694" spans="1:3" x14ac:dyDescent="0.25">
      <c r="A694">
        <f t="shared" si="37"/>
        <v>0.74000000000000055</v>
      </c>
      <c r="B694">
        <f t="shared" si="38"/>
        <v>0.11792389404329694</v>
      </c>
      <c r="C694" s="3">
        <f t="shared" si="39"/>
        <v>152.47270208275188</v>
      </c>
    </row>
    <row r="695" spans="1:3" x14ac:dyDescent="0.25">
      <c r="A695">
        <f t="shared" si="37"/>
        <v>0.74100000000000055</v>
      </c>
      <c r="B695">
        <f t="shared" si="38"/>
        <v>0.11773789621393695</v>
      </c>
      <c r="C695" s="3">
        <f t="shared" si="39"/>
        <v>153.11016879580936</v>
      </c>
    </row>
    <row r="696" spans="1:3" x14ac:dyDescent="0.25">
      <c r="A696">
        <f t="shared" si="37"/>
        <v>0.74200000000000055</v>
      </c>
      <c r="B696">
        <f t="shared" si="38"/>
        <v>0.11755239972643509</v>
      </c>
      <c r="C696" s="3">
        <f t="shared" si="39"/>
        <v>153.74953684584284</v>
      </c>
    </row>
    <row r="697" spans="1:3" x14ac:dyDescent="0.25">
      <c r="A697">
        <f t="shared" si="37"/>
        <v>0.74300000000000055</v>
      </c>
      <c r="B697">
        <f t="shared" si="38"/>
        <v>0.11736740255653084</v>
      </c>
      <c r="C697" s="3">
        <f t="shared" si="39"/>
        <v>154.3908100188028</v>
      </c>
    </row>
    <row r="698" spans="1:3" x14ac:dyDescent="0.25">
      <c r="A698">
        <f t="shared" si="37"/>
        <v>0.74400000000000055</v>
      </c>
      <c r="B698">
        <f t="shared" si="38"/>
        <v>0.11718290269084673</v>
      </c>
      <c r="C698" s="3">
        <f t="shared" si="39"/>
        <v>155.03399210706723</v>
      </c>
    </row>
    <row r="699" spans="1:3" x14ac:dyDescent="0.25">
      <c r="A699">
        <f t="shared" si="37"/>
        <v>0.74500000000000055</v>
      </c>
      <c r="B699">
        <f t="shared" si="38"/>
        <v>0.11699889812681548</v>
      </c>
      <c r="C699" s="3">
        <f t="shared" si="39"/>
        <v>155.67908690945055</v>
      </c>
    </row>
    <row r="700" spans="1:3" x14ac:dyDescent="0.25">
      <c r="A700">
        <f t="shared" si="37"/>
        <v>0.74600000000000055</v>
      </c>
      <c r="B700">
        <f t="shared" si="38"/>
        <v>0.11681538687260738</v>
      </c>
      <c r="C700" s="3">
        <f t="shared" si="39"/>
        <v>156.32609823121462</v>
      </c>
    </row>
    <row r="701" spans="1:3" x14ac:dyDescent="0.25">
      <c r="A701">
        <f t="shared" si="37"/>
        <v>0.74700000000000055</v>
      </c>
      <c r="B701">
        <f t="shared" si="38"/>
        <v>0.11663236694705845</v>
      </c>
      <c r="C701" s="3">
        <f t="shared" si="39"/>
        <v>156.97502988407774</v>
      </c>
    </row>
    <row r="702" spans="1:3" x14ac:dyDescent="0.25">
      <c r="A702">
        <f t="shared" si="37"/>
        <v>0.74800000000000055</v>
      </c>
      <c r="B702">
        <f t="shared" si="38"/>
        <v>0.11644983637959921</v>
      </c>
      <c r="C702" s="3">
        <f t="shared" si="39"/>
        <v>157.62588568622505</v>
      </c>
    </row>
    <row r="703" spans="1:3" x14ac:dyDescent="0.25">
      <c r="A703">
        <f t="shared" si="37"/>
        <v>0.74900000000000055</v>
      </c>
      <c r="B703">
        <f t="shared" si="38"/>
        <v>0.11626779321018395</v>
      </c>
      <c r="C703" s="3">
        <f t="shared" si="39"/>
        <v>158.27866946231802</v>
      </c>
    </row>
    <row r="704" spans="1:3" x14ac:dyDescent="0.25">
      <c r="A704">
        <f t="shared" si="37"/>
        <v>0.75000000000000056</v>
      </c>
      <c r="B704">
        <f t="shared" si="38"/>
        <v>0.11608623548922047</v>
      </c>
      <c r="C704" s="3">
        <f t="shared" si="39"/>
        <v>158.9333850435051</v>
      </c>
    </row>
    <row r="705" spans="1:3" x14ac:dyDescent="0.25">
      <c r="A705">
        <f t="shared" si="37"/>
        <v>0.75100000000000056</v>
      </c>
      <c r="B705">
        <f t="shared" si="38"/>
        <v>0.11590516127750054</v>
      </c>
      <c r="C705" s="3">
        <f t="shared" si="39"/>
        <v>159.59003626743132</v>
      </c>
    </row>
    <row r="706" spans="1:3" x14ac:dyDescent="0.25">
      <c r="A706">
        <f t="shared" si="37"/>
        <v>0.75200000000000056</v>
      </c>
      <c r="B706">
        <f t="shared" si="38"/>
        <v>0.11572456864613094</v>
      </c>
      <c r="C706" s="3">
        <f t="shared" si="39"/>
        <v>160.24862697824878</v>
      </c>
    </row>
    <row r="707" spans="1:3" x14ac:dyDescent="0.25">
      <c r="A707">
        <f t="shared" si="37"/>
        <v>0.75300000000000056</v>
      </c>
      <c r="B707">
        <f t="shared" si="38"/>
        <v>0.11554445567646485</v>
      </c>
      <c r="C707" s="3">
        <f t="shared" si="39"/>
        <v>160.90916102662615</v>
      </c>
    </row>
    <row r="708" spans="1:3" x14ac:dyDescent="0.25">
      <c r="A708">
        <f t="shared" si="37"/>
        <v>0.75400000000000056</v>
      </c>
      <c r="B708">
        <f t="shared" si="38"/>
        <v>0.11536482046003393</v>
      </c>
      <c r="C708" s="3">
        <f t="shared" si="39"/>
        <v>161.57164226975925</v>
      </c>
    </row>
    <row r="709" spans="1:3" x14ac:dyDescent="0.25">
      <c r="A709">
        <f t="shared" si="37"/>
        <v>0.75500000000000056</v>
      </c>
      <c r="B709">
        <f t="shared" si="38"/>
        <v>0.11518566109848101</v>
      </c>
      <c r="C709" s="3">
        <f t="shared" si="39"/>
        <v>162.23607457138056</v>
      </c>
    </row>
    <row r="710" spans="1:3" x14ac:dyDescent="0.25">
      <c r="A710">
        <f t="shared" si="37"/>
        <v>0.75600000000000056</v>
      </c>
      <c r="B710">
        <f t="shared" si="38"/>
        <v>0.11500697570349301</v>
      </c>
      <c r="C710" s="3">
        <f t="shared" si="39"/>
        <v>162.90246180177107</v>
      </c>
    </row>
    <row r="711" spans="1:3" x14ac:dyDescent="0.25">
      <c r="A711">
        <f t="shared" si="37"/>
        <v>0.75700000000000056</v>
      </c>
      <c r="B711">
        <f t="shared" si="38"/>
        <v>0.11482876239673484</v>
      </c>
      <c r="C711" s="3">
        <f t="shared" si="39"/>
        <v>163.57080783776885</v>
      </c>
    </row>
    <row r="712" spans="1:3" x14ac:dyDescent="0.25">
      <c r="A712">
        <f t="shared" si="37"/>
        <v>0.75800000000000056</v>
      </c>
      <c r="B712">
        <f t="shared" si="38"/>
        <v>0.11465101930978343</v>
      </c>
      <c r="C712" s="3">
        <f t="shared" si="39"/>
        <v>164.24111656277961</v>
      </c>
    </row>
    <row r="713" spans="1:3" x14ac:dyDescent="0.25">
      <c r="A713">
        <f t="shared" ref="A713:A776" si="40">A712+$J$46</f>
        <v>0.75900000000000056</v>
      </c>
      <c r="B713">
        <f t="shared" si="38"/>
        <v>0.11447374458406245</v>
      </c>
      <c r="C713" s="3">
        <f t="shared" si="39"/>
        <v>164.91339186678732</v>
      </c>
    </row>
    <row r="714" spans="1:3" x14ac:dyDescent="0.25">
      <c r="A714">
        <f t="shared" si="40"/>
        <v>0.76000000000000056</v>
      </c>
      <c r="B714">
        <f t="shared" si="38"/>
        <v>0.11429693637077759</v>
      </c>
      <c r="C714" s="3">
        <f t="shared" si="39"/>
        <v>165.58763764636521</v>
      </c>
    </row>
    <row r="715" spans="1:3" x14ac:dyDescent="0.25">
      <c r="A715">
        <f t="shared" si="40"/>
        <v>0.76100000000000056</v>
      </c>
      <c r="B715">
        <f t="shared" si="38"/>
        <v>0.11412059283085221</v>
      </c>
      <c r="C715" s="3">
        <f t="shared" si="39"/>
        <v>166.26385780468476</v>
      </c>
    </row>
    <row r="716" spans="1:3" x14ac:dyDescent="0.25">
      <c r="A716">
        <f t="shared" si="40"/>
        <v>0.76200000000000057</v>
      </c>
      <c r="B716">
        <f t="shared" si="38"/>
        <v>0.11394471213486364</v>
      </c>
      <c r="C716" s="3">
        <f t="shared" si="39"/>
        <v>166.94205625152725</v>
      </c>
    </row>
    <row r="717" spans="1:3" x14ac:dyDescent="0.25">
      <c r="A717">
        <f t="shared" si="40"/>
        <v>0.76300000000000057</v>
      </c>
      <c r="B717">
        <f t="shared" si="38"/>
        <v>0.11376929246297988</v>
      </c>
      <c r="C717" s="3">
        <f t="shared" si="39"/>
        <v>167.62223690329321</v>
      </c>
    </row>
    <row r="718" spans="1:3" x14ac:dyDescent="0.25">
      <c r="A718">
        <f t="shared" si="40"/>
        <v>0.76400000000000057</v>
      </c>
      <c r="B718">
        <f t="shared" si="38"/>
        <v>0.11359433200489688</v>
      </c>
      <c r="C718" s="3">
        <f t="shared" si="39"/>
        <v>168.30440368301402</v>
      </c>
    </row>
    <row r="719" spans="1:3" x14ac:dyDescent="0.25">
      <c r="A719">
        <f t="shared" si="40"/>
        <v>0.76500000000000057</v>
      </c>
      <c r="B719">
        <f t="shared" si="38"/>
        <v>0.11341982895977618</v>
      </c>
      <c r="C719" s="3">
        <f t="shared" si="39"/>
        <v>168.98856052036152</v>
      </c>
    </row>
    <row r="720" spans="1:3" x14ac:dyDescent="0.25">
      <c r="A720">
        <f t="shared" si="40"/>
        <v>0.76600000000000057</v>
      </c>
      <c r="B720">
        <f t="shared" si="38"/>
        <v>0.11324578153618321</v>
      </c>
      <c r="C720" s="3">
        <f t="shared" si="39"/>
        <v>169.67471135165903</v>
      </c>
    </row>
    <row r="721" spans="1:3" x14ac:dyDescent="0.25">
      <c r="A721">
        <f t="shared" si="40"/>
        <v>0.76700000000000057</v>
      </c>
      <c r="B721">
        <f t="shared" si="38"/>
        <v>0.11307218795202595</v>
      </c>
      <c r="C721" s="3">
        <f t="shared" si="39"/>
        <v>170.36286011989122</v>
      </c>
    </row>
    <row r="722" spans="1:3" x14ac:dyDescent="0.25">
      <c r="A722">
        <f t="shared" si="40"/>
        <v>0.76800000000000057</v>
      </c>
      <c r="B722">
        <f t="shared" si="38"/>
        <v>0.1128990464344941</v>
      </c>
      <c r="C722" s="3">
        <f t="shared" si="39"/>
        <v>171.05301077471617</v>
      </c>
    </row>
    <row r="723" spans="1:3" x14ac:dyDescent="0.25">
      <c r="A723">
        <f t="shared" si="40"/>
        <v>0.76900000000000057</v>
      </c>
      <c r="B723">
        <f t="shared" si="38"/>
        <v>0.11272635521999873</v>
      </c>
      <c r="C723" s="3">
        <f t="shared" si="39"/>
        <v>171.74516727247399</v>
      </c>
    </row>
    <row r="724" spans="1:3" x14ac:dyDescent="0.25">
      <c r="A724">
        <f t="shared" si="40"/>
        <v>0.77000000000000057</v>
      </c>
      <c r="B724">
        <f t="shared" si="38"/>
        <v>0.11255411255411246</v>
      </c>
      <c r="C724" s="3">
        <f t="shared" si="39"/>
        <v>172.43933357619957</v>
      </c>
    </row>
    <row r="725" spans="1:3" x14ac:dyDescent="0.25">
      <c r="A725">
        <f t="shared" si="40"/>
        <v>0.77100000000000057</v>
      </c>
      <c r="B725">
        <f t="shared" si="38"/>
        <v>0.11238231669150993</v>
      </c>
      <c r="C725" s="3">
        <f t="shared" si="39"/>
        <v>173.13551365563174</v>
      </c>
    </row>
    <row r="726" spans="1:3" x14ac:dyDescent="0.25">
      <c r="A726">
        <f t="shared" si="40"/>
        <v>0.77200000000000057</v>
      </c>
      <c r="B726">
        <f t="shared" si="38"/>
        <v>0.11221096589590895</v>
      </c>
      <c r="C726" s="3">
        <f t="shared" si="39"/>
        <v>173.83371148722452</v>
      </c>
    </row>
    <row r="727" spans="1:3" x14ac:dyDescent="0.25">
      <c r="A727">
        <f t="shared" si="40"/>
        <v>0.77300000000000058</v>
      </c>
      <c r="B727">
        <f t="shared" si="38"/>
        <v>0.112040058440012</v>
      </c>
      <c r="C727" s="3">
        <f t="shared" si="39"/>
        <v>174.53393105415799</v>
      </c>
    </row>
    <row r="728" spans="1:3" x14ac:dyDescent="0.25">
      <c r="A728">
        <f t="shared" si="40"/>
        <v>0.77400000000000058</v>
      </c>
      <c r="B728">
        <f t="shared" si="38"/>
        <v>0.11186959260544811</v>
      </c>
      <c r="C728" s="3">
        <f t="shared" si="39"/>
        <v>175.23617634634934</v>
      </c>
    </row>
    <row r="729" spans="1:3" x14ac:dyDescent="0.25">
      <c r="A729">
        <f t="shared" si="40"/>
        <v>0.77500000000000058</v>
      </c>
      <c r="B729">
        <f t="shared" si="38"/>
        <v>0.11169956668271536</v>
      </c>
      <c r="C729" s="3">
        <f t="shared" si="39"/>
        <v>175.9404513604631</v>
      </c>
    </row>
    <row r="730" spans="1:3" x14ac:dyDescent="0.25">
      <c r="A730">
        <f t="shared" si="40"/>
        <v>0.77600000000000058</v>
      </c>
      <c r="B730">
        <f t="shared" ref="B730:B793" si="41">(Volts/A730-1)*RL</f>
        <v>0.11152997897112366</v>
      </c>
      <c r="C730" s="3">
        <f t="shared" ref="C730:C793" si="42">0.6427*POWER(B730,-2.574)+M*B730+off-MAX(0,-26.416*B730+10.086)</f>
        <v>176.64676009992206</v>
      </c>
    </row>
    <row r="731" spans="1:3" x14ac:dyDescent="0.25">
      <c r="A731">
        <f t="shared" si="40"/>
        <v>0.77700000000000058</v>
      </c>
      <c r="B731">
        <f t="shared" si="41"/>
        <v>0.11136082777873813</v>
      </c>
      <c r="C731" s="3">
        <f t="shared" si="42"/>
        <v>177.35510657491849</v>
      </c>
    </row>
    <row r="732" spans="1:3" x14ac:dyDescent="0.25">
      <c r="A732">
        <f t="shared" si="40"/>
        <v>0.77800000000000058</v>
      </c>
      <c r="B732">
        <f t="shared" si="41"/>
        <v>0.11119211142232274</v>
      </c>
      <c r="C732" s="3">
        <f t="shared" si="42"/>
        <v>178.06549480242498</v>
      </c>
    </row>
    <row r="733" spans="1:3" x14ac:dyDescent="0.25">
      <c r="A733">
        <f t="shared" si="40"/>
        <v>0.77900000000000058</v>
      </c>
      <c r="B733">
        <f t="shared" si="41"/>
        <v>0.11102382822728453</v>
      </c>
      <c r="C733" s="3">
        <f t="shared" si="42"/>
        <v>178.77792880620618</v>
      </c>
    </row>
    <row r="734" spans="1:3" x14ac:dyDescent="0.25">
      <c r="A734">
        <f t="shared" si="40"/>
        <v>0.78000000000000058</v>
      </c>
      <c r="B734">
        <f t="shared" si="41"/>
        <v>0.11085597652761822</v>
      </c>
      <c r="C734" s="3">
        <f t="shared" si="42"/>
        <v>179.49241261682766</v>
      </c>
    </row>
    <row r="735" spans="1:3" x14ac:dyDescent="0.25">
      <c r="A735">
        <f t="shared" si="40"/>
        <v>0.78100000000000058</v>
      </c>
      <c r="B735">
        <f t="shared" si="41"/>
        <v>0.11068855466585119</v>
      </c>
      <c r="C735" s="3">
        <f t="shared" si="42"/>
        <v>180.2089502716689</v>
      </c>
    </row>
    <row r="736" spans="1:3" x14ac:dyDescent="0.25">
      <c r="A736">
        <f t="shared" si="40"/>
        <v>0.78200000000000058</v>
      </c>
      <c r="B736">
        <f t="shared" si="41"/>
        <v>0.11052156099298893</v>
      </c>
      <c r="C736" s="3">
        <f t="shared" si="42"/>
        <v>180.92754581493375</v>
      </c>
    </row>
    <row r="737" spans="1:3" x14ac:dyDescent="0.25">
      <c r="A737">
        <f t="shared" si="40"/>
        <v>0.78300000000000058</v>
      </c>
      <c r="B737">
        <f t="shared" si="41"/>
        <v>0.11035499386846091</v>
      </c>
      <c r="C737" s="3">
        <f t="shared" si="42"/>
        <v>181.64820329766172</v>
      </c>
    </row>
    <row r="738" spans="1:3" x14ac:dyDescent="0.25">
      <c r="A738">
        <f t="shared" si="40"/>
        <v>0.78400000000000059</v>
      </c>
      <c r="B738">
        <f t="shared" si="41"/>
        <v>0.11018885166006691</v>
      </c>
      <c r="C738" s="3">
        <f t="shared" si="42"/>
        <v>182.37092677773819</v>
      </c>
    </row>
    <row r="739" spans="1:3" x14ac:dyDescent="0.25">
      <c r="A739">
        <f t="shared" si="40"/>
        <v>0.78500000000000059</v>
      </c>
      <c r="B739">
        <f t="shared" si="41"/>
        <v>0.1100231327439236</v>
      </c>
      <c r="C739" s="3">
        <f t="shared" si="42"/>
        <v>183.0957203199066</v>
      </c>
    </row>
    <row r="740" spans="1:3" x14ac:dyDescent="0.25">
      <c r="A740">
        <f t="shared" si="40"/>
        <v>0.78600000000000059</v>
      </c>
      <c r="B740">
        <f t="shared" si="41"/>
        <v>0.10985783550441169</v>
      </c>
      <c r="C740" s="3">
        <f t="shared" si="42"/>
        <v>183.82258799577932</v>
      </c>
    </row>
    <row r="741" spans="1:3" x14ac:dyDescent="0.25">
      <c r="A741">
        <f t="shared" si="40"/>
        <v>0.78700000000000059</v>
      </c>
      <c r="B741">
        <f t="shared" si="41"/>
        <v>0.10969295833412343</v>
      </c>
      <c r="C741" s="3">
        <f t="shared" si="42"/>
        <v>184.551533883849</v>
      </c>
    </row>
    <row r="742" spans="1:3" x14ac:dyDescent="0.25">
      <c r="A742">
        <f t="shared" si="40"/>
        <v>0.78800000000000059</v>
      </c>
      <c r="B742">
        <f t="shared" si="41"/>
        <v>0.10952849963381053</v>
      </c>
      <c r="C742" s="3">
        <f t="shared" si="42"/>
        <v>185.28256206949908</v>
      </c>
    </row>
    <row r="743" spans="1:3" x14ac:dyDescent="0.25">
      <c r="A743">
        <f t="shared" si="40"/>
        <v>0.78900000000000059</v>
      </c>
      <c r="B743">
        <f t="shared" si="41"/>
        <v>0.10936445781233241</v>
      </c>
      <c r="C743" s="3">
        <f t="shared" si="42"/>
        <v>186.01567664501587</v>
      </c>
    </row>
    <row r="744" spans="1:3" x14ac:dyDescent="0.25">
      <c r="A744">
        <f t="shared" si="40"/>
        <v>0.79000000000000059</v>
      </c>
      <c r="B744">
        <f t="shared" si="41"/>
        <v>0.10920083128660486</v>
      </c>
      <c r="C744" s="3">
        <f t="shared" si="42"/>
        <v>186.75088170960007</v>
      </c>
    </row>
    <row r="745" spans="1:3" x14ac:dyDescent="0.25">
      <c r="A745">
        <f t="shared" si="40"/>
        <v>0.79100000000000059</v>
      </c>
      <c r="B745">
        <f t="shared" si="41"/>
        <v>0.10903761848154916</v>
      </c>
      <c r="C745" s="3">
        <f t="shared" si="42"/>
        <v>187.48818136937709</v>
      </c>
    </row>
    <row r="746" spans="1:3" x14ac:dyDescent="0.25">
      <c r="A746">
        <f t="shared" si="40"/>
        <v>0.79200000000000059</v>
      </c>
      <c r="B746">
        <f t="shared" si="41"/>
        <v>0.1088748178300416</v>
      </c>
      <c r="C746" s="3">
        <f t="shared" si="42"/>
        <v>188.22757973740906</v>
      </c>
    </row>
    <row r="747" spans="1:3" x14ac:dyDescent="0.25">
      <c r="A747">
        <f t="shared" si="40"/>
        <v>0.79300000000000059</v>
      </c>
      <c r="B747">
        <f t="shared" si="41"/>
        <v>0.1087124277728632</v>
      </c>
      <c r="C747" s="3">
        <f t="shared" si="42"/>
        <v>188.96908093370624</v>
      </c>
    </row>
    <row r="748" spans="1:3" x14ac:dyDescent="0.25">
      <c r="A748">
        <f t="shared" si="40"/>
        <v>0.79400000000000059</v>
      </c>
      <c r="B748">
        <f t="shared" si="41"/>
        <v>0.10855044675864998</v>
      </c>
      <c r="C748" s="3">
        <f t="shared" si="42"/>
        <v>189.71268908523868</v>
      </c>
    </row>
    <row r="749" spans="1:3" x14ac:dyDescent="0.25">
      <c r="A749">
        <f t="shared" si="40"/>
        <v>0.7950000000000006</v>
      </c>
      <c r="B749">
        <f t="shared" si="41"/>
        <v>0.10838887324384357</v>
      </c>
      <c r="C749" s="3">
        <f t="shared" si="42"/>
        <v>190.45840832594675</v>
      </c>
    </row>
    <row r="750" spans="1:3" x14ac:dyDescent="0.25">
      <c r="A750">
        <f t="shared" si="40"/>
        <v>0.7960000000000006</v>
      </c>
      <c r="B750">
        <f t="shared" si="41"/>
        <v>0.10822770569264221</v>
      </c>
      <c r="C750" s="3">
        <f t="shared" si="42"/>
        <v>191.2062427967542</v>
      </c>
    </row>
    <row r="751" spans="1:3" x14ac:dyDescent="0.25">
      <c r="A751">
        <f t="shared" si="40"/>
        <v>0.7970000000000006</v>
      </c>
      <c r="B751">
        <f t="shared" si="41"/>
        <v>0.10806694257695203</v>
      </c>
      <c r="C751" s="3">
        <f t="shared" si="42"/>
        <v>191.95619664557807</v>
      </c>
    </row>
    <row r="752" spans="1:3" x14ac:dyDescent="0.25">
      <c r="A752">
        <f t="shared" si="40"/>
        <v>0.7980000000000006</v>
      </c>
      <c r="B752">
        <f t="shared" si="41"/>
        <v>0.10790658237633877</v>
      </c>
      <c r="C752" s="3">
        <f t="shared" si="42"/>
        <v>192.70827402734091</v>
      </c>
    </row>
    <row r="753" spans="1:3" x14ac:dyDescent="0.25">
      <c r="A753">
        <f t="shared" si="40"/>
        <v>0.7990000000000006</v>
      </c>
      <c r="B753">
        <f t="shared" si="41"/>
        <v>0.10774662357797984</v>
      </c>
      <c r="C753" s="3">
        <f t="shared" si="42"/>
        <v>193.46247910398318</v>
      </c>
    </row>
    <row r="754" spans="1:3" x14ac:dyDescent="0.25">
      <c r="A754">
        <f t="shared" si="40"/>
        <v>0.8000000000000006</v>
      </c>
      <c r="B754">
        <f t="shared" si="41"/>
        <v>0.10758706467661683</v>
      </c>
      <c r="C754" s="3">
        <f t="shared" si="42"/>
        <v>194.2188160444733</v>
      </c>
    </row>
    <row r="755" spans="1:3" x14ac:dyDescent="0.25">
      <c r="A755">
        <f t="shared" si="40"/>
        <v>0.8010000000000006</v>
      </c>
      <c r="B755">
        <f t="shared" si="41"/>
        <v>0.10742790417450813</v>
      </c>
      <c r="C755" s="3">
        <f t="shared" si="42"/>
        <v>194.97728902482089</v>
      </c>
    </row>
    <row r="756" spans="1:3" x14ac:dyDescent="0.25">
      <c r="A756">
        <f t="shared" si="40"/>
        <v>0.8020000000000006</v>
      </c>
      <c r="B756">
        <f t="shared" si="41"/>
        <v>0.10726914058138226</v>
      </c>
      <c r="C756" s="3">
        <f t="shared" si="42"/>
        <v>195.73790222808719</v>
      </c>
    </row>
    <row r="757" spans="1:3" x14ac:dyDescent="0.25">
      <c r="A757">
        <f t="shared" si="40"/>
        <v>0.8030000000000006</v>
      </c>
      <c r="B757">
        <f t="shared" si="41"/>
        <v>0.10711077241439121</v>
      </c>
      <c r="C757" s="3">
        <f t="shared" si="42"/>
        <v>196.50065984439755</v>
      </c>
    </row>
    <row r="758" spans="1:3" x14ac:dyDescent="0.25">
      <c r="A758">
        <f t="shared" si="40"/>
        <v>0.8040000000000006</v>
      </c>
      <c r="B758">
        <f t="shared" si="41"/>
        <v>0.1069527981980643</v>
      </c>
      <c r="C758" s="3">
        <f t="shared" si="42"/>
        <v>197.26556607095293</v>
      </c>
    </row>
    <row r="759" spans="1:3" x14ac:dyDescent="0.25">
      <c r="A759">
        <f t="shared" si="40"/>
        <v>0.8050000000000006</v>
      </c>
      <c r="B759">
        <f t="shared" si="41"/>
        <v>0.10679521646426243</v>
      </c>
      <c r="C759" s="3">
        <f t="shared" si="42"/>
        <v>198.03262511204161</v>
      </c>
    </row>
    <row r="760" spans="1:3" x14ac:dyDescent="0.25">
      <c r="A760">
        <f t="shared" si="40"/>
        <v>0.8060000000000006</v>
      </c>
      <c r="B760">
        <f t="shared" si="41"/>
        <v>0.10663802575213253</v>
      </c>
      <c r="C760" s="3">
        <f t="shared" si="42"/>
        <v>198.80184117905148</v>
      </c>
    </row>
    <row r="761" spans="1:3" x14ac:dyDescent="0.25">
      <c r="A761">
        <f t="shared" si="40"/>
        <v>0.80700000000000061</v>
      </c>
      <c r="B761">
        <f t="shared" si="41"/>
        <v>0.10648122460806245</v>
      </c>
      <c r="C761" s="3">
        <f t="shared" si="42"/>
        <v>199.57321849048094</v>
      </c>
    </row>
    <row r="762" spans="1:3" x14ac:dyDescent="0.25">
      <c r="A762">
        <f t="shared" si="40"/>
        <v>0.80800000000000061</v>
      </c>
      <c r="B762">
        <f t="shared" si="41"/>
        <v>0.10632481158563607</v>
      </c>
      <c r="C762" s="3">
        <f t="shared" si="42"/>
        <v>200.34676127195189</v>
      </c>
    </row>
    <row r="763" spans="1:3" x14ac:dyDescent="0.25">
      <c r="A763">
        <f t="shared" si="40"/>
        <v>0.80900000000000061</v>
      </c>
      <c r="B763">
        <f t="shared" si="41"/>
        <v>0.10616878524558901</v>
      </c>
      <c r="C763" s="3">
        <f t="shared" si="42"/>
        <v>201.12247375622093</v>
      </c>
    </row>
    <row r="764" spans="1:3" x14ac:dyDescent="0.25">
      <c r="A764">
        <f t="shared" si="40"/>
        <v>0.81000000000000061</v>
      </c>
      <c r="B764">
        <f t="shared" si="41"/>
        <v>0.10601314415576429</v>
      </c>
      <c r="C764" s="3">
        <f t="shared" si="42"/>
        <v>201.90036018319148</v>
      </c>
    </row>
    <row r="765" spans="1:3" x14ac:dyDescent="0.25">
      <c r="A765">
        <f t="shared" si="40"/>
        <v>0.81100000000000061</v>
      </c>
      <c r="B765">
        <f t="shared" si="41"/>
        <v>0.10585788689106859</v>
      </c>
      <c r="C765" s="3">
        <f t="shared" si="42"/>
        <v>202.68042479992556</v>
      </c>
    </row>
    <row r="766" spans="1:3" x14ac:dyDescent="0.25">
      <c r="A766">
        <f t="shared" si="40"/>
        <v>0.81200000000000061</v>
      </c>
      <c r="B766">
        <f t="shared" si="41"/>
        <v>0.10570301203342881</v>
      </c>
      <c r="C766" s="3">
        <f t="shared" si="42"/>
        <v>203.4626718606566</v>
      </c>
    </row>
    <row r="767" spans="1:3" x14ac:dyDescent="0.25">
      <c r="A767">
        <f t="shared" si="40"/>
        <v>0.81300000000000061</v>
      </c>
      <c r="B767">
        <f t="shared" si="41"/>
        <v>0.10554851817174879</v>
      </c>
      <c r="C767" s="3">
        <f t="shared" si="42"/>
        <v>204.24710562680011</v>
      </c>
    </row>
    <row r="768" spans="1:3" x14ac:dyDescent="0.25">
      <c r="A768">
        <f t="shared" si="40"/>
        <v>0.81400000000000061</v>
      </c>
      <c r="B768">
        <f t="shared" si="41"/>
        <v>0.1053944039018665</v>
      </c>
      <c r="C768" s="3">
        <f t="shared" si="42"/>
        <v>205.03373036696743</v>
      </c>
    </row>
    <row r="769" spans="1:3" x14ac:dyDescent="0.25">
      <c r="A769">
        <f t="shared" si="40"/>
        <v>0.81500000000000061</v>
      </c>
      <c r="B769">
        <f t="shared" si="41"/>
        <v>0.10524066782651152</v>
      </c>
      <c r="C769" s="3">
        <f t="shared" si="42"/>
        <v>205.82255035697611</v>
      </c>
    </row>
    <row r="770" spans="1:3" x14ac:dyDescent="0.25">
      <c r="A770">
        <f t="shared" si="40"/>
        <v>0.81600000000000061</v>
      </c>
      <c r="B770">
        <f t="shared" si="41"/>
        <v>0.1050873085552628</v>
      </c>
      <c r="C770" s="3">
        <f t="shared" si="42"/>
        <v>206.61356987986335</v>
      </c>
    </row>
    <row r="771" spans="1:3" x14ac:dyDescent="0.25">
      <c r="A771">
        <f t="shared" si="40"/>
        <v>0.81700000000000061</v>
      </c>
      <c r="B771">
        <f t="shared" si="41"/>
        <v>0.10493432470450675</v>
      </c>
      <c r="C771" s="3">
        <f t="shared" si="42"/>
        <v>207.40679322589747</v>
      </c>
    </row>
    <row r="772" spans="1:3" x14ac:dyDescent="0.25">
      <c r="A772">
        <f t="shared" si="40"/>
        <v>0.81800000000000062</v>
      </c>
      <c r="B772">
        <f t="shared" si="41"/>
        <v>0.10478171489739557</v>
      </c>
      <c r="C772" s="3">
        <f t="shared" si="42"/>
        <v>208.20222469259068</v>
      </c>
    </row>
    <row r="773" spans="1:3" x14ac:dyDescent="0.25">
      <c r="A773">
        <f t="shared" si="40"/>
        <v>0.81900000000000062</v>
      </c>
      <c r="B773">
        <f t="shared" si="41"/>
        <v>0.10462947776380603</v>
      </c>
      <c r="C773" s="3">
        <f t="shared" si="42"/>
        <v>208.99986858471058</v>
      </c>
    </row>
    <row r="774" spans="1:3" x14ac:dyDescent="0.25">
      <c r="A774">
        <f t="shared" si="40"/>
        <v>0.82000000000000062</v>
      </c>
      <c r="B774">
        <f t="shared" si="41"/>
        <v>0.10447761194029842</v>
      </c>
      <c r="C774" s="3">
        <f t="shared" si="42"/>
        <v>209.7997292142928</v>
      </c>
    </row>
    <row r="775" spans="1:3" x14ac:dyDescent="0.25">
      <c r="A775">
        <f t="shared" si="40"/>
        <v>0.82100000000000062</v>
      </c>
      <c r="B775">
        <f t="shared" si="41"/>
        <v>0.10432611607007583</v>
      </c>
      <c r="C775" s="3">
        <f t="shared" si="42"/>
        <v>210.60181090065353</v>
      </c>
    </row>
    <row r="776" spans="1:3" x14ac:dyDescent="0.25">
      <c r="A776">
        <f t="shared" si="40"/>
        <v>0.82200000000000062</v>
      </c>
      <c r="B776">
        <f t="shared" si="41"/>
        <v>0.10417498880294382</v>
      </c>
      <c r="C776" s="3">
        <f t="shared" si="42"/>
        <v>211.40611797040114</v>
      </c>
    </row>
    <row r="777" spans="1:3" x14ac:dyDescent="0.25">
      <c r="A777">
        <f t="shared" ref="A777:A840" si="43">A776+$J$46</f>
        <v>0.82300000000000062</v>
      </c>
      <c r="B777">
        <f t="shared" si="41"/>
        <v>0.10402422879527022</v>
      </c>
      <c r="C777" s="3">
        <f t="shared" si="42"/>
        <v>212.21265475744968</v>
      </c>
    </row>
    <row r="778" spans="1:3" x14ac:dyDescent="0.25">
      <c r="A778">
        <f t="shared" si="43"/>
        <v>0.82400000000000062</v>
      </c>
      <c r="B778">
        <f t="shared" si="41"/>
        <v>0.10387383470994532</v>
      </c>
      <c r="C778" s="3">
        <f t="shared" si="42"/>
        <v>213.02142560303017</v>
      </c>
    </row>
    <row r="779" spans="1:3" x14ac:dyDescent="0.25">
      <c r="A779">
        <f t="shared" si="43"/>
        <v>0.82500000000000062</v>
      </c>
      <c r="B779">
        <f t="shared" si="41"/>
        <v>0.10372380521634243</v>
      </c>
      <c r="C779" s="3">
        <f t="shared" si="42"/>
        <v>213.83243485570338</v>
      </c>
    </row>
    <row r="780" spans="1:3" x14ac:dyDescent="0.25">
      <c r="A780">
        <f t="shared" si="43"/>
        <v>0.82600000000000062</v>
      </c>
      <c r="B780">
        <f t="shared" si="41"/>
        <v>0.10357413899027854</v>
      </c>
      <c r="C780" s="3">
        <f t="shared" si="42"/>
        <v>214.64568687137219</v>
      </c>
    </row>
    <row r="781" spans="1:3" x14ac:dyDescent="0.25">
      <c r="A781">
        <f t="shared" si="43"/>
        <v>0.82700000000000062</v>
      </c>
      <c r="B781">
        <f t="shared" si="41"/>
        <v>0.10342483471397539</v>
      </c>
      <c r="C781" s="3">
        <f t="shared" si="42"/>
        <v>215.46118601329474</v>
      </c>
    </row>
    <row r="782" spans="1:3" x14ac:dyDescent="0.25">
      <c r="A782">
        <f t="shared" si="43"/>
        <v>0.82800000000000062</v>
      </c>
      <c r="B782">
        <f t="shared" si="41"/>
        <v>0.10327589107602078</v>
      </c>
      <c r="C782" s="3">
        <f t="shared" si="42"/>
        <v>216.27893665209629</v>
      </c>
    </row>
    <row r="783" spans="1:3" x14ac:dyDescent="0.25">
      <c r="A783">
        <f t="shared" si="43"/>
        <v>0.82900000000000063</v>
      </c>
      <c r="B783">
        <f t="shared" si="41"/>
        <v>0.10312730677133022</v>
      </c>
      <c r="C783" s="3">
        <f t="shared" si="42"/>
        <v>217.09894316578135</v>
      </c>
    </row>
    <row r="784" spans="1:3" x14ac:dyDescent="0.25">
      <c r="A784">
        <f t="shared" si="43"/>
        <v>0.83000000000000063</v>
      </c>
      <c r="B784">
        <f t="shared" si="41"/>
        <v>0.10297908050110881</v>
      </c>
      <c r="C784" s="3">
        <f t="shared" si="42"/>
        <v>217.9212099397474</v>
      </c>
    </row>
    <row r="785" spans="1:3" x14ac:dyDescent="0.25">
      <c r="A785">
        <f t="shared" si="43"/>
        <v>0.83100000000000063</v>
      </c>
      <c r="B785">
        <f t="shared" si="41"/>
        <v>0.10283121097281334</v>
      </c>
      <c r="C785" s="3">
        <f t="shared" si="42"/>
        <v>218.74574136679615</v>
      </c>
    </row>
    <row r="786" spans="1:3" x14ac:dyDescent="0.25">
      <c r="A786">
        <f t="shared" si="43"/>
        <v>0.83200000000000063</v>
      </c>
      <c r="B786">
        <f t="shared" si="41"/>
        <v>0.10268369690011472</v>
      </c>
      <c r="C786" s="3">
        <f t="shared" si="42"/>
        <v>219.5725418471477</v>
      </c>
    </row>
    <row r="787" spans="1:3" x14ac:dyDescent="0.25">
      <c r="A787">
        <f t="shared" si="43"/>
        <v>0.83300000000000063</v>
      </c>
      <c r="B787">
        <f t="shared" si="41"/>
        <v>0.10253653700286075</v>
      </c>
      <c r="C787" s="3">
        <f t="shared" si="42"/>
        <v>220.4016157884522</v>
      </c>
    </row>
    <row r="788" spans="1:3" x14ac:dyDescent="0.25">
      <c r="A788">
        <f t="shared" si="43"/>
        <v>0.83400000000000063</v>
      </c>
      <c r="B788">
        <f t="shared" si="41"/>
        <v>0.10238973000703905</v>
      </c>
      <c r="C788" s="3">
        <f t="shared" si="42"/>
        <v>221.23296760580266</v>
      </c>
    </row>
    <row r="789" spans="1:3" x14ac:dyDescent="0.25">
      <c r="A789">
        <f t="shared" si="43"/>
        <v>0.83500000000000063</v>
      </c>
      <c r="B789">
        <f t="shared" si="41"/>
        <v>0.10224327464474027</v>
      </c>
      <c r="C789" s="3">
        <f t="shared" si="42"/>
        <v>222.06660172174779</v>
      </c>
    </row>
    <row r="790" spans="1:3" x14ac:dyDescent="0.25">
      <c r="A790">
        <f t="shared" si="43"/>
        <v>0.83600000000000063</v>
      </c>
      <c r="B790">
        <f t="shared" si="41"/>
        <v>0.10209716965412165</v>
      </c>
      <c r="C790" s="3">
        <f t="shared" si="42"/>
        <v>222.9025225663045</v>
      </c>
    </row>
    <row r="791" spans="1:3" x14ac:dyDescent="0.25">
      <c r="A791">
        <f t="shared" si="43"/>
        <v>0.83700000000000063</v>
      </c>
      <c r="B791">
        <f t="shared" si="41"/>
        <v>0.10195141377937068</v>
      </c>
      <c r="C791" s="3">
        <f t="shared" si="42"/>
        <v>223.74073457697168</v>
      </c>
    </row>
    <row r="792" spans="1:3" x14ac:dyDescent="0.25">
      <c r="A792">
        <f t="shared" si="43"/>
        <v>0.83800000000000063</v>
      </c>
      <c r="B792">
        <f t="shared" si="41"/>
        <v>0.10180600577066924</v>
      </c>
      <c r="C792" s="3">
        <f t="shared" si="42"/>
        <v>224.58124219874168</v>
      </c>
    </row>
    <row r="793" spans="1:3" x14ac:dyDescent="0.25">
      <c r="A793">
        <f t="shared" si="43"/>
        <v>0.83900000000000063</v>
      </c>
      <c r="B793">
        <f t="shared" si="41"/>
        <v>0.10166094438415779</v>
      </c>
      <c r="C793" s="3">
        <f t="shared" si="42"/>
        <v>225.42404988411369</v>
      </c>
    </row>
    <row r="794" spans="1:3" x14ac:dyDescent="0.25">
      <c r="A794">
        <f t="shared" si="43"/>
        <v>0.84000000000000064</v>
      </c>
      <c r="B794">
        <f t="shared" ref="B794:B857" si="44">(Volts/A794-1)*RL</f>
        <v>0.10151622838189993</v>
      </c>
      <c r="C794" s="3">
        <f t="shared" ref="C794:C857" si="45">0.6427*POWER(B794,-2.574)+M*B794+off-MAX(0,-26.416*B794+10.086)</f>
        <v>226.26916209310767</v>
      </c>
    </row>
    <row r="795" spans="1:3" x14ac:dyDescent="0.25">
      <c r="A795">
        <f t="shared" si="43"/>
        <v>0.84100000000000064</v>
      </c>
      <c r="B795">
        <f t="shared" si="44"/>
        <v>0.10137185653184722</v>
      </c>
      <c r="C795" s="3">
        <f t="shared" si="45"/>
        <v>227.11658329327537</v>
      </c>
    </row>
    <row r="796" spans="1:3" x14ac:dyDescent="0.25">
      <c r="A796">
        <f t="shared" si="43"/>
        <v>0.84200000000000064</v>
      </c>
      <c r="B796">
        <f t="shared" si="44"/>
        <v>0.10122782760780412</v>
      </c>
      <c r="C796" s="3">
        <f t="shared" si="45"/>
        <v>227.96631795971456</v>
      </c>
    </row>
    <row r="797" spans="1:3" x14ac:dyDescent="0.25">
      <c r="A797">
        <f t="shared" si="43"/>
        <v>0.84300000000000064</v>
      </c>
      <c r="B797">
        <f t="shared" si="44"/>
        <v>0.10108414038939338</v>
      </c>
      <c r="C797" s="3">
        <f t="shared" si="45"/>
        <v>228.8183705750821</v>
      </c>
    </row>
    <row r="798" spans="1:3" x14ac:dyDescent="0.25">
      <c r="A798">
        <f t="shared" si="43"/>
        <v>0.84400000000000064</v>
      </c>
      <c r="B798">
        <f t="shared" si="44"/>
        <v>0.10094079366202156</v>
      </c>
      <c r="C798" s="3">
        <f t="shared" si="45"/>
        <v>229.6727456296058</v>
      </c>
    </row>
    <row r="799" spans="1:3" x14ac:dyDescent="0.25">
      <c r="A799">
        <f t="shared" si="43"/>
        <v>0.84500000000000064</v>
      </c>
      <c r="B799">
        <f t="shared" si="44"/>
        <v>0.10079778621684468</v>
      </c>
      <c r="C799" s="3">
        <f t="shared" si="45"/>
        <v>230.52944762109885</v>
      </c>
    </row>
    <row r="800" spans="1:3" x14ac:dyDescent="0.25">
      <c r="A800">
        <f t="shared" si="43"/>
        <v>0.84600000000000064</v>
      </c>
      <c r="B800">
        <f t="shared" si="44"/>
        <v>0.1006551168507344</v>
      </c>
      <c r="C800" s="3">
        <f t="shared" si="45"/>
        <v>231.3884810549724</v>
      </c>
    </row>
    <row r="801" spans="1:3" x14ac:dyDescent="0.25">
      <c r="A801">
        <f t="shared" si="43"/>
        <v>0.84700000000000064</v>
      </c>
      <c r="B801">
        <f t="shared" si="44"/>
        <v>0.10051278436624424</v>
      </c>
      <c r="C801" s="3">
        <f t="shared" si="45"/>
        <v>232.24985044424761</v>
      </c>
    </row>
    <row r="802" spans="1:3" x14ac:dyDescent="0.25">
      <c r="A802">
        <f t="shared" si="43"/>
        <v>0.84800000000000064</v>
      </c>
      <c r="B802">
        <f t="shared" si="44"/>
        <v>0.10037078757157598</v>
      </c>
      <c r="C802" s="3">
        <f t="shared" si="45"/>
        <v>233.11356030957094</v>
      </c>
    </row>
    <row r="803" spans="1:3" x14ac:dyDescent="0.25">
      <c r="A803">
        <f t="shared" si="43"/>
        <v>0.84900000000000064</v>
      </c>
      <c r="B803">
        <f t="shared" si="44"/>
        <v>0.10022912528054653</v>
      </c>
      <c r="C803" s="3">
        <f t="shared" si="45"/>
        <v>233.97961517922499</v>
      </c>
    </row>
    <row r="804" spans="1:3" x14ac:dyDescent="0.25">
      <c r="A804">
        <f t="shared" si="43"/>
        <v>0.85000000000000064</v>
      </c>
      <c r="B804">
        <f t="shared" si="44"/>
        <v>0.10008779631255478</v>
      </c>
      <c r="C804" s="3">
        <f t="shared" si="45"/>
        <v>234.8480195891438</v>
      </c>
    </row>
    <row r="805" spans="1:3" x14ac:dyDescent="0.25">
      <c r="A805">
        <f t="shared" si="43"/>
        <v>0.85100000000000064</v>
      </c>
      <c r="B805">
        <f t="shared" si="44"/>
        <v>9.9946799492548907E-2</v>
      </c>
      <c r="C805" s="3">
        <f t="shared" si="45"/>
        <v>235.71877808292484</v>
      </c>
    </row>
    <row r="806" spans="1:3" x14ac:dyDescent="0.25">
      <c r="A806">
        <f t="shared" si="43"/>
        <v>0.85200000000000065</v>
      </c>
      <c r="B806">
        <f t="shared" si="44"/>
        <v>9.9806133650993764E-2</v>
      </c>
      <c r="C806" s="3">
        <f t="shared" si="45"/>
        <v>236.59189521184211</v>
      </c>
    </row>
    <row r="807" spans="1:3" x14ac:dyDescent="0.25">
      <c r="A807">
        <f t="shared" si="43"/>
        <v>0.85300000000000065</v>
      </c>
      <c r="B807">
        <f t="shared" si="44"/>
        <v>9.9665797623838509E-2</v>
      </c>
      <c r="C807" s="3">
        <f t="shared" si="45"/>
        <v>237.46737553486065</v>
      </c>
    </row>
    <row r="808" spans="1:3" x14ac:dyDescent="0.25">
      <c r="A808">
        <f t="shared" si="43"/>
        <v>0.85400000000000065</v>
      </c>
      <c r="B808">
        <f t="shared" si="44"/>
        <v>9.9525790252484564E-2</v>
      </c>
      <c r="C808" s="3">
        <f t="shared" si="45"/>
        <v>238.3452236186485</v>
      </c>
    </row>
    <row r="809" spans="1:3" x14ac:dyDescent="0.25">
      <c r="A809">
        <f t="shared" si="43"/>
        <v>0.85500000000000065</v>
      </c>
      <c r="B809">
        <f t="shared" si="44"/>
        <v>9.9386110383753654E-2</v>
      </c>
      <c r="C809" s="3">
        <f t="shared" si="45"/>
        <v>239.22544403759082</v>
      </c>
    </row>
    <row r="810" spans="1:3" x14ac:dyDescent="0.25">
      <c r="A810">
        <f t="shared" si="43"/>
        <v>0.85600000000000065</v>
      </c>
      <c r="B810">
        <f t="shared" si="44"/>
        <v>9.924675686985622E-2</v>
      </c>
      <c r="C810" s="3">
        <f t="shared" si="45"/>
        <v>240.1080413738037</v>
      </c>
    </row>
    <row r="811" spans="1:3" x14ac:dyDescent="0.25">
      <c r="A811">
        <f t="shared" si="43"/>
        <v>0.85700000000000065</v>
      </c>
      <c r="B811">
        <f t="shared" si="44"/>
        <v>9.9107728568359976E-2</v>
      </c>
      <c r="C811" s="3">
        <f t="shared" si="45"/>
        <v>240.99302021714567</v>
      </c>
    </row>
    <row r="812" spans="1:3" x14ac:dyDescent="0.25">
      <c r="A812">
        <f t="shared" si="43"/>
        <v>0.85800000000000065</v>
      </c>
      <c r="B812">
        <f t="shared" si="44"/>
        <v>9.8969024342158582E-2</v>
      </c>
      <c r="C812" s="3">
        <f t="shared" si="45"/>
        <v>241.88038516523415</v>
      </c>
    </row>
    <row r="813" spans="1:3" x14ac:dyDescent="0.25">
      <c r="A813">
        <f t="shared" si="43"/>
        <v>0.85900000000000065</v>
      </c>
      <c r="B813">
        <f t="shared" si="44"/>
        <v>9.8830643059440781E-2</v>
      </c>
      <c r="C813" s="3">
        <f t="shared" si="45"/>
        <v>242.77014082345642</v>
      </c>
    </row>
    <row r="814" spans="1:3" x14ac:dyDescent="0.25">
      <c r="A814">
        <f t="shared" si="43"/>
        <v>0.86000000000000065</v>
      </c>
      <c r="B814">
        <f t="shared" si="44"/>
        <v>9.8692583593659511E-2</v>
      </c>
      <c r="C814" s="3">
        <f t="shared" si="45"/>
        <v>243.66229180498448</v>
      </c>
    </row>
    <row r="815" spans="1:3" x14ac:dyDescent="0.25">
      <c r="A815">
        <f t="shared" si="43"/>
        <v>0.86100000000000065</v>
      </c>
      <c r="B815">
        <f t="shared" si="44"/>
        <v>9.855484482350145E-2</v>
      </c>
      <c r="C815" s="3">
        <f t="shared" si="45"/>
        <v>244.55684273078745</v>
      </c>
    </row>
    <row r="816" spans="1:3" x14ac:dyDescent="0.25">
      <c r="A816">
        <f t="shared" si="43"/>
        <v>0.86200000000000065</v>
      </c>
      <c r="B816">
        <f t="shared" si="44"/>
        <v>9.8417425632856506E-2</v>
      </c>
      <c r="C816" s="3">
        <f t="shared" si="45"/>
        <v>245.45379822964696</v>
      </c>
    </row>
    <row r="817" spans="1:3" x14ac:dyDescent="0.25">
      <c r="A817">
        <f t="shared" si="43"/>
        <v>0.86300000000000066</v>
      </c>
      <c r="B817">
        <f t="shared" si="44"/>
        <v>9.8280324910787795E-2</v>
      </c>
      <c r="C817" s="3">
        <f t="shared" si="45"/>
        <v>246.35316293816859</v>
      </c>
    </row>
    <row r="818" spans="1:3" x14ac:dyDescent="0.25">
      <c r="A818">
        <f t="shared" si="43"/>
        <v>0.86400000000000066</v>
      </c>
      <c r="B818">
        <f t="shared" si="44"/>
        <v>9.8143541551501651E-2</v>
      </c>
      <c r="C818" s="3">
        <f t="shared" si="45"/>
        <v>247.25494150079766</v>
      </c>
    </row>
    <row r="819" spans="1:3" x14ac:dyDescent="0.25">
      <c r="A819">
        <f t="shared" si="43"/>
        <v>0.86500000000000066</v>
      </c>
      <c r="B819">
        <f t="shared" si="44"/>
        <v>9.8007074454317902E-2</v>
      </c>
      <c r="C819" s="3">
        <f t="shared" si="45"/>
        <v>248.1591385698311</v>
      </c>
    </row>
    <row r="820" spans="1:3" x14ac:dyDescent="0.25">
      <c r="A820">
        <f t="shared" si="43"/>
        <v>0.86600000000000066</v>
      </c>
      <c r="B820">
        <f t="shared" si="44"/>
        <v>9.7870922523640366E-2</v>
      </c>
      <c r="C820" s="3">
        <f t="shared" si="45"/>
        <v>249.06575880543204</v>
      </c>
    </row>
    <row r="821" spans="1:3" x14ac:dyDescent="0.25">
      <c r="A821">
        <f t="shared" si="43"/>
        <v>0.86700000000000066</v>
      </c>
      <c r="B821">
        <f t="shared" si="44"/>
        <v>9.7735084668927469E-2</v>
      </c>
      <c r="C821" s="3">
        <f t="shared" si="45"/>
        <v>249.97480687564388</v>
      </c>
    </row>
    <row r="822" spans="1:3" x14ac:dyDescent="0.25">
      <c r="A822">
        <f t="shared" si="43"/>
        <v>0.86800000000000066</v>
      </c>
      <c r="B822">
        <f t="shared" si="44"/>
        <v>9.7599559804663227E-2</v>
      </c>
      <c r="C822" s="3">
        <f t="shared" si="45"/>
        <v>250.88628745640341</v>
      </c>
    </row>
    <row r="823" spans="1:3" x14ac:dyDescent="0.25">
      <c r="A823">
        <f t="shared" si="43"/>
        <v>0.86900000000000066</v>
      </c>
      <c r="B823">
        <f t="shared" si="44"/>
        <v>9.7464346850328246E-2</v>
      </c>
      <c r="C823" s="3">
        <f t="shared" si="45"/>
        <v>251.80020523155488</v>
      </c>
    </row>
    <row r="824" spans="1:3" x14ac:dyDescent="0.25">
      <c r="A824">
        <f t="shared" si="43"/>
        <v>0.87000000000000066</v>
      </c>
      <c r="B824">
        <f t="shared" si="44"/>
        <v>9.7329444730371042E-2</v>
      </c>
      <c r="C824" s="3">
        <f t="shared" si="45"/>
        <v>252.7165648928636</v>
      </c>
    </row>
    <row r="825" spans="1:3" x14ac:dyDescent="0.25">
      <c r="A825">
        <f t="shared" si="43"/>
        <v>0.87100000000000066</v>
      </c>
      <c r="B825">
        <f t="shared" si="44"/>
        <v>9.7194852374179533E-2</v>
      </c>
      <c r="C825" s="3">
        <f t="shared" si="45"/>
        <v>253.63537114003066</v>
      </c>
    </row>
    <row r="826" spans="1:3" x14ac:dyDescent="0.25">
      <c r="A826">
        <f t="shared" si="43"/>
        <v>0.87200000000000066</v>
      </c>
      <c r="B826">
        <f t="shared" si="44"/>
        <v>9.7060568716052675E-2</v>
      </c>
      <c r="C826" s="3">
        <f t="shared" si="45"/>
        <v>254.55662868070561</v>
      </c>
    </row>
    <row r="827" spans="1:3" x14ac:dyDescent="0.25">
      <c r="A827">
        <f t="shared" si="43"/>
        <v>0.87300000000000066</v>
      </c>
      <c r="B827">
        <f t="shared" si="44"/>
        <v>9.6926592695172384E-2</v>
      </c>
      <c r="C827" s="3">
        <f t="shared" si="45"/>
        <v>255.48034223050095</v>
      </c>
    </row>
    <row r="828" spans="1:3" x14ac:dyDescent="0.25">
      <c r="A828">
        <f t="shared" si="43"/>
        <v>0.87400000000000067</v>
      </c>
      <c r="B828">
        <f t="shared" si="44"/>
        <v>9.6792923255575564E-2</v>
      </c>
      <c r="C828" s="3">
        <f t="shared" si="45"/>
        <v>256.40651651300698</v>
      </c>
    </row>
    <row r="829" spans="1:3" x14ac:dyDescent="0.25">
      <c r="A829">
        <f t="shared" si="43"/>
        <v>0.87500000000000067</v>
      </c>
      <c r="B829">
        <f t="shared" si="44"/>
        <v>9.6659559346126411E-2</v>
      </c>
      <c r="C829" s="3">
        <f t="shared" si="45"/>
        <v>257.33515625980414</v>
      </c>
    </row>
    <row r="830" spans="1:3" x14ac:dyDescent="0.25">
      <c r="A830">
        <f t="shared" si="43"/>
        <v>0.87600000000000067</v>
      </c>
      <c r="B830">
        <f t="shared" si="44"/>
        <v>9.6526499920488798E-2</v>
      </c>
      <c r="C830" s="3">
        <f t="shared" si="45"/>
        <v>258.26626621047808</v>
      </c>
    </row>
    <row r="831" spans="1:3" x14ac:dyDescent="0.25">
      <c r="A831">
        <f t="shared" si="43"/>
        <v>0.87700000000000067</v>
      </c>
      <c r="B831">
        <f t="shared" si="44"/>
        <v>9.6393743937098916E-2</v>
      </c>
      <c r="C831" s="3">
        <f t="shared" si="45"/>
        <v>259.19985111263424</v>
      </c>
    </row>
    <row r="832" spans="1:3" x14ac:dyDescent="0.25">
      <c r="A832">
        <f t="shared" si="43"/>
        <v>0.87800000000000067</v>
      </c>
      <c r="B832">
        <f t="shared" si="44"/>
        <v>9.6261290359138163E-2</v>
      </c>
      <c r="C832" s="3">
        <f t="shared" si="45"/>
        <v>260.13591572191035</v>
      </c>
    </row>
    <row r="833" spans="1:3" x14ac:dyDescent="0.25">
      <c r="A833">
        <f t="shared" si="43"/>
        <v>0.87900000000000067</v>
      </c>
      <c r="B833">
        <f t="shared" si="44"/>
        <v>9.6129138154506105E-2</v>
      </c>
      <c r="C833" s="3">
        <f t="shared" si="45"/>
        <v>261.07446480199252</v>
      </c>
    </row>
    <row r="834" spans="1:3" x14ac:dyDescent="0.25">
      <c r="A834">
        <f t="shared" si="43"/>
        <v>0.88000000000000067</v>
      </c>
      <c r="B834">
        <f t="shared" si="44"/>
        <v>9.5997286295793668E-2</v>
      </c>
      <c r="C834" s="3">
        <f t="shared" si="45"/>
        <v>262.01550312462632</v>
      </c>
    </row>
    <row r="835" spans="1:3" x14ac:dyDescent="0.25">
      <c r="A835">
        <f t="shared" si="43"/>
        <v>0.88100000000000067</v>
      </c>
      <c r="B835">
        <f t="shared" si="44"/>
        <v>9.5865733760256519E-2</v>
      </c>
      <c r="C835" s="3">
        <f t="shared" si="45"/>
        <v>262.95903546963586</v>
      </c>
    </row>
    <row r="836" spans="1:3" x14ac:dyDescent="0.25">
      <c r="A836">
        <f t="shared" si="43"/>
        <v>0.88200000000000067</v>
      </c>
      <c r="B836">
        <f t="shared" si="44"/>
        <v>9.5734479529788613E-2</v>
      </c>
      <c r="C836" s="3">
        <f t="shared" si="45"/>
        <v>263.90506662493317</v>
      </c>
    </row>
    <row r="837" spans="1:3" x14ac:dyDescent="0.25">
      <c r="A837">
        <f t="shared" si="43"/>
        <v>0.88300000000000067</v>
      </c>
      <c r="B837">
        <f t="shared" si="44"/>
        <v>9.560352259089594E-2</v>
      </c>
      <c r="C837" s="3">
        <f t="shared" si="45"/>
        <v>264.85360138653505</v>
      </c>
    </row>
    <row r="838" spans="1:3" x14ac:dyDescent="0.25">
      <c r="A838">
        <f t="shared" si="43"/>
        <v>0.88400000000000067</v>
      </c>
      <c r="B838">
        <f t="shared" si="44"/>
        <v>9.5472861934670444E-2</v>
      </c>
      <c r="C838" s="3">
        <f t="shared" si="45"/>
        <v>265.80464455857668</v>
      </c>
    </row>
    <row r="839" spans="1:3" x14ac:dyDescent="0.25">
      <c r="A839">
        <f t="shared" si="43"/>
        <v>0.88500000000000068</v>
      </c>
      <c r="B839">
        <f t="shared" si="44"/>
        <v>9.534249655676412E-2</v>
      </c>
      <c r="C839" s="3">
        <f t="shared" si="45"/>
        <v>266.75820095332631</v>
      </c>
    </row>
    <row r="840" spans="1:3" x14ac:dyDescent="0.25">
      <c r="A840">
        <f t="shared" si="43"/>
        <v>0.88600000000000068</v>
      </c>
      <c r="B840">
        <f t="shared" si="44"/>
        <v>9.5212425457363206E-2</v>
      </c>
      <c r="C840" s="3">
        <f t="shared" si="45"/>
        <v>267.71427539119981</v>
      </c>
    </row>
    <row r="841" spans="1:3" x14ac:dyDescent="0.25">
      <c r="A841">
        <f t="shared" ref="A841:A904" si="46">A840+$J$46</f>
        <v>0.88700000000000068</v>
      </c>
      <c r="B841">
        <f t="shared" si="44"/>
        <v>9.5082647641162754E-2</v>
      </c>
      <c r="C841" s="3">
        <f t="shared" si="45"/>
        <v>268.67287270077333</v>
      </c>
    </row>
    <row r="842" spans="1:3" x14ac:dyDescent="0.25">
      <c r="A842">
        <f t="shared" si="46"/>
        <v>0.88800000000000068</v>
      </c>
      <c r="B842">
        <f t="shared" si="44"/>
        <v>9.4953162117341144E-2</v>
      </c>
      <c r="C842" s="3">
        <f t="shared" si="45"/>
        <v>269.63399771880023</v>
      </c>
    </row>
    <row r="843" spans="1:3" x14ac:dyDescent="0.25">
      <c r="A843">
        <f t="shared" si="46"/>
        <v>0.88900000000000068</v>
      </c>
      <c r="B843">
        <f t="shared" si="44"/>
        <v>9.4823967899534858E-2</v>
      </c>
      <c r="C843" s="3">
        <f t="shared" si="45"/>
        <v>270.597655290224</v>
      </c>
    </row>
    <row r="844" spans="1:3" x14ac:dyDescent="0.25">
      <c r="A844">
        <f t="shared" si="46"/>
        <v>0.89000000000000068</v>
      </c>
      <c r="B844">
        <f t="shared" si="44"/>
        <v>9.469506400581354E-2</v>
      </c>
      <c r="C844" s="3">
        <f t="shared" si="45"/>
        <v>271.56385026819282</v>
      </c>
    </row>
    <row r="845" spans="1:3" x14ac:dyDescent="0.25">
      <c r="A845">
        <f t="shared" si="46"/>
        <v>0.89100000000000068</v>
      </c>
      <c r="B845">
        <f t="shared" si="44"/>
        <v>9.4566449458655014E-2</v>
      </c>
      <c r="C845" s="3">
        <f t="shared" si="45"/>
        <v>272.53258751407441</v>
      </c>
    </row>
    <row r="846" spans="1:3" x14ac:dyDescent="0.25">
      <c r="A846">
        <f t="shared" si="46"/>
        <v>0.89200000000000068</v>
      </c>
      <c r="B846">
        <f t="shared" si="44"/>
        <v>9.44381232849206E-2</v>
      </c>
      <c r="C846" s="3">
        <f t="shared" si="45"/>
        <v>273.50387189747164</v>
      </c>
    </row>
    <row r="847" spans="1:3" x14ac:dyDescent="0.25">
      <c r="A847">
        <f t="shared" si="46"/>
        <v>0.89300000000000068</v>
      </c>
      <c r="B847">
        <f t="shared" si="44"/>
        <v>9.4310084515830617E-2</v>
      </c>
      <c r="C847" s="3">
        <f t="shared" si="45"/>
        <v>274.47770829623397</v>
      </c>
    </row>
    <row r="848" spans="1:3" x14ac:dyDescent="0.25">
      <c r="A848">
        <f t="shared" si="46"/>
        <v>0.89400000000000068</v>
      </c>
      <c r="B848">
        <f t="shared" si="44"/>
        <v>9.4182332186939929E-2</v>
      </c>
      <c r="C848" s="3">
        <f t="shared" si="45"/>
        <v>275.45410159647588</v>
      </c>
    </row>
    <row r="849" spans="1:3" x14ac:dyDescent="0.25">
      <c r="A849">
        <f t="shared" si="46"/>
        <v>0.89500000000000068</v>
      </c>
      <c r="B849">
        <f t="shared" si="44"/>
        <v>9.4054865338113816E-2</v>
      </c>
      <c r="C849" s="3">
        <f t="shared" si="45"/>
        <v>276.43305669258888</v>
      </c>
    </row>
    <row r="850" spans="1:3" x14ac:dyDescent="0.25">
      <c r="A850">
        <f t="shared" si="46"/>
        <v>0.89600000000000068</v>
      </c>
      <c r="B850">
        <f t="shared" si="44"/>
        <v>9.3927683013503807E-2</v>
      </c>
      <c r="C850" s="3">
        <f t="shared" si="45"/>
        <v>277.41457848725736</v>
      </c>
    </row>
    <row r="851" spans="1:3" x14ac:dyDescent="0.25">
      <c r="A851">
        <f t="shared" si="46"/>
        <v>0.89700000000000069</v>
      </c>
      <c r="B851">
        <f t="shared" si="44"/>
        <v>9.3800784261523953E-2</v>
      </c>
      <c r="C851" s="3">
        <f t="shared" si="45"/>
        <v>278.39867189147401</v>
      </c>
    </row>
    <row r="852" spans="1:3" x14ac:dyDescent="0.25">
      <c r="A852">
        <f t="shared" si="46"/>
        <v>0.89800000000000069</v>
      </c>
      <c r="B852">
        <f t="shared" si="44"/>
        <v>9.3674168134826888E-2</v>
      </c>
      <c r="C852" s="3">
        <f t="shared" si="45"/>
        <v>279.38534182455129</v>
      </c>
    </row>
    <row r="853" spans="1:3" x14ac:dyDescent="0.25">
      <c r="A853">
        <f t="shared" si="46"/>
        <v>0.89900000000000069</v>
      </c>
      <c r="B853">
        <f t="shared" si="44"/>
        <v>9.3547833690280427E-2</v>
      </c>
      <c r="C853" s="3">
        <f t="shared" si="45"/>
        <v>280.37459321414065</v>
      </c>
    </row>
    <row r="854" spans="1:3" x14ac:dyDescent="0.25">
      <c r="A854">
        <f t="shared" si="46"/>
        <v>0.90000000000000069</v>
      </c>
      <c r="B854">
        <f t="shared" si="44"/>
        <v>9.3421779988944076E-2</v>
      </c>
      <c r="C854" s="3">
        <f t="shared" si="45"/>
        <v>281.36643099624445</v>
      </c>
    </row>
    <row r="855" spans="1:3" x14ac:dyDescent="0.25">
      <c r="A855">
        <f t="shared" si="46"/>
        <v>0.90100000000000069</v>
      </c>
      <c r="B855">
        <f t="shared" si="44"/>
        <v>9.3296006096045755E-2</v>
      </c>
      <c r="C855" s="3">
        <f t="shared" si="45"/>
        <v>282.36086011523184</v>
      </c>
    </row>
    <row r="856" spans="1:3" x14ac:dyDescent="0.25">
      <c r="A856">
        <f t="shared" si="46"/>
        <v>0.90200000000000069</v>
      </c>
      <c r="B856">
        <f t="shared" si="44"/>
        <v>9.3170511080958751E-2</v>
      </c>
      <c r="C856" s="3">
        <f t="shared" si="45"/>
        <v>283.35788552385293</v>
      </c>
    </row>
    <row r="857" spans="1:3" x14ac:dyDescent="0.25">
      <c r="A857">
        <f t="shared" si="46"/>
        <v>0.90300000000000069</v>
      </c>
      <c r="B857">
        <f t="shared" si="44"/>
        <v>9.304529401717869E-2</v>
      </c>
      <c r="C857" s="3">
        <f t="shared" si="45"/>
        <v>284.35751218325532</v>
      </c>
    </row>
    <row r="858" spans="1:3" x14ac:dyDescent="0.25">
      <c r="A858">
        <f t="shared" si="46"/>
        <v>0.90400000000000069</v>
      </c>
      <c r="B858">
        <f t="shared" ref="B858:B921" si="47">(Volts/A858-1)*RL</f>
        <v>9.2920353982300807E-2</v>
      </c>
      <c r="C858" s="3">
        <f t="shared" ref="C858:C921" si="48">0.6427*POWER(B858,-2.574)+M*B858+off-MAX(0,-26.416*B858+10.086)</f>
        <v>285.35974506299635</v>
      </c>
    </row>
    <row r="859" spans="1:3" x14ac:dyDescent="0.25">
      <c r="A859">
        <f t="shared" si="46"/>
        <v>0.90500000000000069</v>
      </c>
      <c r="B859">
        <f t="shared" si="47"/>
        <v>9.2795690057997218E-2</v>
      </c>
      <c r="C859" s="3">
        <f t="shared" si="48"/>
        <v>286.3645891410614</v>
      </c>
    </row>
    <row r="860" spans="1:3" x14ac:dyDescent="0.25">
      <c r="A860">
        <f t="shared" si="46"/>
        <v>0.90600000000000069</v>
      </c>
      <c r="B860">
        <f t="shared" si="47"/>
        <v>9.2671301329994515E-2</v>
      </c>
      <c r="C860" s="3">
        <f t="shared" si="48"/>
        <v>287.37204940387511</v>
      </c>
    </row>
    <row r="861" spans="1:3" x14ac:dyDescent="0.25">
      <c r="A861">
        <f t="shared" si="46"/>
        <v>0.90700000000000069</v>
      </c>
      <c r="B861">
        <f t="shared" si="47"/>
        <v>9.25471868880514E-2</v>
      </c>
      <c r="C861" s="3">
        <f t="shared" si="48"/>
        <v>288.38213084632048</v>
      </c>
    </row>
    <row r="862" spans="1:3" x14ac:dyDescent="0.25">
      <c r="A862">
        <f t="shared" si="46"/>
        <v>0.9080000000000007</v>
      </c>
      <c r="B862">
        <f t="shared" si="47"/>
        <v>9.2423345825936309E-2</v>
      </c>
      <c r="C862" s="3">
        <f t="shared" si="48"/>
        <v>289.39483847175177</v>
      </c>
    </row>
    <row r="863" spans="1:3" x14ac:dyDescent="0.25">
      <c r="A863">
        <f t="shared" si="46"/>
        <v>0.9090000000000007</v>
      </c>
      <c r="B863">
        <f t="shared" si="47"/>
        <v>9.2299777241405645E-2</v>
      </c>
      <c r="C863" s="3">
        <f t="shared" si="48"/>
        <v>290.41017729200894</v>
      </c>
    </row>
    <row r="864" spans="1:3" x14ac:dyDescent="0.25">
      <c r="A864">
        <f t="shared" si="46"/>
        <v>0.9100000000000007</v>
      </c>
      <c r="B864">
        <f t="shared" si="47"/>
        <v>9.2176480236181649E-2</v>
      </c>
      <c r="C864" s="3">
        <f t="shared" si="48"/>
        <v>291.42815232743339</v>
      </c>
    </row>
    <row r="865" spans="1:3" x14ac:dyDescent="0.25">
      <c r="A865">
        <f t="shared" si="46"/>
        <v>0.9110000000000007</v>
      </c>
      <c r="B865">
        <f t="shared" si="47"/>
        <v>9.2053453915930686E-2</v>
      </c>
      <c r="C865" s="3">
        <f t="shared" si="48"/>
        <v>292.44876860688527</v>
      </c>
    </row>
    <row r="866" spans="1:3" x14ac:dyDescent="0.25">
      <c r="A866">
        <f t="shared" si="46"/>
        <v>0.9120000000000007</v>
      </c>
      <c r="B866">
        <f t="shared" si="47"/>
        <v>9.1930697390241678E-2</v>
      </c>
      <c r="C866" s="3">
        <f t="shared" si="48"/>
        <v>293.47203116775501</v>
      </c>
    </row>
    <row r="867" spans="1:3" x14ac:dyDescent="0.25">
      <c r="A867">
        <f t="shared" si="46"/>
        <v>0.9130000000000007</v>
      </c>
      <c r="B867">
        <f t="shared" si="47"/>
        <v>9.1808209772604579E-2</v>
      </c>
      <c r="C867" s="3">
        <f t="shared" si="48"/>
        <v>294.49794505598197</v>
      </c>
    </row>
    <row r="868" spans="1:3" x14ac:dyDescent="0.25">
      <c r="A868">
        <f t="shared" si="46"/>
        <v>0.9140000000000007</v>
      </c>
      <c r="B868">
        <f t="shared" si="47"/>
        <v>9.168599018038899E-2</v>
      </c>
      <c r="C868" s="3">
        <f t="shared" si="48"/>
        <v>295.52651532606734</v>
      </c>
    </row>
    <row r="869" spans="1:3" x14ac:dyDescent="0.25">
      <c r="A869">
        <f t="shared" si="46"/>
        <v>0.9150000000000007</v>
      </c>
      <c r="B869">
        <f t="shared" si="47"/>
        <v>9.1564037734823064E-2</v>
      </c>
      <c r="C869" s="3">
        <f t="shared" si="48"/>
        <v>296.55774704109041</v>
      </c>
    </row>
    <row r="870" spans="1:3" x14ac:dyDescent="0.25">
      <c r="A870">
        <f t="shared" si="46"/>
        <v>0.9160000000000007</v>
      </c>
      <c r="B870">
        <f t="shared" si="47"/>
        <v>9.1442351560972343E-2</v>
      </c>
      <c r="C870" s="3">
        <f t="shared" si="48"/>
        <v>297.59164527272469</v>
      </c>
    </row>
    <row r="871" spans="1:3" x14ac:dyDescent="0.25">
      <c r="A871">
        <f t="shared" si="46"/>
        <v>0.9170000000000007</v>
      </c>
      <c r="B871">
        <f t="shared" si="47"/>
        <v>9.1320930787718899E-2</v>
      </c>
      <c r="C871" s="3">
        <f t="shared" si="48"/>
        <v>298.62821510125133</v>
      </c>
    </row>
    <row r="872" spans="1:3" x14ac:dyDescent="0.25">
      <c r="A872">
        <f t="shared" si="46"/>
        <v>0.9180000000000007</v>
      </c>
      <c r="B872">
        <f t="shared" si="47"/>
        <v>9.1199774547740503E-2</v>
      </c>
      <c r="C872" s="3">
        <f t="shared" si="48"/>
        <v>299.66746161557683</v>
      </c>
    </row>
    <row r="873" spans="1:3" x14ac:dyDescent="0.25">
      <c r="A873">
        <f t="shared" si="46"/>
        <v>0.91900000000000071</v>
      </c>
      <c r="B873">
        <f t="shared" si="47"/>
        <v>9.1078881977490048E-2</v>
      </c>
      <c r="C873" s="3">
        <f t="shared" si="48"/>
        <v>300.70938991324613</v>
      </c>
    </row>
    <row r="874" spans="1:3" x14ac:dyDescent="0.25">
      <c r="A874">
        <f t="shared" si="46"/>
        <v>0.92000000000000071</v>
      </c>
      <c r="B874">
        <f t="shared" si="47"/>
        <v>9.0958252217174906E-2</v>
      </c>
      <c r="C874" s="3">
        <f t="shared" si="48"/>
        <v>301.75400510046063</v>
      </c>
    </row>
    <row r="875" spans="1:3" x14ac:dyDescent="0.25">
      <c r="A875">
        <f t="shared" si="46"/>
        <v>0.92100000000000071</v>
      </c>
      <c r="B875">
        <f t="shared" si="47"/>
        <v>9.0837884410736675E-2</v>
      </c>
      <c r="C875" s="3">
        <f t="shared" si="48"/>
        <v>302.80131229209155</v>
      </c>
    </row>
    <row r="876" spans="1:3" x14ac:dyDescent="0.25">
      <c r="A876">
        <f t="shared" si="46"/>
        <v>0.92200000000000071</v>
      </c>
      <c r="B876">
        <f t="shared" si="47"/>
        <v>9.0717777705830838E-2</v>
      </c>
      <c r="C876" s="3">
        <f t="shared" si="48"/>
        <v>303.85131661169692</v>
      </c>
    </row>
    <row r="877" spans="1:3" x14ac:dyDescent="0.25">
      <c r="A877">
        <f t="shared" si="46"/>
        <v>0.92300000000000071</v>
      </c>
      <c r="B877">
        <f t="shared" si="47"/>
        <v>9.0597931253806718E-2</v>
      </c>
      <c r="C877" s="3">
        <f t="shared" si="48"/>
        <v>304.90402319153645</v>
      </c>
    </row>
    <row r="878" spans="1:3" x14ac:dyDescent="0.25">
      <c r="A878">
        <f t="shared" si="46"/>
        <v>0.92400000000000071</v>
      </c>
      <c r="B878">
        <f t="shared" si="47"/>
        <v>9.0478344209687409E-2</v>
      </c>
      <c r="C878" s="3">
        <f t="shared" si="48"/>
        <v>305.9594371725874</v>
      </c>
    </row>
    <row r="879" spans="1:3" x14ac:dyDescent="0.25">
      <c r="A879">
        <f t="shared" si="46"/>
        <v>0.92500000000000071</v>
      </c>
      <c r="B879">
        <f t="shared" si="47"/>
        <v>9.0359015732149967E-2</v>
      </c>
      <c r="C879" s="3">
        <f t="shared" si="48"/>
        <v>307.0175637045603</v>
      </c>
    </row>
    <row r="880" spans="1:3" x14ac:dyDescent="0.25">
      <c r="A880">
        <f t="shared" si="46"/>
        <v>0.92600000000000071</v>
      </c>
      <c r="B880">
        <f t="shared" si="47"/>
        <v>9.023994498350571E-2</v>
      </c>
      <c r="C880" s="3">
        <f t="shared" si="48"/>
        <v>308.0784079459134</v>
      </c>
    </row>
    <row r="881" spans="1:3" x14ac:dyDescent="0.25">
      <c r="A881">
        <f t="shared" si="46"/>
        <v>0.92700000000000071</v>
      </c>
      <c r="B881">
        <f t="shared" si="47"/>
        <v>9.0121131129680523E-2</v>
      </c>
      <c r="C881" s="3">
        <f t="shared" si="48"/>
        <v>309.14197506387205</v>
      </c>
    </row>
    <row r="882" spans="1:3" x14ac:dyDescent="0.25">
      <c r="A882">
        <f t="shared" si="46"/>
        <v>0.92800000000000071</v>
      </c>
      <c r="B882">
        <f t="shared" si="47"/>
        <v>9.0002573340195485E-2</v>
      </c>
      <c r="C882" s="3">
        <f t="shared" si="48"/>
        <v>310.20827023443923</v>
      </c>
    </row>
    <row r="883" spans="1:3" x14ac:dyDescent="0.25">
      <c r="A883">
        <f t="shared" si="46"/>
        <v>0.92900000000000071</v>
      </c>
      <c r="B883">
        <f t="shared" si="47"/>
        <v>8.9884270788147438E-2</v>
      </c>
      <c r="C883" s="3">
        <f t="shared" si="48"/>
        <v>311.27729864241616</v>
      </c>
    </row>
    <row r="884" spans="1:3" x14ac:dyDescent="0.25">
      <c r="A884">
        <f t="shared" si="46"/>
        <v>0.93000000000000071</v>
      </c>
      <c r="B884">
        <f t="shared" si="47"/>
        <v>8.9766222650189825E-2</v>
      </c>
      <c r="C884" s="3">
        <f t="shared" si="48"/>
        <v>312.34906548141481</v>
      </c>
    </row>
    <row r="885" spans="1:3" x14ac:dyDescent="0.25">
      <c r="A885">
        <f t="shared" si="46"/>
        <v>0.93100000000000072</v>
      </c>
      <c r="B885">
        <f t="shared" si="47"/>
        <v>8.9648428106513536E-2</v>
      </c>
      <c r="C885" s="3">
        <f t="shared" si="48"/>
        <v>313.42357595387568</v>
      </c>
    </row>
    <row r="886" spans="1:3" x14ac:dyDescent="0.25">
      <c r="A886">
        <f t="shared" si="46"/>
        <v>0.93200000000000072</v>
      </c>
      <c r="B886">
        <f t="shared" si="47"/>
        <v>8.9530886340827967E-2</v>
      </c>
      <c r="C886" s="3">
        <f t="shared" si="48"/>
        <v>314.50083527108268</v>
      </c>
    </row>
    <row r="887" spans="1:3" x14ac:dyDescent="0.25">
      <c r="A887">
        <f t="shared" si="46"/>
        <v>0.93300000000000072</v>
      </c>
      <c r="B887">
        <f t="shared" si="47"/>
        <v>8.9413596540342144E-2</v>
      </c>
      <c r="C887" s="3">
        <f t="shared" si="48"/>
        <v>315.58084865318011</v>
      </c>
    </row>
    <row r="888" spans="1:3" x14ac:dyDescent="0.25">
      <c r="A888">
        <f t="shared" si="46"/>
        <v>0.93400000000000072</v>
      </c>
      <c r="B888">
        <f t="shared" si="47"/>
        <v>8.9296557895746018E-2</v>
      </c>
      <c r="C888" s="3">
        <f t="shared" si="48"/>
        <v>316.66362132918698</v>
      </c>
    </row>
    <row r="889" spans="1:3" x14ac:dyDescent="0.25">
      <c r="A889">
        <f t="shared" si="46"/>
        <v>0.93500000000000072</v>
      </c>
      <c r="B889">
        <f t="shared" si="47"/>
        <v>8.9179769601191811E-2</v>
      </c>
      <c r="C889" s="3">
        <f t="shared" si="48"/>
        <v>317.74915853701447</v>
      </c>
    </row>
    <row r="890" spans="1:3" x14ac:dyDescent="0.25">
      <c r="A890">
        <f t="shared" si="46"/>
        <v>0.93600000000000072</v>
      </c>
      <c r="B890">
        <f t="shared" si="47"/>
        <v>8.9063230854275546E-2</v>
      </c>
      <c r="C890" s="3">
        <f t="shared" si="48"/>
        <v>318.83746552348168</v>
      </c>
    </row>
    <row r="891" spans="1:3" x14ac:dyDescent="0.25">
      <c r="A891">
        <f t="shared" si="46"/>
        <v>0.93700000000000072</v>
      </c>
      <c r="B891">
        <f t="shared" si="47"/>
        <v>8.8946940856018647E-2</v>
      </c>
      <c r="C891" s="3">
        <f t="shared" si="48"/>
        <v>319.92854754433182</v>
      </c>
    </row>
    <row r="892" spans="1:3" x14ac:dyDescent="0.25">
      <c r="A892">
        <f t="shared" si="46"/>
        <v>0.93800000000000072</v>
      </c>
      <c r="B892">
        <f t="shared" si="47"/>
        <v>8.8830898810849712E-2</v>
      </c>
      <c r="C892" s="3">
        <f t="shared" si="48"/>
        <v>321.02240986424692</v>
      </c>
    </row>
    <row r="893" spans="1:3" x14ac:dyDescent="0.25">
      <c r="A893">
        <f t="shared" si="46"/>
        <v>0.93900000000000072</v>
      </c>
      <c r="B893">
        <f t="shared" si="47"/>
        <v>8.8715103926586367E-2</v>
      </c>
      <c r="C893" s="3">
        <f t="shared" si="48"/>
        <v>322.1190577568666</v>
      </c>
    </row>
    <row r="894" spans="1:3" x14ac:dyDescent="0.25">
      <c r="A894">
        <f t="shared" si="46"/>
        <v>0.94000000000000072</v>
      </c>
      <c r="B894">
        <f t="shared" si="47"/>
        <v>8.8599555414417205E-2</v>
      </c>
      <c r="C894" s="3">
        <f t="shared" si="48"/>
        <v>323.21849650480158</v>
      </c>
    </row>
    <row r="895" spans="1:3" x14ac:dyDescent="0.25">
      <c r="A895">
        <f t="shared" si="46"/>
        <v>0.94100000000000072</v>
      </c>
      <c r="B895">
        <f t="shared" si="47"/>
        <v>8.8484252488883863E-2</v>
      </c>
      <c r="C895" s="3">
        <f t="shared" si="48"/>
        <v>324.32073139965212</v>
      </c>
    </row>
    <row r="896" spans="1:3" x14ac:dyDescent="0.25">
      <c r="A896">
        <f t="shared" si="46"/>
        <v>0.94200000000000073</v>
      </c>
      <c r="B896">
        <f t="shared" si="47"/>
        <v>8.8369194367863349E-2</v>
      </c>
      <c r="C896" s="3">
        <f t="shared" si="48"/>
        <v>325.42576774202183</v>
      </c>
    </row>
    <row r="897" spans="1:3" x14ac:dyDescent="0.25">
      <c r="A897">
        <f t="shared" si="46"/>
        <v>0.94300000000000073</v>
      </c>
      <c r="B897">
        <f t="shared" si="47"/>
        <v>8.8254380272550212E-2</v>
      </c>
      <c r="C897" s="3">
        <f t="shared" si="48"/>
        <v>326.53361084153693</v>
      </c>
    </row>
    <row r="898" spans="1:3" x14ac:dyDescent="0.25">
      <c r="A898">
        <f t="shared" si="46"/>
        <v>0.94400000000000073</v>
      </c>
      <c r="B898">
        <f t="shared" si="47"/>
        <v>8.8139809427439E-2</v>
      </c>
      <c r="C898" s="3">
        <f t="shared" si="48"/>
        <v>327.64426601685949</v>
      </c>
    </row>
    <row r="899" spans="1:3" x14ac:dyDescent="0.25">
      <c r="A899">
        <f t="shared" si="46"/>
        <v>0.94500000000000073</v>
      </c>
      <c r="B899">
        <f t="shared" si="47"/>
        <v>8.8025481060306845E-2</v>
      </c>
      <c r="C899" s="3">
        <f t="shared" si="48"/>
        <v>328.75773859570722</v>
      </c>
    </row>
    <row r="900" spans="1:3" x14ac:dyDescent="0.25">
      <c r="A900">
        <f t="shared" si="46"/>
        <v>0.94600000000000073</v>
      </c>
      <c r="B900">
        <f t="shared" si="47"/>
        <v>8.7911394402196127E-2</v>
      </c>
      <c r="C900" s="3">
        <f t="shared" si="48"/>
        <v>329.87403391486623</v>
      </c>
    </row>
    <row r="901" spans="1:3" x14ac:dyDescent="0.25">
      <c r="A901">
        <f t="shared" si="46"/>
        <v>0.94700000000000073</v>
      </c>
      <c r="B901">
        <f t="shared" si="47"/>
        <v>8.7797548687397142E-2</v>
      </c>
      <c r="C901" s="3">
        <f t="shared" si="48"/>
        <v>330.99315732020989</v>
      </c>
    </row>
    <row r="902" spans="1:3" x14ac:dyDescent="0.25">
      <c r="A902">
        <f t="shared" si="46"/>
        <v>0.94800000000000073</v>
      </c>
      <c r="B902">
        <f t="shared" si="47"/>
        <v>8.7683943153431074E-2</v>
      </c>
      <c r="C902" s="3">
        <f t="shared" si="48"/>
        <v>332.11511416671425</v>
      </c>
    </row>
    <row r="903" spans="1:3" x14ac:dyDescent="0.25">
      <c r="A903">
        <f t="shared" si="46"/>
        <v>0.94900000000000073</v>
      </c>
      <c r="B903">
        <f t="shared" si="47"/>
        <v>8.7570577041032896E-2</v>
      </c>
      <c r="C903" s="3">
        <f t="shared" si="48"/>
        <v>333.23990981847584</v>
      </c>
    </row>
    <row r="904" spans="1:3" x14ac:dyDescent="0.25">
      <c r="A904">
        <f t="shared" si="46"/>
        <v>0.95000000000000073</v>
      </c>
      <c r="B904">
        <f t="shared" si="47"/>
        <v>8.7457449594134512E-2</v>
      </c>
      <c r="C904" s="3">
        <f t="shared" si="48"/>
        <v>334.36754964872603</v>
      </c>
    </row>
    <row r="905" spans="1:3" x14ac:dyDescent="0.25">
      <c r="A905">
        <f t="shared" ref="A905:A968" si="49">A904+$J$46</f>
        <v>0.95100000000000073</v>
      </c>
      <c r="B905">
        <f t="shared" si="47"/>
        <v>8.7344560059847892E-2</v>
      </c>
      <c r="C905" s="3">
        <f t="shared" si="48"/>
        <v>335.49803903985014</v>
      </c>
    </row>
    <row r="906" spans="1:3" x14ac:dyDescent="0.25">
      <c r="A906">
        <f t="shared" si="49"/>
        <v>0.95200000000000073</v>
      </c>
      <c r="B906">
        <f t="shared" si="47"/>
        <v>8.7231907688448421E-2</v>
      </c>
      <c r="C906" s="3">
        <f t="shared" si="48"/>
        <v>336.63138338340218</v>
      </c>
    </row>
    <row r="907" spans="1:3" x14ac:dyDescent="0.25">
      <c r="A907">
        <f t="shared" si="49"/>
        <v>0.95300000000000074</v>
      </c>
      <c r="B907">
        <f t="shared" si="47"/>
        <v>8.7119491733358312E-2</v>
      </c>
      <c r="C907" s="3">
        <f t="shared" si="48"/>
        <v>337.76758808012033</v>
      </c>
    </row>
    <row r="908" spans="1:3" x14ac:dyDescent="0.25">
      <c r="A908">
        <f t="shared" si="49"/>
        <v>0.95400000000000074</v>
      </c>
      <c r="B908">
        <f t="shared" si="47"/>
        <v>8.7007311451130012E-2</v>
      </c>
      <c r="C908" s="3">
        <f t="shared" si="48"/>
        <v>338.90665853994898</v>
      </c>
    </row>
    <row r="909" spans="1:3" x14ac:dyDescent="0.25">
      <c r="A909">
        <f t="shared" si="49"/>
        <v>0.95500000000000074</v>
      </c>
      <c r="B909">
        <f t="shared" si="47"/>
        <v>8.6895366101429949E-2</v>
      </c>
      <c r="C909" s="3">
        <f t="shared" si="48"/>
        <v>340.04860018204806</v>
      </c>
    </row>
    <row r="910" spans="1:3" x14ac:dyDescent="0.25">
      <c r="A910">
        <f t="shared" si="49"/>
        <v>0.95600000000000074</v>
      </c>
      <c r="B910">
        <f t="shared" si="47"/>
        <v>8.6783654947022129E-2</v>
      </c>
      <c r="C910" s="3">
        <f t="shared" si="48"/>
        <v>341.19341843481664</v>
      </c>
    </row>
    <row r="911" spans="1:3" x14ac:dyDescent="0.25">
      <c r="A911">
        <f t="shared" si="49"/>
        <v>0.95700000000000074</v>
      </c>
      <c r="B911">
        <f t="shared" si="47"/>
        <v>8.667217725375205E-2</v>
      </c>
      <c r="C911" s="3">
        <f t="shared" si="48"/>
        <v>342.34111873590416</v>
      </c>
    </row>
    <row r="912" spans="1:3" x14ac:dyDescent="0.25">
      <c r="A912">
        <f t="shared" si="49"/>
        <v>0.95800000000000074</v>
      </c>
      <c r="B912">
        <f t="shared" si="47"/>
        <v>8.6560932290530565E-2</v>
      </c>
      <c r="C912" s="3">
        <f t="shared" si="48"/>
        <v>343.49170653223166</v>
      </c>
    </row>
    <row r="913" spans="1:3" x14ac:dyDescent="0.25">
      <c r="A913">
        <f t="shared" si="49"/>
        <v>0.95900000000000074</v>
      </c>
      <c r="B913">
        <f t="shared" si="47"/>
        <v>8.6449919329317879E-2</v>
      </c>
      <c r="C913" s="3">
        <f t="shared" si="48"/>
        <v>344.64518728000593</v>
      </c>
    </row>
    <row r="914" spans="1:3" x14ac:dyDescent="0.25">
      <c r="A914">
        <f t="shared" si="49"/>
        <v>0.96000000000000074</v>
      </c>
      <c r="B914">
        <f t="shared" si="47"/>
        <v>8.6339137645107714E-2</v>
      </c>
      <c r="C914" s="3">
        <f t="shared" si="48"/>
        <v>345.80156644473686</v>
      </c>
    </row>
    <row r="915" spans="1:3" x14ac:dyDescent="0.25">
      <c r="A915">
        <f t="shared" si="49"/>
        <v>0.96100000000000074</v>
      </c>
      <c r="B915">
        <f t="shared" si="47"/>
        <v>8.6228586515911518E-2</v>
      </c>
      <c r="C915" s="3">
        <f t="shared" si="48"/>
        <v>346.96084950125476</v>
      </c>
    </row>
    <row r="916" spans="1:3" x14ac:dyDescent="0.25">
      <c r="A916">
        <f t="shared" si="49"/>
        <v>0.96200000000000074</v>
      </c>
      <c r="B916">
        <f t="shared" si="47"/>
        <v>8.6118265222742754E-2</v>
      </c>
      <c r="C916" s="3">
        <f t="shared" si="48"/>
        <v>348.12304193372762</v>
      </c>
    </row>
    <row r="917" spans="1:3" x14ac:dyDescent="0.25">
      <c r="A917">
        <f t="shared" si="49"/>
        <v>0.96300000000000074</v>
      </c>
      <c r="B917">
        <f t="shared" si="47"/>
        <v>8.600817304960133E-2</v>
      </c>
      <c r="C917" s="3">
        <f t="shared" si="48"/>
        <v>349.28814923567836</v>
      </c>
    </row>
    <row r="918" spans="1:3" x14ac:dyDescent="0.25">
      <c r="A918">
        <f t="shared" si="49"/>
        <v>0.96400000000000075</v>
      </c>
      <c r="B918">
        <f t="shared" si="47"/>
        <v>8.5898309283458152E-2</v>
      </c>
      <c r="C918" s="3">
        <f t="shared" si="48"/>
        <v>350.45617690999916</v>
      </c>
    </row>
    <row r="919" spans="1:3" x14ac:dyDescent="0.25">
      <c r="A919">
        <f t="shared" si="49"/>
        <v>0.96500000000000075</v>
      </c>
      <c r="B919">
        <f t="shared" si="47"/>
        <v>8.5788673214239594E-2</v>
      </c>
      <c r="C919" s="3">
        <f t="shared" si="48"/>
        <v>351.62713046897363</v>
      </c>
    </row>
    <row r="920" spans="1:3" x14ac:dyDescent="0.25">
      <c r="A920">
        <f t="shared" si="49"/>
        <v>0.96600000000000075</v>
      </c>
      <c r="B920">
        <f t="shared" si="47"/>
        <v>8.5679264134812388E-2</v>
      </c>
      <c r="C920" s="3">
        <f t="shared" si="48"/>
        <v>352.80101543428833</v>
      </c>
    </row>
    <row r="921" spans="1:3" x14ac:dyDescent="0.25">
      <c r="A921">
        <f t="shared" si="49"/>
        <v>0.96700000000000075</v>
      </c>
      <c r="B921">
        <f t="shared" si="47"/>
        <v>8.5570081340968288E-2</v>
      </c>
      <c r="C921" s="3">
        <f t="shared" si="48"/>
        <v>353.97783733705364</v>
      </c>
    </row>
    <row r="922" spans="1:3" x14ac:dyDescent="0.25">
      <c r="A922">
        <f t="shared" si="49"/>
        <v>0.96800000000000075</v>
      </c>
      <c r="B922">
        <f t="shared" ref="B922:B985" si="50">(Volts/A922-1)*RL</f>
        <v>8.546112413140898E-2</v>
      </c>
      <c r="C922" s="3">
        <f t="shared" ref="C922:C985" si="51">0.6427*POWER(B922,-2.574)+M*B922+off-MAX(0,-26.416*B922+10.086)</f>
        <v>355.15760171782063</v>
      </c>
    </row>
    <row r="923" spans="1:3" x14ac:dyDescent="0.25">
      <c r="A923">
        <f t="shared" si="49"/>
        <v>0.96900000000000075</v>
      </c>
      <c r="B923">
        <f t="shared" si="50"/>
        <v>8.5352391807731132E-2</v>
      </c>
      <c r="C923" s="3">
        <f t="shared" si="51"/>
        <v>356.34031412659522</v>
      </c>
    </row>
    <row r="924" spans="1:3" x14ac:dyDescent="0.25">
      <c r="A924">
        <f t="shared" si="49"/>
        <v>0.97000000000000075</v>
      </c>
      <c r="B924">
        <f t="shared" si="50"/>
        <v>8.5243883674411366E-2</v>
      </c>
      <c r="C924" s="3">
        <f t="shared" si="51"/>
        <v>357.52598012286086</v>
      </c>
    </row>
    <row r="925" spans="1:3" x14ac:dyDescent="0.25">
      <c r="A925">
        <f t="shared" si="49"/>
        <v>0.97100000000000075</v>
      </c>
      <c r="B925">
        <f t="shared" si="50"/>
        <v>8.5135599038791546E-2</v>
      </c>
      <c r="C925" s="3">
        <f t="shared" si="51"/>
        <v>358.71460527558986</v>
      </c>
    </row>
    <row r="926" spans="1:3" x14ac:dyDescent="0.25">
      <c r="A926">
        <f t="shared" si="49"/>
        <v>0.97200000000000075</v>
      </c>
      <c r="B926">
        <f t="shared" si="50"/>
        <v>8.502753721106393E-2</v>
      </c>
      <c r="C926" s="3">
        <f t="shared" si="51"/>
        <v>359.90619516326575</v>
      </c>
    </row>
    <row r="927" spans="1:3" x14ac:dyDescent="0.25">
      <c r="A927">
        <f t="shared" si="49"/>
        <v>0.97300000000000075</v>
      </c>
      <c r="B927">
        <f t="shared" si="50"/>
        <v>8.4919697504256639E-2</v>
      </c>
      <c r="C927" s="3">
        <f t="shared" si="51"/>
        <v>361.10075537389639</v>
      </c>
    </row>
    <row r="928" spans="1:3" x14ac:dyDescent="0.25">
      <c r="A928">
        <f t="shared" si="49"/>
        <v>0.97400000000000075</v>
      </c>
      <c r="B928">
        <f t="shared" si="50"/>
        <v>8.4812079234218962E-2</v>
      </c>
      <c r="C928" s="3">
        <f t="shared" si="51"/>
        <v>362.29829150503508</v>
      </c>
    </row>
    <row r="929" spans="1:3" x14ac:dyDescent="0.25">
      <c r="A929">
        <f t="shared" si="49"/>
        <v>0.97500000000000075</v>
      </c>
      <c r="B929">
        <f t="shared" si="50"/>
        <v>8.4704681719607003E-2</v>
      </c>
      <c r="C929" s="3">
        <f t="shared" si="51"/>
        <v>363.4988091637955</v>
      </c>
    </row>
    <row r="930" spans="1:3" x14ac:dyDescent="0.25">
      <c r="A930">
        <f t="shared" si="49"/>
        <v>0.97600000000000076</v>
      </c>
      <c r="B930">
        <f t="shared" si="50"/>
        <v>8.4597504281869254E-2</v>
      </c>
      <c r="C930" s="3">
        <f t="shared" si="51"/>
        <v>364.70231396687097</v>
      </c>
    </row>
    <row r="931" spans="1:3" x14ac:dyDescent="0.25">
      <c r="A931">
        <f t="shared" si="49"/>
        <v>0.97700000000000076</v>
      </c>
      <c r="B931">
        <f t="shared" si="50"/>
        <v>8.4490546245232306E-2</v>
      </c>
      <c r="C931" s="3">
        <f t="shared" si="51"/>
        <v>365.90881154054966</v>
      </c>
    </row>
    <row r="932" spans="1:3" x14ac:dyDescent="0.25">
      <c r="A932">
        <f t="shared" si="49"/>
        <v>0.97800000000000076</v>
      </c>
      <c r="B932">
        <f t="shared" si="50"/>
        <v>8.4383806936686637E-2</v>
      </c>
      <c r="C932" s="3">
        <f t="shared" si="51"/>
        <v>367.11830752073553</v>
      </c>
    </row>
    <row r="933" spans="1:3" x14ac:dyDescent="0.25">
      <c r="A933">
        <f t="shared" si="49"/>
        <v>0.97900000000000076</v>
      </c>
      <c r="B933">
        <f t="shared" si="50"/>
        <v>8.4277285685972508E-2</v>
      </c>
      <c r="C933" s="3">
        <f t="shared" si="51"/>
        <v>368.3308075529622</v>
      </c>
    </row>
    <row r="934" spans="1:3" x14ac:dyDescent="0.25">
      <c r="A934">
        <f t="shared" si="49"/>
        <v>0.98000000000000076</v>
      </c>
      <c r="B934">
        <f t="shared" si="50"/>
        <v>8.4170981825565955E-2</v>
      </c>
      <c r="C934" s="3">
        <f t="shared" si="51"/>
        <v>369.54631729241345</v>
      </c>
    </row>
    <row r="935" spans="1:3" x14ac:dyDescent="0.25">
      <c r="A935">
        <f t="shared" si="49"/>
        <v>0.98100000000000076</v>
      </c>
      <c r="B935">
        <f t="shared" si="50"/>
        <v>8.4064894690664846E-2</v>
      </c>
      <c r="C935" s="3">
        <f t="shared" si="51"/>
        <v>370.76484240393876</v>
      </c>
    </row>
    <row r="936" spans="1:3" x14ac:dyDescent="0.25">
      <c r="A936">
        <f t="shared" si="49"/>
        <v>0.98200000000000076</v>
      </c>
      <c r="B936">
        <f t="shared" si="50"/>
        <v>8.3959023619174913E-2</v>
      </c>
      <c r="C936" s="3">
        <f t="shared" si="51"/>
        <v>371.9863885620735</v>
      </c>
    </row>
    <row r="937" spans="1:3" x14ac:dyDescent="0.25">
      <c r="A937">
        <f t="shared" si="49"/>
        <v>0.98300000000000076</v>
      </c>
      <c r="B937">
        <f t="shared" si="50"/>
        <v>8.3853367951696164E-2</v>
      </c>
      <c r="C937" s="3">
        <f t="shared" si="51"/>
        <v>373.21096145105298</v>
      </c>
    </row>
    <row r="938" spans="1:3" x14ac:dyDescent="0.25">
      <c r="A938">
        <f t="shared" si="49"/>
        <v>0.98400000000000076</v>
      </c>
      <c r="B938">
        <f t="shared" si="50"/>
        <v>8.3747927031509045E-2</v>
      </c>
      <c r="C938" s="3">
        <f t="shared" si="51"/>
        <v>374.4385667648354</v>
      </c>
    </row>
    <row r="939" spans="1:3" x14ac:dyDescent="0.25">
      <c r="A939">
        <f t="shared" si="49"/>
        <v>0.98500000000000076</v>
      </c>
      <c r="B939">
        <f t="shared" si="50"/>
        <v>8.3642700204560869E-2</v>
      </c>
      <c r="C939" s="3">
        <f t="shared" si="51"/>
        <v>375.66921020711413</v>
      </c>
    </row>
    <row r="940" spans="1:3" x14ac:dyDescent="0.25">
      <c r="A940">
        <f t="shared" si="49"/>
        <v>0.98600000000000076</v>
      </c>
      <c r="B940">
        <f t="shared" si="50"/>
        <v>8.3537686819452353E-2</v>
      </c>
      <c r="C940" s="3">
        <f t="shared" si="51"/>
        <v>376.90289749134052</v>
      </c>
    </row>
    <row r="941" spans="1:3" x14ac:dyDescent="0.25">
      <c r="A941">
        <f t="shared" si="49"/>
        <v>0.98700000000000077</v>
      </c>
      <c r="B941">
        <f t="shared" si="50"/>
        <v>8.3432886227424091E-2</v>
      </c>
      <c r="C941" s="3">
        <f t="shared" si="51"/>
        <v>378.13963434073759</v>
      </c>
    </row>
    <row r="942" spans="1:3" x14ac:dyDescent="0.25">
      <c r="A942">
        <f t="shared" si="49"/>
        <v>0.98800000000000077</v>
      </c>
      <c r="B942">
        <f t="shared" si="50"/>
        <v>8.3328297782343255E-2</v>
      </c>
      <c r="C942" s="3">
        <f t="shared" si="51"/>
        <v>379.37942648832012</v>
      </c>
    </row>
    <row r="943" spans="1:3" x14ac:dyDescent="0.25">
      <c r="A943">
        <f t="shared" si="49"/>
        <v>0.98900000000000077</v>
      </c>
      <c r="B943">
        <f t="shared" si="50"/>
        <v>8.3223920840690302E-2</v>
      </c>
      <c r="C943" s="3">
        <f t="shared" si="51"/>
        <v>380.62227967691331</v>
      </c>
    </row>
    <row r="944" spans="1:3" x14ac:dyDescent="0.25">
      <c r="A944">
        <f t="shared" si="49"/>
        <v>0.99000000000000077</v>
      </c>
      <c r="B944">
        <f t="shared" si="50"/>
        <v>8.3119754761545733E-2</v>
      </c>
      <c r="C944" s="3">
        <f t="shared" si="51"/>
        <v>381.86819965916902</v>
      </c>
    </row>
    <row r="945" spans="1:3" x14ac:dyDescent="0.25">
      <c r="A945">
        <f t="shared" si="49"/>
        <v>0.99100000000000077</v>
      </c>
      <c r="B945">
        <f t="shared" si="50"/>
        <v>8.3015798906577024E-2</v>
      </c>
      <c r="C945" s="3">
        <f t="shared" si="51"/>
        <v>383.11719219758555</v>
      </c>
    </row>
    <row r="946" spans="1:3" x14ac:dyDescent="0.25">
      <c r="A946">
        <f t="shared" si="49"/>
        <v>0.99200000000000077</v>
      </c>
      <c r="B946">
        <f t="shared" si="50"/>
        <v>8.2912052640025602E-2</v>
      </c>
      <c r="C946" s="3">
        <f t="shared" si="51"/>
        <v>384.36926306452364</v>
      </c>
    </row>
    <row r="947" spans="1:3" x14ac:dyDescent="0.25">
      <c r="A947">
        <f t="shared" si="49"/>
        <v>0.99300000000000077</v>
      </c>
      <c r="B947">
        <f t="shared" si="50"/>
        <v>8.2808515328693807E-2</v>
      </c>
      <c r="C947" s="3">
        <f t="shared" si="51"/>
        <v>385.62441804222635</v>
      </c>
    </row>
    <row r="948" spans="1:3" x14ac:dyDescent="0.25">
      <c r="A948">
        <f t="shared" si="49"/>
        <v>0.99400000000000077</v>
      </c>
      <c r="B948">
        <f t="shared" si="50"/>
        <v>8.2705186341932108E-2</v>
      </c>
      <c r="C948" s="3">
        <f t="shared" si="51"/>
        <v>386.88266292283663</v>
      </c>
    </row>
    <row r="949" spans="1:3" x14ac:dyDescent="0.25">
      <c r="A949">
        <f t="shared" si="49"/>
        <v>0.99500000000000077</v>
      </c>
      <c r="B949">
        <f t="shared" si="50"/>
        <v>8.2602065051626219E-2</v>
      </c>
      <c r="C949" s="3">
        <f t="shared" si="51"/>
        <v>388.14400350841549</v>
      </c>
    </row>
    <row r="950" spans="1:3" x14ac:dyDescent="0.25">
      <c r="A950">
        <f t="shared" si="49"/>
        <v>0.99600000000000077</v>
      </c>
      <c r="B950">
        <f t="shared" si="50"/>
        <v>8.2499150832184384E-2</v>
      </c>
      <c r="C950" s="3">
        <f t="shared" si="51"/>
        <v>389.40844561096054</v>
      </c>
    </row>
    <row r="951" spans="1:3" x14ac:dyDescent="0.25">
      <c r="A951">
        <f t="shared" si="49"/>
        <v>0.99700000000000077</v>
      </c>
      <c r="B951">
        <f t="shared" si="50"/>
        <v>8.2396443060524779E-2</v>
      </c>
      <c r="C951" s="3">
        <f t="shared" si="51"/>
        <v>390.6759950524231</v>
      </c>
    </row>
    <row r="952" spans="1:3" x14ac:dyDescent="0.25">
      <c r="A952">
        <f t="shared" si="49"/>
        <v>0.99800000000000078</v>
      </c>
      <c r="B952">
        <f t="shared" si="50"/>
        <v>8.2293941116062891E-2</v>
      </c>
      <c r="C952" s="3">
        <f t="shared" si="51"/>
        <v>391.94665766472929</v>
      </c>
    </row>
    <row r="953" spans="1:3" x14ac:dyDescent="0.25">
      <c r="A953">
        <f t="shared" si="49"/>
        <v>0.99900000000000078</v>
      </c>
      <c r="B953">
        <f t="shared" si="50"/>
        <v>8.2191644380699036E-2</v>
      </c>
      <c r="C953" s="3">
        <f t="shared" si="51"/>
        <v>393.2204392897948</v>
      </c>
    </row>
    <row r="954" spans="1:3" x14ac:dyDescent="0.25">
      <c r="A954">
        <f t="shared" si="49"/>
        <v>1.0000000000000007</v>
      </c>
      <c r="B954">
        <f t="shared" si="50"/>
        <v>8.2089552238805902E-2</v>
      </c>
      <c r="C954" s="3">
        <f t="shared" si="51"/>
        <v>394.49734577954581</v>
      </c>
    </row>
    <row r="955" spans="1:3" x14ac:dyDescent="0.25">
      <c r="A955">
        <f t="shared" si="49"/>
        <v>1.0010000000000006</v>
      </c>
      <c r="B955">
        <f t="shared" si="50"/>
        <v>8.1987664077216249E-2</v>
      </c>
      <c r="C955" s="3">
        <f t="shared" si="51"/>
        <v>395.77738299593636</v>
      </c>
    </row>
    <row r="956" spans="1:3" x14ac:dyDescent="0.25">
      <c r="A956">
        <f t="shared" si="49"/>
        <v>1.0020000000000004</v>
      </c>
      <c r="B956">
        <f t="shared" si="50"/>
        <v>8.1885979285210631E-2</v>
      </c>
      <c r="C956" s="3">
        <f t="shared" si="51"/>
        <v>397.06055681096706</v>
      </c>
    </row>
    <row r="957" spans="1:3" x14ac:dyDescent="0.25">
      <c r="A957">
        <f t="shared" si="49"/>
        <v>1.0030000000000003</v>
      </c>
      <c r="B957">
        <f t="shared" si="50"/>
        <v>8.1784497254505095E-2</v>
      </c>
      <c r="C957" s="3">
        <f t="shared" si="51"/>
        <v>398.34687310670415</v>
      </c>
    </row>
    <row r="958" spans="1:3" x14ac:dyDescent="0.25">
      <c r="A958">
        <f t="shared" si="49"/>
        <v>1.0040000000000002</v>
      </c>
      <c r="B958">
        <f t="shared" si="50"/>
        <v>8.168321737923924E-2</v>
      </c>
      <c r="C958" s="3">
        <f t="shared" si="51"/>
        <v>399.63633777529748</v>
      </c>
    </row>
    <row r="959" spans="1:3" x14ac:dyDescent="0.25">
      <c r="A959">
        <f t="shared" si="49"/>
        <v>1.0050000000000001</v>
      </c>
      <c r="B959">
        <f t="shared" si="50"/>
        <v>8.158213905596394E-2</v>
      </c>
      <c r="C959" s="3">
        <f t="shared" si="51"/>
        <v>400.92895671899873</v>
      </c>
    </row>
    <row r="960" spans="1:3" x14ac:dyDescent="0.25">
      <c r="A960">
        <f t="shared" si="49"/>
        <v>1.006</v>
      </c>
      <c r="B960">
        <f t="shared" si="50"/>
        <v>8.1481261683629555E-2</v>
      </c>
      <c r="C960" s="3">
        <f t="shared" si="51"/>
        <v>402.22473585018059</v>
      </c>
    </row>
    <row r="961" spans="1:3" x14ac:dyDescent="0.25">
      <c r="A961">
        <f t="shared" si="49"/>
        <v>1.0069999999999999</v>
      </c>
      <c r="B961">
        <f t="shared" si="50"/>
        <v>8.1380584663573896E-2</v>
      </c>
      <c r="C961" s="3">
        <f t="shared" si="51"/>
        <v>403.5236810913558</v>
      </c>
    </row>
    <row r="962" spans="1:3" x14ac:dyDescent="0.25">
      <c r="A962">
        <f t="shared" si="49"/>
        <v>1.0079999999999998</v>
      </c>
      <c r="B962">
        <f t="shared" si="50"/>
        <v>8.1280107399510401E-2</v>
      </c>
      <c r="C962" s="3">
        <f t="shared" si="51"/>
        <v>404.82579837519489</v>
      </c>
    </row>
    <row r="963" spans="1:3" x14ac:dyDescent="0.25">
      <c r="A963">
        <f t="shared" si="49"/>
        <v>1.0089999999999997</v>
      </c>
      <c r="B963">
        <f t="shared" si="50"/>
        <v>8.1179829297516409E-2</v>
      </c>
      <c r="C963" s="3">
        <f t="shared" si="51"/>
        <v>406.13109364454601</v>
      </c>
    </row>
    <row r="964" spans="1:3" x14ac:dyDescent="0.25">
      <c r="A964">
        <f t="shared" si="49"/>
        <v>1.0099999999999996</v>
      </c>
      <c r="B964">
        <f t="shared" si="50"/>
        <v>8.1079749766021419E-2</v>
      </c>
      <c r="C964" s="3">
        <f t="shared" si="51"/>
        <v>407.43957285245273</v>
      </c>
    </row>
    <row r="965" spans="1:3" x14ac:dyDescent="0.25">
      <c r="A965">
        <f t="shared" si="49"/>
        <v>1.0109999999999995</v>
      </c>
      <c r="B965">
        <f t="shared" si="50"/>
        <v>8.0979868215795461E-2</v>
      </c>
      <c r="C965" s="3">
        <f t="shared" si="51"/>
        <v>408.75124196217217</v>
      </c>
    </row>
    <row r="966" spans="1:3" x14ac:dyDescent="0.25">
      <c r="A966">
        <f t="shared" si="49"/>
        <v>1.0119999999999993</v>
      </c>
      <c r="B966">
        <f t="shared" si="50"/>
        <v>8.0880184059937535E-2</v>
      </c>
      <c r="C966" s="3">
        <f t="shared" si="51"/>
        <v>410.06610694719836</v>
      </c>
    </row>
    <row r="967" spans="1:3" x14ac:dyDescent="0.25">
      <c r="A967">
        <f t="shared" si="49"/>
        <v>1.0129999999999992</v>
      </c>
      <c r="B967">
        <f t="shared" si="50"/>
        <v>8.078069671386412E-2</v>
      </c>
      <c r="C967" s="3">
        <f t="shared" si="51"/>
        <v>411.38417379127412</v>
      </c>
    </row>
    <row r="968" spans="1:3" x14ac:dyDescent="0.25">
      <c r="A968">
        <f t="shared" si="49"/>
        <v>1.0139999999999991</v>
      </c>
      <c r="B968">
        <f t="shared" si="50"/>
        <v>8.0681405595297753E-2</v>
      </c>
      <c r="C968" s="3">
        <f t="shared" si="51"/>
        <v>412.7054484884157</v>
      </c>
    </row>
    <row r="969" spans="1:3" x14ac:dyDescent="0.25">
      <c r="A969">
        <f t="shared" ref="A969:A1032" si="52">A968+$J$46</f>
        <v>1.014999999999999</v>
      </c>
      <c r="B969">
        <f t="shared" si="50"/>
        <v>8.0582310124255666E-2</v>
      </c>
      <c r="C969" s="3">
        <f t="shared" si="51"/>
        <v>414.02993704292879</v>
      </c>
    </row>
    <row r="970" spans="1:3" x14ac:dyDescent="0.25">
      <c r="A970">
        <f t="shared" si="52"/>
        <v>1.0159999999999989</v>
      </c>
      <c r="B970">
        <f t="shared" si="50"/>
        <v>8.0483409723038454E-2</v>
      </c>
      <c r="C970" s="3">
        <f t="shared" si="51"/>
        <v>415.3576454694292</v>
      </c>
    </row>
    <row r="971" spans="1:3" x14ac:dyDescent="0.25">
      <c r="A971">
        <f t="shared" si="52"/>
        <v>1.0169999999999988</v>
      </c>
      <c r="B971">
        <f t="shared" si="50"/>
        <v>8.0384703816218928E-2</v>
      </c>
      <c r="C971" s="3">
        <f t="shared" si="51"/>
        <v>416.68857979286156</v>
      </c>
    </row>
    <row r="972" spans="1:3" x14ac:dyDescent="0.25">
      <c r="A972">
        <f t="shared" si="52"/>
        <v>1.0179999999999987</v>
      </c>
      <c r="B972">
        <f t="shared" si="50"/>
        <v>8.0286191830630876E-2</v>
      </c>
      <c r="C972" s="3">
        <f t="shared" si="51"/>
        <v>418.02274604851641</v>
      </c>
    </row>
    <row r="973" spans="1:3" x14ac:dyDescent="0.25">
      <c r="A973">
        <f t="shared" si="52"/>
        <v>1.0189999999999986</v>
      </c>
      <c r="B973">
        <f t="shared" si="50"/>
        <v>8.0187873195357987E-2</v>
      </c>
      <c r="C973" s="3">
        <f t="shared" si="51"/>
        <v>419.36015028205304</v>
      </c>
    </row>
    <row r="974" spans="1:3" x14ac:dyDescent="0.25">
      <c r="A974">
        <f t="shared" si="52"/>
        <v>1.0199999999999985</v>
      </c>
      <c r="B974">
        <f t="shared" si="50"/>
        <v>8.0089747341722917E-2</v>
      </c>
      <c r="C974" s="3">
        <f t="shared" si="51"/>
        <v>420.70079854951541</v>
      </c>
    </row>
    <row r="975" spans="1:3" x14ac:dyDescent="0.25">
      <c r="A975">
        <f t="shared" si="52"/>
        <v>1.0209999999999984</v>
      </c>
      <c r="B975">
        <f t="shared" si="50"/>
        <v>7.9991813703276141E-2</v>
      </c>
      <c r="C975" s="3">
        <f t="shared" si="51"/>
        <v>422.04469691735295</v>
      </c>
    </row>
    <row r="976" spans="1:3" x14ac:dyDescent="0.25">
      <c r="A976">
        <f t="shared" si="52"/>
        <v>1.0219999999999982</v>
      </c>
      <c r="B976">
        <f t="shared" si="50"/>
        <v>7.9894071715785234E-2</v>
      </c>
      <c r="C976" s="3">
        <f t="shared" si="51"/>
        <v>423.39185146243989</v>
      </c>
    </row>
    <row r="977" spans="1:3" x14ac:dyDescent="0.25">
      <c r="A977">
        <f t="shared" si="52"/>
        <v>1.0229999999999981</v>
      </c>
      <c r="B977">
        <f t="shared" si="50"/>
        <v>7.9796520817223923E-2</v>
      </c>
      <c r="C977" s="3">
        <f t="shared" si="51"/>
        <v>424.74226827209361</v>
      </c>
    </row>
    <row r="978" spans="1:3" x14ac:dyDescent="0.25">
      <c r="A978">
        <f t="shared" si="52"/>
        <v>1.023999999999998</v>
      </c>
      <c r="B978">
        <f t="shared" si="50"/>
        <v>7.9699160447761389E-2</v>
      </c>
      <c r="C978" s="3">
        <f t="shared" si="51"/>
        <v>426.09595344409553</v>
      </c>
    </row>
    <row r="979" spans="1:3" x14ac:dyDescent="0.25">
      <c r="A979">
        <f t="shared" si="52"/>
        <v>1.0249999999999979</v>
      </c>
      <c r="B979">
        <f t="shared" si="50"/>
        <v>7.9601990049751437E-2</v>
      </c>
      <c r="C979" s="3">
        <f t="shared" si="51"/>
        <v>427.45291308670824</v>
      </c>
    </row>
    <row r="980" spans="1:3" x14ac:dyDescent="0.25">
      <c r="A980">
        <f t="shared" si="52"/>
        <v>1.0259999999999978</v>
      </c>
      <c r="B980">
        <f t="shared" si="50"/>
        <v>7.9505009067722024E-2</v>
      </c>
      <c r="C980" s="3">
        <f t="shared" si="51"/>
        <v>428.81315331869797</v>
      </c>
    </row>
    <row r="981" spans="1:3" x14ac:dyDescent="0.25">
      <c r="A981">
        <f t="shared" si="52"/>
        <v>1.0269999999999977</v>
      </c>
      <c r="B981">
        <f t="shared" si="50"/>
        <v>7.9408216948364529E-2</v>
      </c>
      <c r="C981" s="3">
        <f t="shared" si="51"/>
        <v>430.17668026935013</v>
      </c>
    </row>
    <row r="982" spans="1:3" x14ac:dyDescent="0.25">
      <c r="A982">
        <f t="shared" si="52"/>
        <v>1.0279999999999976</v>
      </c>
      <c r="B982">
        <f t="shared" si="50"/>
        <v>7.931161314052329E-2</v>
      </c>
      <c r="C982" s="3">
        <f t="shared" si="51"/>
        <v>431.54350007849439</v>
      </c>
    </row>
    <row r="983" spans="1:3" x14ac:dyDescent="0.25">
      <c r="A983">
        <f t="shared" si="52"/>
        <v>1.0289999999999975</v>
      </c>
      <c r="B983">
        <f t="shared" si="50"/>
        <v>7.9215197095185166E-2</v>
      </c>
      <c r="C983" s="3">
        <f t="shared" si="51"/>
        <v>432.91361889651631</v>
      </c>
    </row>
    <row r="984" spans="1:3" x14ac:dyDescent="0.25">
      <c r="A984">
        <f t="shared" si="52"/>
        <v>1.0299999999999974</v>
      </c>
      <c r="B984">
        <f t="shared" si="50"/>
        <v>7.911896826546902E-2</v>
      </c>
      <c r="C984" s="3">
        <f t="shared" si="51"/>
        <v>434.28704288438689</v>
      </c>
    </row>
    <row r="985" spans="1:3" x14ac:dyDescent="0.25">
      <c r="A985">
        <f t="shared" si="52"/>
        <v>1.0309999999999973</v>
      </c>
      <c r="B985">
        <f t="shared" si="50"/>
        <v>7.9022926106615585E-2</v>
      </c>
      <c r="C985" s="3">
        <f t="shared" si="51"/>
        <v>435.66377821367149</v>
      </c>
    </row>
    <row r="986" spans="1:3" x14ac:dyDescent="0.25">
      <c r="A986">
        <f t="shared" si="52"/>
        <v>1.0319999999999971</v>
      </c>
      <c r="B986">
        <f t="shared" ref="B986:B1049" si="53">(Volts/A986-1)*RL</f>
        <v>7.8927070075976977E-2</v>
      </c>
      <c r="C986" s="3">
        <f t="shared" ref="C986:C1049" si="54">0.6427*POWER(B986,-2.574)+M*B986+off-MAX(0,-26.416*B986+10.086)</f>
        <v>437.04383106655951</v>
      </c>
    </row>
    <row r="987" spans="1:3" x14ac:dyDescent="0.25">
      <c r="A987">
        <f t="shared" si="52"/>
        <v>1.032999999999997</v>
      </c>
      <c r="B987">
        <f t="shared" si="53"/>
        <v>7.8831399633006602E-2</v>
      </c>
      <c r="C987" s="3">
        <f t="shared" si="54"/>
        <v>438.42720763587675</v>
      </c>
    </row>
    <row r="988" spans="1:3" x14ac:dyDescent="0.25">
      <c r="A988">
        <f t="shared" si="52"/>
        <v>1.0339999999999969</v>
      </c>
      <c r="B988">
        <f t="shared" si="53"/>
        <v>7.873591423924893E-2</v>
      </c>
      <c r="C988" s="3">
        <f t="shared" si="54"/>
        <v>439.81391412510828</v>
      </c>
    </row>
    <row r="989" spans="1:3" x14ac:dyDescent="0.25">
      <c r="A989">
        <f t="shared" si="52"/>
        <v>1.0349999999999968</v>
      </c>
      <c r="B989">
        <f t="shared" si="53"/>
        <v>7.864061335832942E-2</v>
      </c>
      <c r="C989" s="3">
        <f t="shared" si="54"/>
        <v>441.2039567484187</v>
      </c>
    </row>
    <row r="990" spans="1:3" x14ac:dyDescent="0.25">
      <c r="A990">
        <f t="shared" si="52"/>
        <v>1.0359999999999967</v>
      </c>
      <c r="B990">
        <f t="shared" si="53"/>
        <v>7.8545496455944525E-2</v>
      </c>
      <c r="C990" s="3">
        <f t="shared" si="54"/>
        <v>442.59734173067028</v>
      </c>
    </row>
    <row r="991" spans="1:3" x14ac:dyDescent="0.25">
      <c r="A991">
        <f t="shared" si="52"/>
        <v>1.0369999999999966</v>
      </c>
      <c r="B991">
        <f t="shared" si="53"/>
        <v>7.8450562999851592E-2</v>
      </c>
      <c r="C991" s="3">
        <f t="shared" si="54"/>
        <v>443.99407530744435</v>
      </c>
    </row>
    <row r="992" spans="1:3" x14ac:dyDescent="0.25">
      <c r="A992">
        <f t="shared" si="52"/>
        <v>1.0379999999999965</v>
      </c>
      <c r="B992">
        <f t="shared" si="53"/>
        <v>7.8355812459859037E-2</v>
      </c>
      <c r="C992" s="3">
        <f t="shared" si="54"/>
        <v>445.39416372506116</v>
      </c>
    </row>
    <row r="993" spans="1:3" x14ac:dyDescent="0.25">
      <c r="A993">
        <f t="shared" si="52"/>
        <v>1.0389999999999964</v>
      </c>
      <c r="B993">
        <f t="shared" si="53"/>
        <v>7.8261244307816405E-2</v>
      </c>
      <c r="C993" s="3">
        <f t="shared" si="54"/>
        <v>446.79761324059763</v>
      </c>
    </row>
    <row r="994" spans="1:3" x14ac:dyDescent="0.25">
      <c r="A994">
        <f t="shared" si="52"/>
        <v>1.0399999999999963</v>
      </c>
      <c r="B994">
        <f t="shared" si="53"/>
        <v>7.8166858017604632E-2</v>
      </c>
      <c r="C994" s="3">
        <f t="shared" si="54"/>
        <v>448.20443012190998</v>
      </c>
    </row>
    <row r="995" spans="1:3" x14ac:dyDescent="0.25">
      <c r="A995">
        <f t="shared" si="52"/>
        <v>1.0409999999999962</v>
      </c>
      <c r="B995">
        <f t="shared" si="53"/>
        <v>7.8072653065126216E-2</v>
      </c>
      <c r="C995" s="3">
        <f t="shared" si="54"/>
        <v>449.61462064765351</v>
      </c>
    </row>
    <row r="996" spans="1:3" x14ac:dyDescent="0.25">
      <c r="A996">
        <f t="shared" si="52"/>
        <v>1.041999999999996</v>
      </c>
      <c r="B996">
        <f t="shared" si="53"/>
        <v>7.7978628928295546E-2</v>
      </c>
      <c r="C996" s="3">
        <f t="shared" si="54"/>
        <v>451.0281911073011</v>
      </c>
    </row>
    <row r="997" spans="1:3" x14ac:dyDescent="0.25">
      <c r="A997">
        <f t="shared" si="52"/>
        <v>1.0429999999999959</v>
      </c>
      <c r="B997">
        <f t="shared" si="53"/>
        <v>7.7884785087029285E-2</v>
      </c>
      <c r="C997" s="3">
        <f t="shared" si="54"/>
        <v>452.44514780116492</v>
      </c>
    </row>
    <row r="998" spans="1:3" x14ac:dyDescent="0.25">
      <c r="A998">
        <f t="shared" si="52"/>
        <v>1.0439999999999958</v>
      </c>
      <c r="B998">
        <f t="shared" si="53"/>
        <v>7.7791121023236695E-2</v>
      </c>
      <c r="C998" s="3">
        <f t="shared" si="54"/>
        <v>453.86549704041516</v>
      </c>
    </row>
    <row r="999" spans="1:3" x14ac:dyDescent="0.25">
      <c r="A999">
        <f t="shared" si="52"/>
        <v>1.0449999999999957</v>
      </c>
      <c r="B999">
        <f t="shared" si="53"/>
        <v>7.7697636220810232E-2</v>
      </c>
      <c r="C999" s="3">
        <f t="shared" si="54"/>
        <v>455.28924514710218</v>
      </c>
    </row>
    <row r="1000" spans="1:3" x14ac:dyDescent="0.25">
      <c r="A1000">
        <f t="shared" si="52"/>
        <v>1.0459999999999956</v>
      </c>
      <c r="B1000">
        <f t="shared" si="53"/>
        <v>7.7604330165615923E-2</v>
      </c>
      <c r="C1000" s="3">
        <f t="shared" si="54"/>
        <v>456.71639845417468</v>
      </c>
    </row>
    <row r="1001" spans="1:3" x14ac:dyDescent="0.25">
      <c r="A1001">
        <f t="shared" si="52"/>
        <v>1.0469999999999955</v>
      </c>
      <c r="B1001">
        <f t="shared" si="53"/>
        <v>7.7511202345484073E-2</v>
      </c>
      <c r="C1001" s="3">
        <f t="shared" si="54"/>
        <v>458.14696330550169</v>
      </c>
    </row>
    <row r="1002" spans="1:3" x14ac:dyDescent="0.25">
      <c r="A1002">
        <f t="shared" si="52"/>
        <v>1.0479999999999954</v>
      </c>
      <c r="B1002">
        <f t="shared" si="53"/>
        <v>7.7418252250199798E-2</v>
      </c>
      <c r="C1002" s="3">
        <f t="shared" si="54"/>
        <v>459.58094605589258</v>
      </c>
    </row>
    <row r="1003" spans="1:3" x14ac:dyDescent="0.25">
      <c r="A1003">
        <f t="shared" si="52"/>
        <v>1.0489999999999953</v>
      </c>
      <c r="B1003">
        <f t="shared" si="53"/>
        <v>7.7325479371493783E-2</v>
      </c>
      <c r="C1003" s="3">
        <f t="shared" si="54"/>
        <v>461.0183530711148</v>
      </c>
    </row>
    <row r="1004" spans="1:3" x14ac:dyDescent="0.25">
      <c r="A1004">
        <f t="shared" si="52"/>
        <v>1.0499999999999952</v>
      </c>
      <c r="B1004">
        <f t="shared" si="53"/>
        <v>7.7232883203032912E-2</v>
      </c>
      <c r="C1004" s="3">
        <f t="shared" si="54"/>
        <v>462.45919072792015</v>
      </c>
    </row>
    <row r="1005" spans="1:3" x14ac:dyDescent="0.25">
      <c r="A1005">
        <f t="shared" si="52"/>
        <v>1.050999999999995</v>
      </c>
      <c r="B1005">
        <f t="shared" si="53"/>
        <v>7.7140463240411156E-2</v>
      </c>
      <c r="C1005" s="3">
        <f t="shared" si="54"/>
        <v>463.90346541406024</v>
      </c>
    </row>
    <row r="1006" spans="1:3" x14ac:dyDescent="0.25">
      <c r="A1006">
        <f t="shared" si="52"/>
        <v>1.0519999999999949</v>
      </c>
      <c r="B1006">
        <f t="shared" si="53"/>
        <v>7.7048218981140393E-2</v>
      </c>
      <c r="C1006" s="3">
        <f t="shared" si="54"/>
        <v>465.35118352830671</v>
      </c>
    </row>
    <row r="1007" spans="1:3" x14ac:dyDescent="0.25">
      <c r="A1007">
        <f t="shared" si="52"/>
        <v>1.0529999999999948</v>
      </c>
      <c r="B1007">
        <f t="shared" si="53"/>
        <v>7.6956149924641268E-2</v>
      </c>
      <c r="C1007" s="3">
        <f t="shared" si="54"/>
        <v>466.80235148047717</v>
      </c>
    </row>
    <row r="1008" spans="1:3" x14ac:dyDescent="0.25">
      <c r="A1008">
        <f t="shared" si="52"/>
        <v>1.0539999999999947</v>
      </c>
      <c r="B1008">
        <f t="shared" si="53"/>
        <v>7.6864255572234197E-2</v>
      </c>
      <c r="C1008" s="3">
        <f t="shared" si="54"/>
        <v>468.25697569144887</v>
      </c>
    </row>
    <row r="1009" spans="1:3" x14ac:dyDescent="0.25">
      <c r="A1009">
        <f t="shared" si="52"/>
        <v>1.0549999999999946</v>
      </c>
      <c r="B1009">
        <f t="shared" si="53"/>
        <v>7.6772535427130237E-2</v>
      </c>
      <c r="C1009" s="3">
        <f t="shared" si="54"/>
        <v>469.71506259318528</v>
      </c>
    </row>
    <row r="1010" spans="1:3" x14ac:dyDescent="0.25">
      <c r="A1010">
        <f t="shared" si="52"/>
        <v>1.0559999999999945</v>
      </c>
      <c r="B1010">
        <f t="shared" si="53"/>
        <v>7.6680988994422328E-2</v>
      </c>
      <c r="C1010" s="3">
        <f t="shared" si="54"/>
        <v>471.17661862875292</v>
      </c>
    </row>
    <row r="1011" spans="1:3" x14ac:dyDescent="0.25">
      <c r="A1011">
        <f t="shared" si="52"/>
        <v>1.0569999999999944</v>
      </c>
      <c r="B1011">
        <f t="shared" si="53"/>
        <v>7.6589615781076203E-2</v>
      </c>
      <c r="C1011" s="3">
        <f t="shared" si="54"/>
        <v>472.6416502523445</v>
      </c>
    </row>
    <row r="1012" spans="1:3" x14ac:dyDescent="0.25">
      <c r="A1012">
        <f t="shared" si="52"/>
        <v>1.0579999999999943</v>
      </c>
      <c r="B1012">
        <f t="shared" si="53"/>
        <v>7.6498415295921662E-2</v>
      </c>
      <c r="C1012" s="3">
        <f t="shared" si="54"/>
        <v>474.11016392929702</v>
      </c>
    </row>
    <row r="1013" spans="1:3" x14ac:dyDescent="0.25">
      <c r="A1013">
        <f t="shared" si="52"/>
        <v>1.0589999999999942</v>
      </c>
      <c r="B1013">
        <f t="shared" si="53"/>
        <v>7.6407387049643727E-2</v>
      </c>
      <c r="C1013" s="3">
        <f t="shared" si="54"/>
        <v>475.58216613611512</v>
      </c>
    </row>
    <row r="1014" spans="1:3" x14ac:dyDescent="0.25">
      <c r="A1014">
        <f t="shared" si="52"/>
        <v>1.0599999999999941</v>
      </c>
      <c r="B1014">
        <f t="shared" si="53"/>
        <v>7.6316530554773845E-2</v>
      </c>
      <c r="C1014" s="3">
        <f t="shared" si="54"/>
        <v>477.05766336049271</v>
      </c>
    </row>
    <row r="1015" spans="1:3" x14ac:dyDescent="0.25">
      <c r="A1015">
        <f t="shared" si="52"/>
        <v>1.0609999999999939</v>
      </c>
      <c r="B1015">
        <f t="shared" si="53"/>
        <v>7.6225845325681288E-2</v>
      </c>
      <c r="C1015" s="3">
        <f t="shared" si="54"/>
        <v>478.53666210132963</v>
      </c>
    </row>
    <row r="1016" spans="1:3" x14ac:dyDescent="0.25">
      <c r="A1016">
        <f t="shared" si="52"/>
        <v>1.0619999999999938</v>
      </c>
      <c r="B1016">
        <f t="shared" si="53"/>
        <v>7.6135330878564417E-2</v>
      </c>
      <c r="C1016" s="3">
        <f t="shared" si="54"/>
        <v>480.0191688687562</v>
      </c>
    </row>
    <row r="1017" spans="1:3" x14ac:dyDescent="0.25">
      <c r="A1017">
        <f t="shared" si="52"/>
        <v>1.0629999999999937</v>
      </c>
      <c r="B1017">
        <f t="shared" si="53"/>
        <v>7.6044986731442138E-2</v>
      </c>
      <c r="C1017" s="3">
        <f t="shared" si="54"/>
        <v>481.50519018415355</v>
      </c>
    </row>
    <row r="1018" spans="1:3" x14ac:dyDescent="0.25">
      <c r="A1018">
        <f t="shared" si="52"/>
        <v>1.0639999999999936</v>
      </c>
      <c r="B1018">
        <f t="shared" si="53"/>
        <v>7.5954812404145269E-2</v>
      </c>
      <c r="C1018" s="3">
        <f t="shared" si="54"/>
        <v>482.99473258017451</v>
      </c>
    </row>
    <row r="1019" spans="1:3" x14ac:dyDescent="0.25">
      <c r="A1019">
        <f t="shared" si="52"/>
        <v>1.0649999999999935</v>
      </c>
      <c r="B1019">
        <f t="shared" si="53"/>
        <v>7.5864807418308103E-2</v>
      </c>
      <c r="C1019" s="3">
        <f t="shared" si="54"/>
        <v>484.48780260076433</v>
      </c>
    </row>
    <row r="1020" spans="1:3" x14ac:dyDescent="0.25">
      <c r="A1020">
        <f t="shared" si="52"/>
        <v>1.0659999999999934</v>
      </c>
      <c r="B1020">
        <f t="shared" si="53"/>
        <v>7.5774971297359953E-2</v>
      </c>
      <c r="C1020" s="3">
        <f t="shared" si="54"/>
        <v>485.98440680118239</v>
      </c>
    </row>
    <row r="1021" spans="1:3" x14ac:dyDescent="0.25">
      <c r="A1021">
        <f t="shared" si="52"/>
        <v>1.0669999999999933</v>
      </c>
      <c r="B1021">
        <f t="shared" si="53"/>
        <v>7.5685303566516662E-2</v>
      </c>
      <c r="C1021" s="3">
        <f t="shared" si="54"/>
        <v>487.48455174802257</v>
      </c>
    </row>
    <row r="1022" spans="1:3" x14ac:dyDescent="0.25">
      <c r="A1022">
        <f t="shared" si="52"/>
        <v>1.0679999999999932</v>
      </c>
      <c r="B1022">
        <f t="shared" si="53"/>
        <v>7.5595803752772334E-2</v>
      </c>
      <c r="C1022" s="3">
        <f t="shared" si="54"/>
        <v>488.98824401923503</v>
      </c>
    </row>
    <row r="1023" spans="1:3" x14ac:dyDescent="0.25">
      <c r="A1023">
        <f t="shared" si="52"/>
        <v>1.0689999999999931</v>
      </c>
      <c r="B1023">
        <f t="shared" si="53"/>
        <v>7.5506471384890958E-2</v>
      </c>
      <c r="C1023" s="3">
        <f t="shared" si="54"/>
        <v>490.49549020414668</v>
      </c>
    </row>
    <row r="1024" spans="1:3" x14ac:dyDescent="0.25">
      <c r="A1024">
        <f t="shared" si="52"/>
        <v>1.069999999999993</v>
      </c>
      <c r="B1024">
        <f t="shared" si="53"/>
        <v>7.5417305993398118E-2</v>
      </c>
      <c r="C1024" s="3">
        <f t="shared" si="54"/>
        <v>492.00629690348615</v>
      </c>
    </row>
    <row r="1025" spans="1:3" x14ac:dyDescent="0.25">
      <c r="A1025">
        <f t="shared" si="52"/>
        <v>1.0709999999999928</v>
      </c>
      <c r="B1025">
        <f t="shared" si="53"/>
        <v>7.5328307110572881E-2</v>
      </c>
      <c r="C1025" s="3">
        <f t="shared" si="54"/>
        <v>493.52067072939906</v>
      </c>
    </row>
    <row r="1026" spans="1:3" x14ac:dyDescent="0.25">
      <c r="A1026">
        <f t="shared" si="52"/>
        <v>1.0719999999999927</v>
      </c>
      <c r="B1026">
        <f t="shared" si="53"/>
        <v>7.5239474270439505E-2</v>
      </c>
      <c r="C1026" s="3">
        <f t="shared" si="54"/>
        <v>495.03861830547282</v>
      </c>
    </row>
    <row r="1027" spans="1:3" x14ac:dyDescent="0.25">
      <c r="A1027">
        <f t="shared" si="52"/>
        <v>1.0729999999999926</v>
      </c>
      <c r="B1027">
        <f t="shared" si="53"/>
        <v>7.5150807008759285E-2</v>
      </c>
      <c r="C1027" s="3">
        <f t="shared" si="54"/>
        <v>496.56014626676068</v>
      </c>
    </row>
    <row r="1028" spans="1:3" x14ac:dyDescent="0.25">
      <c r="A1028">
        <f t="shared" si="52"/>
        <v>1.0739999999999925</v>
      </c>
      <c r="B1028">
        <f t="shared" si="53"/>
        <v>7.5062304863022608E-2</v>
      </c>
      <c r="C1028" s="3">
        <f t="shared" si="54"/>
        <v>498.08526125979733</v>
      </c>
    </row>
    <row r="1029" spans="1:3" x14ac:dyDescent="0.25">
      <c r="A1029">
        <f t="shared" si="52"/>
        <v>1.0749999999999924</v>
      </c>
      <c r="B1029">
        <f t="shared" si="53"/>
        <v>7.4973967372440789E-2</v>
      </c>
      <c r="C1029" s="3">
        <f t="shared" si="54"/>
        <v>499.61396994262594</v>
      </c>
    </row>
    <row r="1030" spans="1:3" x14ac:dyDescent="0.25">
      <c r="A1030">
        <f t="shared" si="52"/>
        <v>1.0759999999999923</v>
      </c>
      <c r="B1030">
        <f t="shared" si="53"/>
        <v>7.4885794077938134E-2</v>
      </c>
      <c r="C1030" s="3">
        <f t="shared" si="54"/>
        <v>501.14627898481399</v>
      </c>
    </row>
    <row r="1031" spans="1:3" x14ac:dyDescent="0.25">
      <c r="A1031">
        <f t="shared" si="52"/>
        <v>1.0769999999999922</v>
      </c>
      <c r="B1031">
        <f t="shared" si="53"/>
        <v>7.4797784522143917E-2</v>
      </c>
      <c r="C1031" s="3">
        <f t="shared" si="54"/>
        <v>502.68219506748358</v>
      </c>
    </row>
    <row r="1032" spans="1:3" x14ac:dyDescent="0.25">
      <c r="A1032">
        <f t="shared" si="52"/>
        <v>1.0779999999999921</v>
      </c>
      <c r="B1032">
        <f t="shared" si="53"/>
        <v>7.4709938249384572E-2</v>
      </c>
      <c r="C1032" s="3">
        <f t="shared" si="54"/>
        <v>504.22172488332211</v>
      </c>
    </row>
    <row r="1033" spans="1:3" x14ac:dyDescent="0.25">
      <c r="A1033">
        <f t="shared" ref="A1033:A1056" si="55">A1032+$J$46</f>
        <v>1.078999999999992</v>
      </c>
      <c r="B1033">
        <f t="shared" si="53"/>
        <v>7.4622254805675761E-2</v>
      </c>
      <c r="C1033" s="3">
        <f t="shared" si="54"/>
        <v>505.76487513661317</v>
      </c>
    </row>
    <row r="1034" spans="1:3" x14ac:dyDescent="0.25">
      <c r="A1034">
        <f t="shared" si="55"/>
        <v>1.0799999999999919</v>
      </c>
      <c r="B1034">
        <f t="shared" si="53"/>
        <v>7.453473373871454E-2</v>
      </c>
      <c r="C1034" s="3">
        <f t="shared" si="54"/>
        <v>507.31165254325509</v>
      </c>
    </row>
    <row r="1035" spans="1:3" x14ac:dyDescent="0.25">
      <c r="A1035">
        <f t="shared" si="55"/>
        <v>1.0809999999999917</v>
      </c>
      <c r="B1035">
        <f t="shared" si="53"/>
        <v>7.4447374597871679E-2</v>
      </c>
      <c r="C1035" s="3">
        <f t="shared" si="54"/>
        <v>508.86206383077882</v>
      </c>
    </row>
    <row r="1036" spans="1:3" x14ac:dyDescent="0.25">
      <c r="A1036">
        <f t="shared" si="55"/>
        <v>1.0819999999999916</v>
      </c>
      <c r="B1036">
        <f t="shared" si="53"/>
        <v>7.4360176934183786E-2</v>
      </c>
      <c r="C1036" s="3">
        <f t="shared" si="54"/>
        <v>510.41611573837804</v>
      </c>
    </row>
    <row r="1037" spans="1:3" x14ac:dyDescent="0.25">
      <c r="A1037">
        <f t="shared" si="55"/>
        <v>1.0829999999999915</v>
      </c>
      <c r="B1037">
        <f t="shared" si="53"/>
        <v>7.4273140300345722E-2</v>
      </c>
      <c r="C1037" s="3">
        <f t="shared" si="54"/>
        <v>511.97381501692274</v>
      </c>
    </row>
    <row r="1038" spans="1:3" x14ac:dyDescent="0.25">
      <c r="A1038">
        <f t="shared" si="55"/>
        <v>1.0839999999999914</v>
      </c>
      <c r="B1038">
        <f t="shared" si="53"/>
        <v>7.4186264250702946E-2</v>
      </c>
      <c r="C1038" s="3">
        <f t="shared" si="54"/>
        <v>513.5351684289875</v>
      </c>
    </row>
    <row r="1039" spans="1:3" x14ac:dyDescent="0.25">
      <c r="A1039">
        <f t="shared" si="55"/>
        <v>1.0849999999999913</v>
      </c>
      <c r="B1039">
        <f t="shared" si="53"/>
        <v>7.4099548341243854E-2</v>
      </c>
      <c r="C1039" s="3">
        <f t="shared" si="54"/>
        <v>515.10018274887022</v>
      </c>
    </row>
    <row r="1040" spans="1:3" x14ac:dyDescent="0.25">
      <c r="A1040">
        <f t="shared" si="55"/>
        <v>1.0859999999999912</v>
      </c>
      <c r="B1040">
        <f t="shared" si="53"/>
        <v>7.4012992129592212E-2</v>
      </c>
      <c r="C1040" s="3">
        <f t="shared" si="54"/>
        <v>516.66886476261493</v>
      </c>
    </row>
    <row r="1041" spans="1:3" x14ac:dyDescent="0.25">
      <c r="A1041">
        <f t="shared" si="55"/>
        <v>1.0869999999999911</v>
      </c>
      <c r="B1041">
        <f t="shared" si="53"/>
        <v>7.3926595174999735E-2</v>
      </c>
      <c r="C1041" s="3">
        <f t="shared" si="54"/>
        <v>518.24122126803172</v>
      </c>
    </row>
    <row r="1042" spans="1:3" x14ac:dyDescent="0.25">
      <c r="A1042">
        <f t="shared" si="55"/>
        <v>1.087999999999991</v>
      </c>
      <c r="B1042">
        <f t="shared" si="53"/>
        <v>7.3840357038338508E-2</v>
      </c>
      <c r="C1042" s="3">
        <f t="shared" si="54"/>
        <v>519.8172590747231</v>
      </c>
    </row>
    <row r="1043" spans="1:3" x14ac:dyDescent="0.25">
      <c r="A1043">
        <f t="shared" si="55"/>
        <v>1.0889999999999909</v>
      </c>
      <c r="B1043">
        <f t="shared" si="53"/>
        <v>7.3754277282093536E-2</v>
      </c>
      <c r="C1043" s="3">
        <f t="shared" si="54"/>
        <v>521.39698500410589</v>
      </c>
    </row>
    <row r="1044" spans="1:3" x14ac:dyDescent="0.25">
      <c r="A1044">
        <f t="shared" si="55"/>
        <v>1.0899999999999908</v>
      </c>
      <c r="B1044">
        <f t="shared" si="53"/>
        <v>7.366835547035544E-2</v>
      </c>
      <c r="C1044" s="3">
        <f t="shared" si="54"/>
        <v>522.98040588942683</v>
      </c>
    </row>
    <row r="1045" spans="1:3" x14ac:dyDescent="0.25">
      <c r="A1045">
        <f t="shared" si="55"/>
        <v>1.0909999999999906</v>
      </c>
      <c r="B1045">
        <f t="shared" si="53"/>
        <v>7.3582591168813022E-2</v>
      </c>
      <c r="C1045" s="3">
        <f t="shared" si="54"/>
        <v>524.56752857579363</v>
      </c>
    </row>
    <row r="1046" spans="1:3" x14ac:dyDescent="0.25">
      <c r="A1046">
        <f t="shared" si="55"/>
        <v>1.0919999999999905</v>
      </c>
      <c r="B1046">
        <f t="shared" si="53"/>
        <v>7.349698394474595E-2</v>
      </c>
      <c r="C1046" s="3">
        <f t="shared" si="54"/>
        <v>526.15835992019061</v>
      </c>
    </row>
    <row r="1047" spans="1:3" x14ac:dyDescent="0.25">
      <c r="A1047">
        <f t="shared" si="55"/>
        <v>1.0929999999999904</v>
      </c>
      <c r="B1047">
        <f t="shared" si="53"/>
        <v>7.3411533367017515E-2</v>
      </c>
      <c r="C1047" s="3">
        <f t="shared" si="54"/>
        <v>527.75290679150692</v>
      </c>
    </row>
    <row r="1048" spans="1:3" x14ac:dyDescent="0.25">
      <c r="A1048">
        <f t="shared" si="55"/>
        <v>1.0939999999999903</v>
      </c>
      <c r="B1048">
        <f t="shared" si="53"/>
        <v>7.3326239006067384E-2</v>
      </c>
      <c r="C1048" s="3">
        <f t="shared" si="54"/>
        <v>529.3511760705519</v>
      </c>
    </row>
    <row r="1049" spans="1:3" x14ac:dyDescent="0.25">
      <c r="A1049">
        <f t="shared" si="55"/>
        <v>1.0949999999999902</v>
      </c>
      <c r="B1049">
        <f t="shared" si="53"/>
        <v>7.3241100433904374E-2</v>
      </c>
      <c r="C1049" s="3">
        <f t="shared" si="54"/>
        <v>530.95317465008486</v>
      </c>
    </row>
    <row r="1050" spans="1:3" x14ac:dyDescent="0.25">
      <c r="A1050">
        <f t="shared" si="55"/>
        <v>1.0959999999999901</v>
      </c>
      <c r="B1050">
        <f t="shared" ref="B1050:B1113" si="56">(Volts/A1050-1)*RL</f>
        <v>7.3156117224099329E-2</v>
      </c>
      <c r="C1050" s="3">
        <f t="shared" ref="C1050:C1113" si="57">0.6427*POWER(B1050,-2.574)+M*B1050+off-MAX(0,-26.416*B1050+10.086)</f>
        <v>532.55890943483155</v>
      </c>
    </row>
    <row r="1051" spans="1:3" x14ac:dyDescent="0.25">
      <c r="A1051">
        <f t="shared" si="55"/>
        <v>1.09699999999999</v>
      </c>
      <c r="B1051">
        <f t="shared" si="56"/>
        <v>7.307128895177796E-2</v>
      </c>
      <c r="C1051" s="3">
        <f t="shared" si="57"/>
        <v>534.16838734151247</v>
      </c>
    </row>
    <row r="1052" spans="1:3" x14ac:dyDescent="0.25">
      <c r="A1052">
        <f t="shared" si="55"/>
        <v>1.0979999999999899</v>
      </c>
      <c r="B1052">
        <f t="shared" si="56"/>
        <v>7.2986615193613852E-2</v>
      </c>
      <c r="C1052" s="3">
        <f t="shared" si="57"/>
        <v>535.78161529885824</v>
      </c>
    </row>
    <row r="1053" spans="1:3" x14ac:dyDescent="0.25">
      <c r="A1053">
        <f t="shared" si="55"/>
        <v>1.0989999999999898</v>
      </c>
      <c r="B1053">
        <f t="shared" si="56"/>
        <v>7.2902095527821273E-2</v>
      </c>
      <c r="C1053" s="3">
        <f t="shared" si="57"/>
        <v>537.39860024764084</v>
      </c>
    </row>
    <row r="1054" spans="1:3" x14ac:dyDescent="0.25">
      <c r="A1054">
        <f t="shared" si="55"/>
        <v>1.0999999999999897</v>
      </c>
      <c r="B1054">
        <f t="shared" si="56"/>
        <v>7.2817729534148307E-2</v>
      </c>
      <c r="C1054" s="3">
        <f t="shared" si="57"/>
        <v>539.01934914068795</v>
      </c>
    </row>
    <row r="1055" spans="1:3" x14ac:dyDescent="0.25">
      <c r="A1055">
        <f t="shared" si="55"/>
        <v>1.1009999999999895</v>
      </c>
      <c r="B1055">
        <f t="shared" si="56"/>
        <v>7.2733516793869857E-2</v>
      </c>
      <c r="C1055" s="3">
        <f t="shared" si="57"/>
        <v>540.64386894291306</v>
      </c>
    </row>
    <row r="1056" spans="1:3" x14ac:dyDescent="0.25">
      <c r="A1056">
        <f t="shared" si="55"/>
        <v>1.1019999999999894</v>
      </c>
      <c r="B1056">
        <f t="shared" si="56"/>
        <v>7.2649456889780667E-2</v>
      </c>
      <c r="C1056" s="3">
        <f t="shared" si="57"/>
        <v>542.27216663133072</v>
      </c>
    </row>
    <row r="1058" spans="1:3" x14ac:dyDescent="0.25">
      <c r="A1058">
        <v>0.08</v>
      </c>
      <c r="B1058">
        <f t="shared" ref="B1058:B1089" si="58">(Volts/A1058-1)*RL</f>
        <v>1.2549751243781093</v>
      </c>
      <c r="C1058" s="4">
        <f t="shared" ref="C1058:C1089" si="59">0.6427*POWER(B1058,-2.574)+M*B1058+off-MAX(0,-26.416*B1058+10.086)</f>
        <v>-0.98757176813729108</v>
      </c>
    </row>
    <row r="1059" spans="1:3" x14ac:dyDescent="0.25">
      <c r="A1059">
        <v>0.09</v>
      </c>
      <c r="B1059">
        <f t="shared" si="58"/>
        <v>1.113322277501382</v>
      </c>
      <c r="C1059" s="4">
        <f t="shared" si="59"/>
        <v>-0.46763950454630931</v>
      </c>
    </row>
    <row r="1060" spans="1:3" x14ac:dyDescent="0.25">
      <c r="A1060">
        <v>0.1</v>
      </c>
      <c r="B1060">
        <f t="shared" si="58"/>
        <v>1</v>
      </c>
      <c r="C1060" s="4">
        <f t="shared" si="59"/>
        <v>0</v>
      </c>
    </row>
    <row r="1061" spans="1:3" x14ac:dyDescent="0.25">
      <c r="A1061">
        <v>0.11</v>
      </c>
      <c r="B1061">
        <f t="shared" si="58"/>
        <v>0.90728177295341483</v>
      </c>
      <c r="C1061" s="4">
        <f t="shared" si="59"/>
        <v>0.43858068418495177</v>
      </c>
    </row>
    <row r="1062" spans="1:3" x14ac:dyDescent="0.25">
      <c r="A1062">
        <v>0.12</v>
      </c>
      <c r="B1062">
        <f t="shared" si="58"/>
        <v>0.83001658374792708</v>
      </c>
      <c r="C1062" s="4">
        <f t="shared" si="59"/>
        <v>0.86420732409412238</v>
      </c>
    </row>
    <row r="1063" spans="1:3" x14ac:dyDescent="0.25">
      <c r="A1063">
        <v>0.13</v>
      </c>
      <c r="B1063">
        <f t="shared" si="58"/>
        <v>0.76463834672789888</v>
      </c>
      <c r="C1063" s="4">
        <f t="shared" si="59"/>
        <v>1.2885942619574446</v>
      </c>
    </row>
    <row r="1064" spans="1:3" x14ac:dyDescent="0.25">
      <c r="A1064">
        <v>0.14000000000000001</v>
      </c>
      <c r="B1064">
        <f t="shared" si="58"/>
        <v>0.70859985785358914</v>
      </c>
      <c r="C1064" s="4">
        <f t="shared" si="59"/>
        <v>1.7206320842660501</v>
      </c>
    </row>
    <row r="1065" spans="1:3" x14ac:dyDescent="0.25">
      <c r="A1065">
        <v>0.15</v>
      </c>
      <c r="B1065">
        <f t="shared" si="58"/>
        <v>0.66003316749585417</v>
      </c>
      <c r="C1065" s="4">
        <f t="shared" si="59"/>
        <v>2.1673289195555006</v>
      </c>
    </row>
    <row r="1066" spans="1:3" x14ac:dyDescent="0.25">
      <c r="A1066">
        <v>0.16</v>
      </c>
      <c r="B1066">
        <f t="shared" si="58"/>
        <v>0.6175373134328358</v>
      </c>
      <c r="C1066" s="4">
        <f t="shared" si="59"/>
        <v>2.6343997612855397</v>
      </c>
    </row>
    <row r="1067" spans="1:3" x14ac:dyDescent="0.25">
      <c r="A1067">
        <v>0.17</v>
      </c>
      <c r="B1067">
        <f t="shared" si="58"/>
        <v>0.58004097161252555</v>
      </c>
      <c r="C1067" s="4">
        <f t="shared" si="59"/>
        <v>3.1266486056198923</v>
      </c>
    </row>
    <row r="1068" spans="1:3" x14ac:dyDescent="0.25">
      <c r="A1068">
        <v>0.18</v>
      </c>
      <c r="B1068">
        <f t="shared" si="58"/>
        <v>0.54671088999447215</v>
      </c>
      <c r="C1068" s="4">
        <f t="shared" si="59"/>
        <v>3.6482238736302306</v>
      </c>
    </row>
    <row r="1069" spans="1:3" x14ac:dyDescent="0.25">
      <c r="A1069">
        <v>0.19</v>
      </c>
      <c r="B1069">
        <f t="shared" si="58"/>
        <v>0.51688923802042419</v>
      </c>
      <c r="C1069" s="4">
        <f t="shared" si="59"/>
        <v>4.2027937267749191</v>
      </c>
    </row>
    <row r="1070" spans="1:3" x14ac:dyDescent="0.25">
      <c r="A1070">
        <v>0.2</v>
      </c>
      <c r="B1070">
        <f t="shared" si="58"/>
        <v>0.49004975124378108</v>
      </c>
      <c r="C1070" s="4">
        <f t="shared" si="59"/>
        <v>4.7936692559776795</v>
      </c>
    </row>
    <row r="1071" spans="1:3" x14ac:dyDescent="0.25">
      <c r="A1071">
        <v>0.21</v>
      </c>
      <c r="B1071">
        <f t="shared" si="58"/>
        <v>0.46576640606491354</v>
      </c>
      <c r="C1071" s="4">
        <f t="shared" si="59"/>
        <v>5.4238928763029177</v>
      </c>
    </row>
    <row r="1072" spans="1:3" x14ac:dyDescent="0.25">
      <c r="A1072">
        <v>0.22</v>
      </c>
      <c r="B1072">
        <f t="shared" si="58"/>
        <v>0.4436906377204885</v>
      </c>
      <c r="C1072" s="4">
        <f t="shared" si="59"/>
        <v>6.0963029646572213</v>
      </c>
    </row>
    <row r="1073" spans="1:3" x14ac:dyDescent="0.25">
      <c r="A1073">
        <v>0.23</v>
      </c>
      <c r="B1073">
        <f t="shared" si="58"/>
        <v>0.42353450140601334</v>
      </c>
      <c r="C1073" s="4">
        <f t="shared" si="59"/>
        <v>6.8135819448083081</v>
      </c>
    </row>
    <row r="1074" spans="1:3" x14ac:dyDescent="0.25">
      <c r="A1074">
        <v>0.24</v>
      </c>
      <c r="B1074">
        <f t="shared" si="58"/>
        <v>0.40505804311774463</v>
      </c>
      <c r="C1074" s="4">
        <f t="shared" si="59"/>
        <v>7.5782926271141458</v>
      </c>
    </row>
    <row r="1075" spans="1:3" x14ac:dyDescent="0.25">
      <c r="A1075">
        <v>0.25</v>
      </c>
      <c r="B1075">
        <f t="shared" si="58"/>
        <v>0.38805970149253732</v>
      </c>
      <c r="C1075" s="4">
        <f t="shared" si="59"/>
        <v>8.3929060754785141</v>
      </c>
    </row>
    <row r="1076" spans="1:3" x14ac:dyDescent="0.25">
      <c r="A1076">
        <v>0.26</v>
      </c>
      <c r="B1076">
        <f t="shared" si="58"/>
        <v>0.37236892460773052</v>
      </c>
      <c r="C1076" s="4">
        <f t="shared" si="59"/>
        <v>9.0103207822795373</v>
      </c>
    </row>
    <row r="1077" spans="1:3" x14ac:dyDescent="0.25">
      <c r="A1077">
        <v>0.27</v>
      </c>
      <c r="B1077">
        <f t="shared" si="58"/>
        <v>0.35784042749216877</v>
      </c>
      <c r="C1077" s="4">
        <f t="shared" si="59"/>
        <v>9.5481048952028846</v>
      </c>
    </row>
    <row r="1078" spans="1:3" x14ac:dyDescent="0.25">
      <c r="A1078">
        <v>0.28000000000000003</v>
      </c>
      <c r="B1078">
        <f t="shared" si="58"/>
        <v>0.34434968017057566</v>
      </c>
      <c r="C1078" s="4">
        <f t="shared" si="59"/>
        <v>10.170262423526744</v>
      </c>
    </row>
    <row r="1079" spans="1:3" x14ac:dyDescent="0.25">
      <c r="A1079">
        <v>0.28999999999999998</v>
      </c>
      <c r="B1079">
        <f t="shared" si="58"/>
        <v>0.33178932921598903</v>
      </c>
      <c r="C1079" s="4">
        <f t="shared" si="59"/>
        <v>10.876237564056321</v>
      </c>
    </row>
    <row r="1080" spans="1:3" x14ac:dyDescent="0.25">
      <c r="A1080">
        <v>0.3</v>
      </c>
      <c r="B1080">
        <f t="shared" si="58"/>
        <v>0.32006633499170817</v>
      </c>
      <c r="C1080" s="4">
        <f t="shared" si="59"/>
        <v>11.665833089446229</v>
      </c>
    </row>
    <row r="1081" spans="1:3" x14ac:dyDescent="0.25">
      <c r="A1081">
        <v>0.31</v>
      </c>
      <c r="B1081">
        <f t="shared" si="58"/>
        <v>0.30909966297544533</v>
      </c>
      <c r="C1081" s="4">
        <f t="shared" si="59"/>
        <v>12.539156727495874</v>
      </c>
    </row>
    <row r="1082" spans="1:3" x14ac:dyDescent="0.25">
      <c r="A1082">
        <v>0.32</v>
      </c>
      <c r="B1082">
        <f t="shared" si="58"/>
        <v>0.29881840796019898</v>
      </c>
      <c r="C1082" s="4">
        <f t="shared" si="59"/>
        <v>13.496577744787261</v>
      </c>
    </row>
    <row r="1083" spans="1:3" x14ac:dyDescent="0.25">
      <c r="A1083">
        <v>0.33</v>
      </c>
      <c r="B1083">
        <f t="shared" si="58"/>
        <v>0.289160259309513</v>
      </c>
      <c r="C1083" s="4">
        <f t="shared" si="59"/>
        <v>14.538691567682047</v>
      </c>
    </row>
    <row r="1084" spans="1:3" x14ac:dyDescent="0.25">
      <c r="A1084">
        <v>0.34</v>
      </c>
      <c r="B1084">
        <f t="shared" si="58"/>
        <v>0.28007023705004386</v>
      </c>
      <c r="C1084" s="4">
        <f t="shared" si="59"/>
        <v>15.666290784107652</v>
      </c>
    </row>
    <row r="1085" spans="1:3" x14ac:dyDescent="0.25">
      <c r="A1085">
        <v>0.35</v>
      </c>
      <c r="B1085">
        <f t="shared" si="58"/>
        <v>0.27149964463397303</v>
      </c>
      <c r="C1085" s="4">
        <f t="shared" si="59"/>
        <v>16.880341248661193</v>
      </c>
    </row>
    <row r="1086" spans="1:3" x14ac:dyDescent="0.25">
      <c r="A1086">
        <v>0.36</v>
      </c>
      <c r="B1086">
        <f t="shared" si="58"/>
        <v>0.26340519624101716</v>
      </c>
      <c r="C1086" s="4">
        <f t="shared" si="59"/>
        <v>18.181962297829998</v>
      </c>
    </row>
    <row r="1087" spans="1:3" x14ac:dyDescent="0.25">
      <c r="A1087">
        <v>0.37</v>
      </c>
      <c r="B1087">
        <f t="shared" si="58"/>
        <v>0.25574828559903184</v>
      </c>
      <c r="C1087" s="4">
        <f t="shared" si="59"/>
        <v>19.572410297207607</v>
      </c>
    </row>
    <row r="1088" spans="1:3" x14ac:dyDescent="0.25">
      <c r="A1088">
        <v>0.38</v>
      </c>
      <c r="B1088">
        <f t="shared" si="58"/>
        <v>0.24849437025399318</v>
      </c>
      <c r="C1088" s="4">
        <f t="shared" si="59"/>
        <v>21.053064906689237</v>
      </c>
    </row>
    <row r="1089" spans="1:10" x14ac:dyDescent="0.25">
      <c r="A1089">
        <v>0.39</v>
      </c>
      <c r="B1089">
        <f t="shared" si="58"/>
        <v>0.24161245056767444</v>
      </c>
      <c r="C1089" s="4">
        <f t="shared" si="59"/>
        <v>22.625417575835279</v>
      </c>
    </row>
    <row r="1090" spans="1:10" x14ac:dyDescent="0.25">
      <c r="A1090">
        <v>0.4</v>
      </c>
      <c r="B1090">
        <f t="shared" ref="B1090:B1121" si="60">(Volts/A1090-1)*RL</f>
        <v>0.23507462686567163</v>
      </c>
      <c r="C1090" s="4">
        <f t="shared" ref="C1090:C1121" si="61">0.6427*POWER(B1090,-2.574)+M*B1090+off-MAX(0,-26.416*B1090+10.086)</f>
        <v>24.291061879376795</v>
      </c>
    </row>
    <row r="1091" spans="1:10" x14ac:dyDescent="0.25">
      <c r="A1091">
        <v>0.41</v>
      </c>
      <c r="B1091">
        <f t="shared" si="60"/>
        <v>0.22885572139303481</v>
      </c>
      <c r="C1091" s="4">
        <f t="shared" si="61"/>
        <v>26.051685379136888</v>
      </c>
    </row>
    <row r="1092" spans="1:10" x14ac:dyDescent="0.25">
      <c r="A1092">
        <v>0.42</v>
      </c>
      <c r="B1092">
        <f t="shared" si="60"/>
        <v>0.22293295427623785</v>
      </c>
      <c r="C1092" s="4">
        <f t="shared" si="61"/>
        <v>27.909062758575175</v>
      </c>
    </row>
    <row r="1093" spans="1:10" x14ac:dyDescent="0.25">
      <c r="A1093">
        <v>0.43</v>
      </c>
      <c r="B1093">
        <f t="shared" si="60"/>
        <v>0.21728566469975705</v>
      </c>
      <c r="C1093" s="4">
        <f t="shared" si="61"/>
        <v>29.865050023538789</v>
      </c>
    </row>
    <row r="1094" spans="1:10" x14ac:dyDescent="0.25">
      <c r="A1094">
        <v>0.44</v>
      </c>
      <c r="B1094">
        <f t="shared" si="60"/>
        <v>0.21189507010402533</v>
      </c>
      <c r="C1094" s="4">
        <f t="shared" si="61"/>
        <v>31.921579600475773</v>
      </c>
    </row>
    <row r="1095" spans="1:10" x14ac:dyDescent="0.25">
      <c r="A1095">
        <v>0.45</v>
      </c>
      <c r="B1095">
        <f t="shared" si="60"/>
        <v>0.20674405749032615</v>
      </c>
      <c r="C1095" s="4">
        <f t="shared" si="61"/>
        <v>34.080656193496978</v>
      </c>
    </row>
    <row r="1096" spans="1:10" x14ac:dyDescent="0.25">
      <c r="A1096">
        <v>0.46</v>
      </c>
      <c r="B1096">
        <f t="shared" si="60"/>
        <v>0.20181700194678778</v>
      </c>
      <c r="C1096" s="4">
        <f t="shared" si="61"/>
        <v>36.344353285898784</v>
      </c>
    </row>
    <row r="1097" spans="1:10" x14ac:dyDescent="0.25">
      <c r="A1097">
        <v>0.47</v>
      </c>
      <c r="B1097">
        <f t="shared" si="60"/>
        <v>0.19709960834127238</v>
      </c>
      <c r="C1097" s="4">
        <f t="shared" si="61"/>
        <v>38.71481019133882</v>
      </c>
    </row>
    <row r="1098" spans="1:10" x14ac:dyDescent="0.25">
      <c r="A1098">
        <v>0.48</v>
      </c>
      <c r="B1098">
        <f t="shared" si="60"/>
        <v>0.1925787728026534</v>
      </c>
      <c r="C1098" s="4">
        <f t="shared" si="61"/>
        <v>41.194229575761526</v>
      </c>
    </row>
    <row r="1099" spans="1:10" x14ac:dyDescent="0.25">
      <c r="A1099">
        <v>0.49</v>
      </c>
      <c r="B1099">
        <f t="shared" si="60"/>
        <v>0.18824246116356991</v>
      </c>
      <c r="C1099" s="4">
        <f t="shared" si="61"/>
        <v>43.784875384146545</v>
      </c>
    </row>
    <row r="1100" spans="1:10" x14ac:dyDescent="0.25">
      <c r="A1100">
        <v>0.5</v>
      </c>
      <c r="B1100">
        <f t="shared" si="60"/>
        <v>0.18407960199004975</v>
      </c>
      <c r="C1100" s="4">
        <f t="shared" si="61"/>
        <v>46.489071116793397</v>
      </c>
    </row>
    <row r="1101" spans="1:10" x14ac:dyDescent="0.25">
      <c r="A1101">
        <v>0.51</v>
      </c>
      <c r="B1101">
        <f t="shared" si="60"/>
        <v>0.18007999219588333</v>
      </c>
      <c r="C1101" s="4">
        <f t="shared" si="61"/>
        <v>49.309198408610015</v>
      </c>
    </row>
    <row r="1102" spans="1:10" x14ac:dyDescent="0.25">
      <c r="A1102">
        <v>0.52</v>
      </c>
      <c r="B1102">
        <f t="shared" si="60"/>
        <v>0.17623421354764637</v>
      </c>
      <c r="C1102" s="4">
        <f t="shared" si="61"/>
        <v>52.247695872114562</v>
      </c>
    </row>
    <row r="1103" spans="1:10" x14ac:dyDescent="0.25">
      <c r="A1103">
        <v>0.53</v>
      </c>
      <c r="B1103">
        <f t="shared" si="60"/>
        <v>0.17253355862198441</v>
      </c>
      <c r="C1103" s="4">
        <f t="shared" si="61"/>
        <v>55.307058170865211</v>
      </c>
    </row>
    <row r="1104" spans="1:10" x14ac:dyDescent="0.25">
      <c r="A1104">
        <v>0.54</v>
      </c>
      <c r="B1104">
        <f t="shared" si="60"/>
        <v>0.16896996498986547</v>
      </c>
      <c r="C1104" s="4">
        <f t="shared" si="61"/>
        <v>58.489835295039583</v>
      </c>
      <c r="I1104">
        <v>1</v>
      </c>
      <c r="J1104">
        <f t="shared" ref="J1104:J1110" si="62">36.911*POWER(I1104,-0.655)</f>
        <v>36.911000000000001</v>
      </c>
    </row>
    <row r="1105" spans="1:11" x14ac:dyDescent="0.25">
      <c r="A1105">
        <v>0.55000000000000004</v>
      </c>
      <c r="B1105">
        <f t="shared" si="60"/>
        <v>0.16553595658073267</v>
      </c>
      <c r="C1105" s="4">
        <f t="shared" si="61"/>
        <v>61.798632015066211</v>
      </c>
      <c r="I1105">
        <v>2</v>
      </c>
      <c r="J1105">
        <f t="shared" si="62"/>
        <v>23.441271458244632</v>
      </c>
    </row>
    <row r="1106" spans="1:11" x14ac:dyDescent="0.25">
      <c r="A1106">
        <v>0.56000000000000005</v>
      </c>
      <c r="B1106">
        <f t="shared" si="60"/>
        <v>0.16222459132906891</v>
      </c>
      <c r="C1106" s="4">
        <f t="shared" si="61"/>
        <v>65.236107492724358</v>
      </c>
      <c r="I1106">
        <v>3</v>
      </c>
      <c r="J1106">
        <f t="shared" si="62"/>
        <v>17.973861444177849</v>
      </c>
    </row>
    <row r="1107" spans="1:11" x14ac:dyDescent="0.25">
      <c r="A1107">
        <v>0.56999999999999995</v>
      </c>
      <c r="B1107">
        <f t="shared" si="60"/>
        <v>0.15902941433184956</v>
      </c>
      <c r="C1107" s="4">
        <f t="shared" si="61"/>
        <v>68.804975032082652</v>
      </c>
      <c r="I1107">
        <v>4</v>
      </c>
      <c r="J1107">
        <f t="shared" si="62"/>
        <v>14.886976987323951</v>
      </c>
    </row>
    <row r="1108" spans="1:11" x14ac:dyDescent="0.25">
      <c r="A1108">
        <v>0.57999999999999996</v>
      </c>
      <c r="B1108">
        <f t="shared" si="60"/>
        <v>0.1559444158517756</v>
      </c>
      <c r="C1108" s="4">
        <f t="shared" si="61"/>
        <v>72.508001955142518</v>
      </c>
      <c r="I1108">
        <v>5</v>
      </c>
      <c r="J1108">
        <f t="shared" si="62"/>
        <v>12.862650180843207</v>
      </c>
      <c r="K1108">
        <f>J1108/J1122</f>
        <v>0.75640400945858322</v>
      </c>
    </row>
    <row r="1109" spans="1:11" x14ac:dyDescent="0.25">
      <c r="A1109">
        <v>0.59</v>
      </c>
      <c r="B1109">
        <f t="shared" si="60"/>
        <v>0.1529639935913652</v>
      </c>
      <c r="C1109" s="4">
        <f t="shared" si="61"/>
        <v>76.348009589167546</v>
      </c>
      <c r="I1109">
        <v>6</v>
      </c>
      <c r="J1109">
        <f t="shared" si="62"/>
        <v>11.414758886669285</v>
      </c>
    </row>
    <row r="1110" spans="1:11" x14ac:dyDescent="0.25">
      <c r="A1110">
        <v>0.6</v>
      </c>
      <c r="B1110">
        <f t="shared" si="60"/>
        <v>0.15008291873963517</v>
      </c>
      <c r="C1110" s="4">
        <f t="shared" si="61"/>
        <v>80.327873354480815</v>
      </c>
      <c r="I1110">
        <v>7</v>
      </c>
      <c r="J1110">
        <f t="shared" si="62"/>
        <v>10.318500632734303</v>
      </c>
    </row>
    <row r="1111" spans="1:11" x14ac:dyDescent="0.25">
      <c r="A1111">
        <v>0.61</v>
      </c>
      <c r="B1111">
        <f t="shared" si="60"/>
        <v>0.14729630535845362</v>
      </c>
      <c r="C1111" s="4">
        <f t="shared" si="61"/>
        <v>84.450522943038436</v>
      </c>
      <c r="I1111">
        <v>8</v>
      </c>
      <c r="J1111">
        <f t="shared" ref="J1111:J1112" si="63">36.911*POWER(I1111,-0.655)</f>
        <v>9.4543542237409337</v>
      </c>
    </row>
    <row r="1112" spans="1:11" x14ac:dyDescent="0.25">
      <c r="A1112">
        <v>0.62</v>
      </c>
      <c r="B1112">
        <f t="shared" si="60"/>
        <v>0.14459958273150375</v>
      </c>
      <c r="C1112" s="4">
        <f t="shared" si="61"/>
        <v>88.718942579403588</v>
      </c>
      <c r="I1112">
        <v>9</v>
      </c>
      <c r="J1112">
        <f t="shared" si="63"/>
        <v>8.7523961749750256</v>
      </c>
    </row>
    <row r="1113" spans="1:11" x14ac:dyDescent="0.25">
      <c r="A1113">
        <v>0.63</v>
      </c>
      <c r="B1113">
        <f t="shared" si="60"/>
        <v>0.1419884703466793</v>
      </c>
      <c r="C1113" s="4">
        <f t="shared" si="61"/>
        <v>93.136171356864821</v>
      </c>
      <c r="I1113">
        <v>10</v>
      </c>
      <c r="J1113">
        <f>36.911*POWER(I1113,-0.655)</f>
        <v>8.1687538826253672</v>
      </c>
    </row>
    <row r="1114" spans="1:11" x14ac:dyDescent="0.25">
      <c r="A1114">
        <v>0.64</v>
      </c>
      <c r="B1114">
        <f t="shared" si="60"/>
        <v>0.1394589552238806</v>
      </c>
      <c r="C1114" s="4">
        <f t="shared" si="61"/>
        <v>97.705303642410129</v>
      </c>
      <c r="I1114">
        <v>20</v>
      </c>
      <c r="J1114">
        <f t="shared" ref="J1114:J1116" si="64">36.911*POWER(I1114,-0.655)</f>
        <v>5.1877753850670834</v>
      </c>
    </row>
    <row r="1115" spans="1:11" x14ac:dyDescent="0.25">
      <c r="A1115">
        <v>0.65</v>
      </c>
      <c r="B1115">
        <f t="shared" si="60"/>
        <v>0.13700727133562954</v>
      </c>
      <c r="C1115" s="4">
        <f t="shared" si="61"/>
        <v>102.42948954509728</v>
      </c>
      <c r="I1115">
        <v>30</v>
      </c>
      <c r="J1115">
        <f t="shared" si="64"/>
        <v>3.977785767329475</v>
      </c>
    </row>
    <row r="1116" spans="1:11" x14ac:dyDescent="0.25">
      <c r="A1116">
        <v>0.66</v>
      </c>
      <c r="B1116">
        <f t="shared" si="60"/>
        <v>0.13462988089853761</v>
      </c>
      <c r="C1116" s="4">
        <f t="shared" si="61"/>
        <v>107.31193544308466</v>
      </c>
      <c r="I1116">
        <v>49.999999999999901</v>
      </c>
      <c r="J1116">
        <f t="shared" si="64"/>
        <v>2.8466263066732136</v>
      </c>
    </row>
    <row r="1117" spans="1:11" x14ac:dyDescent="0.25">
      <c r="A1117">
        <v>0.67</v>
      </c>
      <c r="B1117">
        <f t="shared" si="60"/>
        <v>0.13232345734016485</v>
      </c>
      <c r="C1117" s="4">
        <f t="shared" si="61"/>
        <v>112.35590456520724</v>
      </c>
      <c r="G1117">
        <f>4*4</f>
        <v>16</v>
      </c>
    </row>
    <row r="1118" spans="1:11" x14ac:dyDescent="0.25">
      <c r="A1118">
        <v>0.68</v>
      </c>
      <c r="B1118">
        <f t="shared" si="60"/>
        <v>0.13008486976880304</v>
      </c>
      <c r="C1118" s="4">
        <f t="shared" si="61"/>
        <v>117.56471762352373</v>
      </c>
    </row>
    <row r="1119" spans="1:11" ht="17.25" x14ac:dyDescent="0.25">
      <c r="A1119">
        <v>0.69</v>
      </c>
      <c r="B1119">
        <f t="shared" si="60"/>
        <v>0.12791116879371262</v>
      </c>
      <c r="C1119" s="4">
        <f t="shared" si="61"/>
        <v>122.94175349373529</v>
      </c>
      <c r="K1119" t="s">
        <v>19</v>
      </c>
    </row>
    <row r="1120" spans="1:11" x14ac:dyDescent="0.25">
      <c r="A1120">
        <v>0.7</v>
      </c>
      <c r="B1120">
        <f t="shared" si="60"/>
        <v>0.1257995735607676</v>
      </c>
      <c r="C1120" s="4">
        <f t="shared" si="61"/>
        <v>128.49044994078372</v>
      </c>
    </row>
    <row r="1121" spans="1:11" x14ac:dyDescent="0.25">
      <c r="A1121">
        <v>0.71</v>
      </c>
      <c r="B1121">
        <f t="shared" si="60"/>
        <v>0.1237474598836802</v>
      </c>
      <c r="C1121" s="4">
        <f t="shared" si="61"/>
        <v>134.21430438730303</v>
      </c>
    </row>
    <row r="1122" spans="1:11" x14ac:dyDescent="0.25">
      <c r="A1122">
        <v>0.72</v>
      </c>
      <c r="B1122">
        <f t="shared" ref="B1122:B1153" si="65">(Volts/A1122-1)*RL</f>
        <v>0.12175234936428968</v>
      </c>
      <c r="C1122" s="4">
        <f t="shared" ref="C1122:C1153" si="66">0.6427*POWER(B1122,-2.574)+M*B1122+off-MAX(0,-26.416*B1122+10.086)</f>
        <v>140.11687472290967</v>
      </c>
      <c r="I1122">
        <v>1</v>
      </c>
      <c r="J1122">
        <v>17.004999999999999</v>
      </c>
    </row>
    <row r="1123" spans="1:11" x14ac:dyDescent="0.25">
      <c r="A1123">
        <v>0.73</v>
      </c>
      <c r="B1123">
        <f t="shared" si="65"/>
        <v>0.11981189940707422</v>
      </c>
      <c r="C1123" s="4">
        <f t="shared" si="66"/>
        <v>146.20178015259756</v>
      </c>
      <c r="I1123">
        <v>49.999999999999901</v>
      </c>
      <c r="J1123">
        <v>4.0244439423251803</v>
      </c>
      <c r="K1123">
        <f>J1123/J1122</f>
        <v>0.23666239002206296</v>
      </c>
    </row>
    <row r="1124" spans="1:11" x14ac:dyDescent="0.25">
      <c r="A1124">
        <v>0.74</v>
      </c>
      <c r="B1124">
        <f t="shared" si="65"/>
        <v>0.11792389404329702</v>
      </c>
      <c r="C1124" s="4">
        <f t="shared" si="66"/>
        <v>152.47270208275148</v>
      </c>
      <c r="I1124">
        <v>78.970746786734694</v>
      </c>
      <c r="J1124">
        <v>3.0036343256851001</v>
      </c>
    </row>
    <row r="1125" spans="1:11" x14ac:dyDescent="0.25">
      <c r="A1125">
        <v>0.75</v>
      </c>
      <c r="B1125">
        <f t="shared" si="65"/>
        <v>0.11608623548922055</v>
      </c>
      <c r="C1125" s="4">
        <f t="shared" si="66"/>
        <v>158.93338504350467</v>
      </c>
      <c r="I1125">
        <v>99.935981932862504</v>
      </c>
      <c r="J1125">
        <v>2.6089790289069499</v>
      </c>
      <c r="K1125">
        <f>J1125/J1122</f>
        <v>0.15342422986809467</v>
      </c>
    </row>
    <row r="1126" spans="1:11" x14ac:dyDescent="0.25">
      <c r="A1126">
        <v>0.76</v>
      </c>
      <c r="B1126">
        <f t="shared" si="65"/>
        <v>0.11429693637077769</v>
      </c>
      <c r="C1126" s="4">
        <f t="shared" si="66"/>
        <v>165.58763764636475</v>
      </c>
      <c r="I1126">
        <v>199.74400969770801</v>
      </c>
      <c r="J1126">
        <v>1.60215999093024</v>
      </c>
    </row>
    <row r="1127" spans="1:11" x14ac:dyDescent="0.25">
      <c r="A1127">
        <v>0.77</v>
      </c>
      <c r="B1127">
        <f t="shared" si="65"/>
        <v>0.11255411255411255</v>
      </c>
      <c r="C1127" s="4">
        <f t="shared" si="66"/>
        <v>172.43933357619932</v>
      </c>
      <c r="I1127">
        <v>259.87199354360001</v>
      </c>
      <c r="J1127">
        <v>1.3182567385563999</v>
      </c>
    </row>
    <row r="1128" spans="1:11" x14ac:dyDescent="0.25">
      <c r="A1128">
        <v>0.78</v>
      </c>
      <c r="B1128">
        <f t="shared" si="65"/>
        <v>0.11085597652761831</v>
      </c>
      <c r="C1128" s="4">
        <f t="shared" si="66"/>
        <v>179.49241261682729</v>
      </c>
      <c r="I1128">
        <v>596.57044459377596</v>
      </c>
      <c r="J1128">
        <v>0.65890610189334797</v>
      </c>
    </row>
    <row r="1129" spans="1:11" x14ac:dyDescent="0.25">
      <c r="A1129">
        <v>0.79</v>
      </c>
      <c r="B1129">
        <f t="shared" si="65"/>
        <v>0.10920083128660495</v>
      </c>
      <c r="C1129" s="4">
        <f t="shared" si="66"/>
        <v>186.75088170959955</v>
      </c>
      <c r="I1129">
        <v>891.45171307503006</v>
      </c>
      <c r="J1129">
        <v>0.45585164821728602</v>
      </c>
    </row>
    <row r="1130" spans="1:11" x14ac:dyDescent="0.25">
      <c r="A1130">
        <v>0.8</v>
      </c>
      <c r="B1130">
        <f t="shared" si="65"/>
        <v>0.10758706467661691</v>
      </c>
      <c r="C1130" s="4">
        <f t="shared" si="66"/>
        <v>194.21881604447279</v>
      </c>
      <c r="I1130">
        <v>989.03259774145101</v>
      </c>
      <c r="J1130">
        <v>0.413495310218843</v>
      </c>
    </row>
    <row r="1131" spans="1:11" x14ac:dyDescent="0.25">
      <c r="A1131">
        <v>0.81</v>
      </c>
      <c r="B1131">
        <f t="shared" si="65"/>
        <v>0.10601314415576438</v>
      </c>
      <c r="C1131" s="4">
        <f t="shared" si="66"/>
        <v>201.90036018319088</v>
      </c>
      <c r="I1131">
        <v>1936.15413997562</v>
      </c>
      <c r="J1131">
        <v>0.21350682617126901</v>
      </c>
    </row>
    <row r="1132" spans="1:11" x14ac:dyDescent="0.25">
      <c r="A1132">
        <v>0.82</v>
      </c>
      <c r="B1132">
        <f t="shared" si="65"/>
        <v>0.1044776119402985</v>
      </c>
      <c r="C1132" s="4">
        <f t="shared" si="66"/>
        <v>209.79972921429226</v>
      </c>
      <c r="I1132">
        <v>3254.6466041251902</v>
      </c>
      <c r="J1132">
        <v>0.124198870728313</v>
      </c>
    </row>
    <row r="1133" spans="1:11" x14ac:dyDescent="0.25">
      <c r="A1133">
        <v>0.83</v>
      </c>
      <c r="B1133">
        <f t="shared" si="65"/>
        <v>0.10297908050110892</v>
      </c>
      <c r="C1133" s="4">
        <f t="shared" si="66"/>
        <v>217.9212099397466</v>
      </c>
      <c r="I1133">
        <v>4697.88449948165</v>
      </c>
      <c r="J1133">
        <v>7.9648292638625204E-2</v>
      </c>
    </row>
    <row r="1134" spans="1:11" x14ac:dyDescent="0.25">
      <c r="A1134">
        <v>0.84</v>
      </c>
      <c r="B1134">
        <f t="shared" si="65"/>
        <v>0.10151622838190003</v>
      </c>
      <c r="C1134" s="4">
        <f t="shared" si="66"/>
        <v>226.26916209310704</v>
      </c>
    </row>
    <row r="1135" spans="1:11" x14ac:dyDescent="0.25">
      <c r="A1135">
        <v>0.85</v>
      </c>
      <c r="B1135">
        <f t="shared" si="65"/>
        <v>0.10008779631255486</v>
      </c>
      <c r="C1135" s="4">
        <f t="shared" si="66"/>
        <v>234.84801958914343</v>
      </c>
    </row>
    <row r="1147" spans="1:3" x14ac:dyDescent="0.25">
      <c r="A1147">
        <f>J45</f>
        <v>2.048</v>
      </c>
      <c r="B1147">
        <f>(Volts/A1147-1)*RL</f>
        <v>2.9899331467661692E-2</v>
      </c>
      <c r="C1147" s="2">
        <f>0.6427*POWER(B1147,-2.574)+M*B1147+off-MAX(0,-26.416*B1147+10.086)</f>
        <v>5383.5663167311523</v>
      </c>
    </row>
    <row r="1148" spans="1:3" x14ac:dyDescent="0.25">
      <c r="A1148">
        <f>J45</f>
        <v>2.048</v>
      </c>
      <c r="B1148">
        <f>(Volts/A1148-1)*RL/L16</f>
        <v>3.9624503345880399E-2</v>
      </c>
      <c r="C1148" s="2">
        <f>0.6427*POWER(B1148,-2.574)+M*B1148+off-MAX(0,-26.416*B1148+10.086)</f>
        <v>2604.2218353121298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A16" workbookViewId="0">
      <selection activeCell="H24" sqref="H24"/>
    </sheetView>
  </sheetViews>
  <sheetFormatPr defaultRowHeight="15" x14ac:dyDescent="0.25"/>
  <sheetData>
    <row r="1" spans="1:10" x14ac:dyDescent="0.25">
      <c r="A1" t="s">
        <v>7</v>
      </c>
      <c r="B1" t="s">
        <v>0</v>
      </c>
      <c r="C1" t="s">
        <v>938</v>
      </c>
      <c r="D1" t="s">
        <v>937</v>
      </c>
    </row>
    <row r="2" spans="1:10" x14ac:dyDescent="0.25">
      <c r="A2">
        <v>1E-4</v>
      </c>
      <c r="B2">
        <v>19</v>
      </c>
      <c r="C2">
        <f>LOG(B2,10)</f>
        <v>1.2787536009528289</v>
      </c>
      <c r="D2">
        <f>LOG(A2,10)</f>
        <v>-3.9999999999999991</v>
      </c>
    </row>
    <row r="3" spans="1:10" x14ac:dyDescent="0.25">
      <c r="A3">
        <v>49.6549427539736</v>
      </c>
      <c r="B3">
        <v>3.98107170553497</v>
      </c>
      <c r="C3">
        <f>LOG(B3,10)</f>
        <v>0.59999999999999964</v>
      </c>
      <c r="D3">
        <f>LOG(A3,10)</f>
        <v>1.6959624855390252</v>
      </c>
    </row>
    <row r="4" spans="1:10" x14ac:dyDescent="0.25">
      <c r="A4">
        <v>59.040558279473203</v>
      </c>
      <c r="B4">
        <v>3.49566182499367</v>
      </c>
      <c r="C4">
        <f>LOG(B4,10)</f>
        <v>0.54352941176470559</v>
      </c>
      <c r="D4">
        <f>LOG(A4,10)</f>
        <v>1.7711504554638373</v>
      </c>
    </row>
    <row r="5" spans="1:10" x14ac:dyDescent="0.25">
      <c r="A5">
        <v>62.837388069020903</v>
      </c>
      <c r="B5">
        <v>3.49566182499367</v>
      </c>
      <c r="C5">
        <f>LOG(B5,10)</f>
        <v>0.54352941176470559</v>
      </c>
      <c r="D5">
        <f>LOG(A5,10)</f>
        <v>1.7982181246367701</v>
      </c>
    </row>
    <row r="6" spans="1:10" x14ac:dyDescent="0.25">
      <c r="A6">
        <v>68.756833713463493</v>
      </c>
      <c r="B6">
        <v>3.2403224914409399</v>
      </c>
      <c r="C6">
        <f>LOG(B6,10)</f>
        <v>0.51058823529411712</v>
      </c>
      <c r="D6">
        <f>LOG(A6,10)</f>
        <v>1.8373158689976719</v>
      </c>
      <c r="J6" s="1" t="s">
        <v>939</v>
      </c>
    </row>
    <row r="7" spans="1:10" x14ac:dyDescent="0.25">
      <c r="A7">
        <v>78.970746786734594</v>
      </c>
      <c r="B7">
        <v>2.9712635581773901</v>
      </c>
      <c r="C7">
        <f>LOG(B7,10)</f>
        <v>0.47294117647058775</v>
      </c>
      <c r="D7">
        <f>LOG(A7,10)</f>
        <v>1.8974662449375217</v>
      </c>
      <c r="J7" s="1" t="s">
        <v>940</v>
      </c>
    </row>
    <row r="8" spans="1:10" x14ac:dyDescent="0.25">
      <c r="A8">
        <v>84.633330751893695</v>
      </c>
      <c r="B8">
        <v>2.8762294543609799</v>
      </c>
      <c r="C8">
        <f>LOG(B8,10)</f>
        <v>0.45882352941176363</v>
      </c>
      <c r="D8">
        <f>LOG(A8,10)</f>
        <v>1.9275414329074467</v>
      </c>
    </row>
    <row r="9" spans="1:10" x14ac:dyDescent="0.25">
      <c r="A9">
        <v>99.935981932862404</v>
      </c>
      <c r="B9">
        <v>2.5808615404180699</v>
      </c>
      <c r="C9">
        <f>LOG(B9,10)</f>
        <v>0.41176470588235209</v>
      </c>
      <c r="D9">
        <f>LOG(A9,10)</f>
        <v>1.9997218840352662</v>
      </c>
    </row>
    <row r="10" spans="1:10" x14ac:dyDescent="0.25">
      <c r="A10">
        <v>133.671146650515</v>
      </c>
      <c r="B10">
        <v>2.0780072518241699</v>
      </c>
      <c r="C10">
        <f>LOG(B10,10)</f>
        <v>0.31764705882352878</v>
      </c>
      <c r="D10">
        <f>LOG(A10,10)</f>
        <v>2.1260376735089492</v>
      </c>
    </row>
    <row r="11" spans="1:10" x14ac:dyDescent="0.25">
      <c r="A11">
        <v>156.75110312825501</v>
      </c>
      <c r="B11">
        <v>1.8646109714269501</v>
      </c>
      <c r="C11">
        <f>LOG(B11,10)</f>
        <v>0.27058823529411613</v>
      </c>
      <c r="D11">
        <f>LOG(A11,10)</f>
        <v>2.195210605839776</v>
      </c>
    </row>
    <row r="12" spans="1:10" x14ac:dyDescent="0.25">
      <c r="A12">
        <v>199.74400969770801</v>
      </c>
      <c r="B12">
        <v>1.58489319246111</v>
      </c>
      <c r="C12">
        <f>LOG(B12,10)</f>
        <v>0.19999999999999904</v>
      </c>
      <c r="D12">
        <f>LOG(A12,10)</f>
        <v>2.3004737637345136</v>
      </c>
    </row>
    <row r="13" spans="1:10" x14ac:dyDescent="0.25">
      <c r="A13">
        <v>258.07857925537002</v>
      </c>
      <c r="B13">
        <v>1.3182567385563999</v>
      </c>
      <c r="C13">
        <f>LOG(B13,10)</f>
        <v>0.11999999999999761</v>
      </c>
      <c r="D13">
        <f>LOG(A13,10)</f>
        <v>2.4117519592232362</v>
      </c>
    </row>
    <row r="14" spans="1:10" x14ac:dyDescent="0.25">
      <c r="A14">
        <v>391.02370558331</v>
      </c>
      <c r="B14">
        <v>0.91201083935590999</v>
      </c>
      <c r="C14">
        <f>LOG(B14,10)</f>
        <v>-3.9999999999999876E-2</v>
      </c>
      <c r="D14">
        <f>LOG(A14,10)</f>
        <v>2.592203087042785</v>
      </c>
    </row>
    <row r="15" spans="1:10" x14ac:dyDescent="0.25">
      <c r="A15">
        <v>481.31417372093398</v>
      </c>
      <c r="B15">
        <v>0.79217937205876998</v>
      </c>
      <c r="C15">
        <f>LOG(B15,10)</f>
        <v>-0.10117647058823546</v>
      </c>
      <c r="D15">
        <f>LOG(A15,10)</f>
        <v>2.6824286509525597</v>
      </c>
    </row>
    <row r="16" spans="1:10" x14ac:dyDescent="0.25">
      <c r="A16">
        <v>596.57044459377596</v>
      </c>
      <c r="B16">
        <v>0.65180493912815796</v>
      </c>
      <c r="C16">
        <f>LOG(B16,10)</f>
        <v>-0.18588235294117644</v>
      </c>
      <c r="D16">
        <f>LOG(A16,10)</f>
        <v>2.7756617336593257</v>
      </c>
    </row>
    <row r="17" spans="1:13" x14ac:dyDescent="0.25">
      <c r="A17">
        <v>781.54675952989203</v>
      </c>
      <c r="B17">
        <v>0.50802180469130198</v>
      </c>
      <c r="C17">
        <f>LOG(B17,10)</f>
        <v>-0.29411764705882359</v>
      </c>
      <c r="D17">
        <f>LOG(A17,10)</f>
        <v>2.8929549667420327</v>
      </c>
    </row>
    <row r="18" spans="1:13" x14ac:dyDescent="0.25">
      <c r="A18">
        <v>891.45171307503006</v>
      </c>
      <c r="B18">
        <v>0.45585164821728702</v>
      </c>
      <c r="C18">
        <f>LOG(B18,10)</f>
        <v>-0.3411764705882353</v>
      </c>
      <c r="D18">
        <f>LOG(A18,10)</f>
        <v>2.9500978238848901</v>
      </c>
    </row>
    <row r="19" spans="1:13" x14ac:dyDescent="0.25">
      <c r="A19">
        <v>989.03259774145101</v>
      </c>
      <c r="B19">
        <v>0.40903898860933102</v>
      </c>
      <c r="C19">
        <f>LOG(B19,10)</f>
        <v>-0.38823529411764696</v>
      </c>
      <c r="D19">
        <f>LOG(A19,10)</f>
        <v>2.9952106058397776</v>
      </c>
    </row>
    <row r="20" spans="1:13" x14ac:dyDescent="0.25">
      <c r="A20">
        <v>1922.7924596671701</v>
      </c>
      <c r="B20">
        <v>0.21350682617126901</v>
      </c>
      <c r="C20">
        <f>LOG(B20,10)</f>
        <v>-0.67058823529411871</v>
      </c>
      <c r="D20">
        <f>LOG(A20,10)</f>
        <v>3.2839324103510545</v>
      </c>
    </row>
    <row r="21" spans="1:13" x14ac:dyDescent="0.25">
      <c r="A21">
        <v>2953.9189557939699</v>
      </c>
      <c r="B21">
        <v>0.133985815380746</v>
      </c>
      <c r="C21">
        <f>LOG(B21,10)</f>
        <v>-0.872941176470591</v>
      </c>
      <c r="D21">
        <f>LOG(A21,10)</f>
        <v>3.4703985757645892</v>
      </c>
    </row>
    <row r="22" spans="1:13" x14ac:dyDescent="0.25">
      <c r="A22">
        <v>3843.1230501988598</v>
      </c>
      <c r="B22">
        <v>0.1</v>
      </c>
      <c r="C22">
        <f>LOG(B22,10)</f>
        <v>-0.99999999999999978</v>
      </c>
      <c r="D22">
        <f>LOG(A22,10)</f>
        <v>3.5846842900503035</v>
      </c>
    </row>
    <row r="23" spans="1:13" x14ac:dyDescent="0.25">
      <c r="A23">
        <v>4538.0026084090696</v>
      </c>
      <c r="B23">
        <v>8.2279968668484998E-2</v>
      </c>
      <c r="C23">
        <f>LOG(B23,10)</f>
        <v>-1.0847058823529414</v>
      </c>
      <c r="D23">
        <f>LOG(A23,10)</f>
        <v>3.6568647411781234</v>
      </c>
    </row>
    <row r="24" spans="1:13" ht="17.25" x14ac:dyDescent="0.25">
      <c r="L24" t="s">
        <v>948</v>
      </c>
    </row>
    <row r="26" spans="1:13" x14ac:dyDescent="0.25">
      <c r="A26" t="s">
        <v>941</v>
      </c>
      <c r="B26">
        <v>3516</v>
      </c>
      <c r="M26" s="1" t="s">
        <v>949</v>
      </c>
    </row>
    <row r="27" spans="1:13" x14ac:dyDescent="0.25">
      <c r="A27" t="s">
        <v>944</v>
      </c>
      <c r="B27">
        <v>0.91</v>
      </c>
      <c r="M27" s="1" t="s">
        <v>950</v>
      </c>
    </row>
    <row r="28" spans="1:13" x14ac:dyDescent="0.25">
      <c r="D28" t="s">
        <v>947</v>
      </c>
      <c r="E28">
        <v>0.1</v>
      </c>
    </row>
    <row r="29" spans="1:13" x14ac:dyDescent="0.25">
      <c r="A29" t="s">
        <v>954</v>
      </c>
      <c r="B29">
        <v>-0.54179999999999995</v>
      </c>
      <c r="D29">
        <v>-0.23400000000000001</v>
      </c>
      <c r="E29">
        <v>-0.64159999999999995</v>
      </c>
    </row>
    <row r="30" spans="1:13" x14ac:dyDescent="0.25">
      <c r="A30" t="s">
        <v>952</v>
      </c>
      <c r="B30">
        <v>-0.64159999999999995</v>
      </c>
      <c r="D30">
        <v>-1.2653000000000001</v>
      </c>
      <c r="E30">
        <v>-1.087</v>
      </c>
    </row>
    <row r="31" spans="1:13" x14ac:dyDescent="0.25">
      <c r="A31" t="s">
        <v>953</v>
      </c>
      <c r="B31">
        <v>-1.087</v>
      </c>
      <c r="D31">
        <v>2.5495000000000001</v>
      </c>
      <c r="E31">
        <v>2.6044999999999998</v>
      </c>
    </row>
    <row r="32" spans="1:13" x14ac:dyDescent="0.25">
      <c r="A32" t="s">
        <v>9</v>
      </c>
      <c r="B32">
        <v>2.6044999999999998</v>
      </c>
      <c r="D32">
        <v>0</v>
      </c>
      <c r="E32">
        <v>-0.54179999999999995</v>
      </c>
    </row>
    <row r="34" spans="1:18" x14ac:dyDescent="0.25">
      <c r="A34" t="s">
        <v>942</v>
      </c>
      <c r="B34">
        <v>2.2890000000000001</v>
      </c>
      <c r="C34">
        <v>2.3220000000000001</v>
      </c>
      <c r="D34">
        <v>2.0579999999999998</v>
      </c>
      <c r="E34">
        <v>2.0550000000000002</v>
      </c>
      <c r="F34">
        <v>1.8660000000000001</v>
      </c>
      <c r="G34">
        <v>2.1840000000000002</v>
      </c>
      <c r="H34">
        <v>2.0640000000000001</v>
      </c>
      <c r="I34">
        <v>2.0880000000000001</v>
      </c>
      <c r="J34">
        <v>2.0880000000000001</v>
      </c>
      <c r="K34">
        <v>2.0819999999999999</v>
      </c>
      <c r="L34">
        <v>2.0760000000000001</v>
      </c>
      <c r="M34">
        <v>2.1389999999999998</v>
      </c>
      <c r="N34">
        <v>2.4929999999999999</v>
      </c>
      <c r="P34">
        <v>0.65100000000000002</v>
      </c>
      <c r="Q34">
        <v>1.651</v>
      </c>
      <c r="R34">
        <v>2.6509999999999998</v>
      </c>
    </row>
    <row r="35" spans="1:18" x14ac:dyDescent="0.25">
      <c r="A35" t="s">
        <v>943</v>
      </c>
      <c r="B35">
        <f>(5/(B34*ScalingFactor)-1)*10000</f>
        <v>14003.955851924395</v>
      </c>
      <c r="C35">
        <f>(5/(C34*ScalingFactor)-1)*10000</f>
        <v>13662.814360488777</v>
      </c>
      <c r="D35">
        <f>(5/(D34*ScalingFactor)-1)*10000</f>
        <v>16698.277427140401</v>
      </c>
      <c r="E35">
        <f>(5/(E34*ScalingFactor)-1)*10000</f>
        <v>16737.253014625276</v>
      </c>
      <c r="F35">
        <f>(5/(F34*ScalingFactor)-1)*10000</f>
        <v>19445.36706594584</v>
      </c>
      <c r="G35">
        <f>(5/(G34*ScalingFactor)-1)*10000</f>
        <v>15157.992190959221</v>
      </c>
      <c r="H35">
        <f>(5/(H34*ScalingFactor)-1)*10000</f>
        <v>16620.666155549872</v>
      </c>
      <c r="I35">
        <f>(5/(I34*ScalingFactor)-1)*10000</f>
        <v>16314.681487095277</v>
      </c>
      <c r="J35">
        <f>(5/(J34*ScalingFactor)-1)*10000</f>
        <v>16314.681487095277</v>
      </c>
      <c r="K35">
        <f>(5/(K34*ScalingFactor)-1)*10000</f>
        <v>16390.516304060973</v>
      </c>
      <c r="L35">
        <f>(5/(L34*ScalingFactor)-1)*10000</f>
        <v>16466.789472569817</v>
      </c>
      <c r="M35">
        <f>(5/(M34*ScalingFactor)-1)*10000</f>
        <v>15687.262713910681</v>
      </c>
      <c r="N35">
        <f>(5/(N34*ScalingFactor)-1)*10000</f>
        <v>12039.733231068973</v>
      </c>
      <c r="P35">
        <f>(5/(P34*ScalingFactor)-1)*10000</f>
        <v>74401.006059992229</v>
      </c>
      <c r="Q35">
        <f>(5/(Q34*ScalingFactor)-1)*10000</f>
        <v>23279.863685678341</v>
      </c>
      <c r="R35">
        <f>(5/(R34*ScalingFactor)-1)*10000</f>
        <v>10726.161804999982</v>
      </c>
    </row>
    <row r="36" spans="1:18" x14ac:dyDescent="0.25">
      <c r="A36" t="s">
        <v>0</v>
      </c>
      <c r="B36">
        <f>B35/Ro</f>
        <v>3.9829225972481215</v>
      </c>
      <c r="C36">
        <f>C35/Ro</f>
        <v>3.8858971446213815</v>
      </c>
      <c r="D36">
        <f>D35/Ro</f>
        <v>4.7492256618715594</v>
      </c>
      <c r="E36">
        <f>E35/Ro</f>
        <v>4.7603108687785198</v>
      </c>
      <c r="F36">
        <f>F35/Ro</f>
        <v>5.5305367081757222</v>
      </c>
      <c r="G36">
        <f>G35/Ro</f>
        <v>4.3111468119906773</v>
      </c>
      <c r="H36">
        <f>H35/Ro</f>
        <v>4.7271519213736841</v>
      </c>
      <c r="I36">
        <f>I35/Ro</f>
        <v>4.6401255651579287</v>
      </c>
      <c r="J36">
        <f>J35/Ro</f>
        <v>4.6401255651579287</v>
      </c>
      <c r="K36">
        <f>K35/Ro</f>
        <v>4.6616940569001626</v>
      </c>
      <c r="L36">
        <f>L35/Ro</f>
        <v>4.6833872220050674</v>
      </c>
      <c r="M36">
        <f>M35/Ro</f>
        <v>4.4616788151054267</v>
      </c>
      <c r="N36">
        <f>N35/Ro</f>
        <v>3.4242699747067613</v>
      </c>
      <c r="P36">
        <f>P35/Ro</f>
        <v>21.160695693968211</v>
      </c>
      <c r="Q36">
        <f>Q35/Ro</f>
        <v>6.6211216398402568</v>
      </c>
      <c r="R36">
        <f>R35/Ro</f>
        <v>3.0506717306598357</v>
      </c>
    </row>
    <row r="37" spans="1:18" x14ac:dyDescent="0.25">
      <c r="A37" t="s">
        <v>945</v>
      </c>
      <c r="B37">
        <f>LOG(B36,10)</f>
        <v>0.60020186656130892</v>
      </c>
      <c r="C37">
        <f t="shared" ref="C37:E37" si="0">LOG(C36,10)</f>
        <v>0.58949130112363524</v>
      </c>
      <c r="D37">
        <f t="shared" si="0"/>
        <v>0.67662280579537037</v>
      </c>
      <c r="E37">
        <f t="shared" si="0"/>
        <v>0.67763531494458762</v>
      </c>
      <c r="F37">
        <f>LOG(F36,10)</f>
        <v>0.74276727924117558</v>
      </c>
      <c r="G37">
        <f>LOG(G36,10)</f>
        <v>0.63459281258986089</v>
      </c>
      <c r="H37">
        <f t="shared" ref="H37" si="1">LOG(H36,10)</f>
        <v>0.67459955989843978</v>
      </c>
      <c r="I37">
        <f t="shared" ref="I37" si="2">LOG(I36,10)</f>
        <v>0.66652973303707042</v>
      </c>
      <c r="J37">
        <f t="shared" ref="J37:N37" si="3">LOG(J36,10)</f>
        <v>0.66652973303707042</v>
      </c>
      <c r="K37">
        <f t="shared" si="3"/>
        <v>0.66854376773453761</v>
      </c>
      <c r="L37">
        <f t="shared" si="3"/>
        <v>0.67056006669256629</v>
      </c>
      <c r="M37">
        <f t="shared" si="3"/>
        <v>0.64949830331940428</v>
      </c>
      <c r="N37">
        <f t="shared" si="3"/>
        <v>0.53456799779928943</v>
      </c>
      <c r="P37">
        <f>LOG(P36,10)</f>
        <v>1.3255299417698028</v>
      </c>
      <c r="Q37">
        <f>LOG(Q36,10)</f>
        <v>0.82093156658938871</v>
      </c>
      <c r="R37">
        <f>LOG(R36,10)</f>
        <v>0.48439547764137053</v>
      </c>
    </row>
    <row r="38" spans="1:18" x14ac:dyDescent="0.25">
      <c r="A38" t="s">
        <v>946</v>
      </c>
      <c r="B38">
        <f>Af*B37*B37+ bf*B37 +cf + df*B37*B37*B37</f>
        <v>1.603802163046961</v>
      </c>
      <c r="C38">
        <f>Af*C37*C37+ bf*C37 +cf + df*C37*C37*C37</f>
        <v>1.6297801918833055</v>
      </c>
      <c r="D38">
        <f>Af*D37*D37+ bf*D37 +cf + df*D37*D37*D37</f>
        <v>1.4074411165061935</v>
      </c>
      <c r="E38">
        <f>Af*E37*E37+ bf*E37 +cf + df*E37*E37*E37</f>
        <v>1.404706183322963</v>
      </c>
      <c r="F38">
        <f>Af*F37*F37+ bf*F37 +cf + df*F37*F37*F37</f>
        <v>1.2211165193121367</v>
      </c>
      <c r="G38">
        <f>Af*G37*G37+ bf*G37 +cf + df*G37*G37*G37</f>
        <v>1.5178600973096226</v>
      </c>
      <c r="H38">
        <f>Af*H37*H37+ bf*H37 +cf + df*H37*H37*H37</f>
        <v>1.4128955030141144</v>
      </c>
      <c r="I38">
        <f>Af*I37*I37+ bf*I37 +cf + df*I37*I37*I37</f>
        <v>1.4345093219619796</v>
      </c>
      <c r="J38">
        <f>Af*J37*J37+ bf*J37 +cf + df*J37*J37*J37</f>
        <v>1.4345093219619796</v>
      </c>
      <c r="K38">
        <f>Af*K37*K37+ bf*K37 +cf + df*K37*K37*K37</f>
        <v>1.429136138038531</v>
      </c>
      <c r="L38">
        <f>Af*L37*L37+ bf*L37 +cf + df*L37*L37*L37</f>
        <v>1.4237428689650802</v>
      </c>
      <c r="M38">
        <f>Af*M37*M37+ bf*M37 +cf + df*M37*M37*M37</f>
        <v>1.4793900780280473</v>
      </c>
      <c r="N38">
        <f>Af*N37*N37+ bf*N37 +cf + df*N37*N37*N37</f>
        <v>1.7573138623621756</v>
      </c>
      <c r="P38">
        <f>Af*P37*P37+ bf*P37 +cf + df*P37*P37*P37</f>
        <v>-1.2255109511771782</v>
      </c>
      <c r="Q38">
        <f>Af*Q37*Q37+ bf*Q37 +cf + df*Q37*Q37*Q37</f>
        <v>0.98000430732750687</v>
      </c>
      <c r="R38">
        <f>Af*R37*R37+ bf*R37 +cf + df*R37*R37*R37</f>
        <v>1.8658378100211486</v>
      </c>
    </row>
    <row r="39" spans="1:18" x14ac:dyDescent="0.25">
      <c r="A39" t="s">
        <v>7</v>
      </c>
      <c r="B39" s="5">
        <f>POWER(10,B38)</f>
        <v>40.160782218397948</v>
      </c>
      <c r="C39" s="5">
        <f t="shared" ref="C39:N39" si="4">POWER(10,C38)</f>
        <v>42.636367006323454</v>
      </c>
      <c r="D39" s="5">
        <f t="shared" si="4"/>
        <v>25.552954197500135</v>
      </c>
      <c r="E39" s="5">
        <f t="shared" si="4"/>
        <v>25.392542225845403</v>
      </c>
      <c r="F39" s="5">
        <f t="shared" si="4"/>
        <v>16.638589965907936</v>
      </c>
      <c r="G39" s="5">
        <f t="shared" si="4"/>
        <v>32.950354951408194</v>
      </c>
      <c r="H39" s="5">
        <f t="shared" si="4"/>
        <v>25.875902318721288</v>
      </c>
      <c r="I39" s="5">
        <f t="shared" si="4"/>
        <v>27.196268612042218</v>
      </c>
      <c r="J39" s="5">
        <f t="shared" si="4"/>
        <v>27.196268612042218</v>
      </c>
      <c r="K39" s="5">
        <f t="shared" si="4"/>
        <v>26.861863509682056</v>
      </c>
      <c r="L39" s="5">
        <f t="shared" si="4"/>
        <v>26.530343252292997</v>
      </c>
      <c r="M39" s="5">
        <f t="shared" si="4"/>
        <v>30.15713485318846</v>
      </c>
      <c r="N39" s="5">
        <f t="shared" si="4"/>
        <v>57.189179058295089</v>
      </c>
      <c r="P39" s="5">
        <f>POWER(10,P38)</f>
        <v>5.9496175400393154E-2</v>
      </c>
      <c r="Q39" s="5">
        <f>POWER(10,Q38)</f>
        <v>9.5500205767351716</v>
      </c>
      <c r="R39" s="5">
        <f>POWER(10,R38)</f>
        <v>73.42396105936254</v>
      </c>
    </row>
    <row r="44" spans="1:18" x14ac:dyDescent="0.25">
      <c r="M44">
        <v>660</v>
      </c>
    </row>
    <row r="45" spans="1:18" x14ac:dyDescent="0.25">
      <c r="M45">
        <f>M44/5</f>
        <v>132</v>
      </c>
    </row>
    <row r="46" spans="1:18" x14ac:dyDescent="0.25">
      <c r="M46">
        <f>M45/10</f>
        <v>13.2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97"/>
  <sheetViews>
    <sheetView workbookViewId="0">
      <selection activeCell="L3499" sqref="L3499"/>
    </sheetView>
  </sheetViews>
  <sheetFormatPr defaultRowHeight="15" x14ac:dyDescent="0.25"/>
  <sheetData>
    <row r="1" spans="1:2" x14ac:dyDescent="0.25">
      <c r="A1" s="9" t="s">
        <v>23</v>
      </c>
    </row>
    <row r="2" spans="1:2" x14ac:dyDescent="0.25">
      <c r="A2" s="9" t="s">
        <v>24</v>
      </c>
      <c r="B2">
        <v>0.69</v>
      </c>
    </row>
    <row r="3" spans="1:2" x14ac:dyDescent="0.25">
      <c r="A3" s="9" t="s">
        <v>25</v>
      </c>
      <c r="B3">
        <v>0.69</v>
      </c>
    </row>
    <row r="4" spans="1:2" x14ac:dyDescent="0.25">
      <c r="A4" s="9" t="s">
        <v>25</v>
      </c>
      <c r="B4">
        <v>0.69</v>
      </c>
    </row>
    <row r="5" spans="1:2" x14ac:dyDescent="0.25">
      <c r="A5" s="9" t="s">
        <v>25</v>
      </c>
      <c r="B5">
        <v>0.69</v>
      </c>
    </row>
    <row r="6" spans="1:2" x14ac:dyDescent="0.25">
      <c r="A6" s="9" t="s">
        <v>25</v>
      </c>
      <c r="B6">
        <v>0.69</v>
      </c>
    </row>
    <row r="7" spans="1:2" x14ac:dyDescent="0.25">
      <c r="A7" s="9" t="s">
        <v>26</v>
      </c>
      <c r="B7">
        <v>0.69</v>
      </c>
    </row>
    <row r="8" spans="1:2" x14ac:dyDescent="0.25">
      <c r="A8" s="9" t="s">
        <v>26</v>
      </c>
      <c r="B8">
        <v>0.69</v>
      </c>
    </row>
    <row r="9" spans="1:2" x14ac:dyDescent="0.25">
      <c r="A9" s="9" t="s">
        <v>26</v>
      </c>
      <c r="B9">
        <v>0.69</v>
      </c>
    </row>
    <row r="10" spans="1:2" x14ac:dyDescent="0.25">
      <c r="A10" s="9" t="s">
        <v>26</v>
      </c>
      <c r="B10">
        <v>0.69</v>
      </c>
    </row>
    <row r="11" spans="1:2" x14ac:dyDescent="0.25">
      <c r="A11" s="9" t="s">
        <v>27</v>
      </c>
      <c r="B11">
        <v>0.69</v>
      </c>
    </row>
    <row r="12" spans="1:2" x14ac:dyDescent="0.25">
      <c r="A12" s="9" t="s">
        <v>27</v>
      </c>
      <c r="B12">
        <v>0.69</v>
      </c>
    </row>
    <row r="13" spans="1:2" x14ac:dyDescent="0.25">
      <c r="A13" s="9" t="s">
        <v>27</v>
      </c>
      <c r="B13">
        <v>0.69</v>
      </c>
    </row>
    <row r="14" spans="1:2" x14ac:dyDescent="0.25">
      <c r="A14" s="9" t="s">
        <v>27</v>
      </c>
      <c r="B14">
        <v>0.69299999999999995</v>
      </c>
    </row>
    <row r="15" spans="1:2" x14ac:dyDescent="0.25">
      <c r="A15" s="9" t="s">
        <v>28</v>
      </c>
      <c r="B15">
        <v>0.69599999999999995</v>
      </c>
    </row>
    <row r="16" spans="1:2" x14ac:dyDescent="0.25">
      <c r="A16" s="9" t="s">
        <v>28</v>
      </c>
      <c r="B16">
        <v>0.69899999999999995</v>
      </c>
    </row>
    <row r="17" spans="1:2" x14ac:dyDescent="0.25">
      <c r="A17" s="9" t="s">
        <v>28</v>
      </c>
      <c r="B17">
        <v>0.70199999999999996</v>
      </c>
    </row>
    <row r="18" spans="1:2" x14ac:dyDescent="0.25">
      <c r="A18" s="9" t="s">
        <v>28</v>
      </c>
      <c r="B18">
        <v>0.70499999999999996</v>
      </c>
    </row>
    <row r="19" spans="1:2" x14ac:dyDescent="0.25">
      <c r="A19" s="9" t="s">
        <v>29</v>
      </c>
      <c r="B19">
        <v>0.70799999999999996</v>
      </c>
    </row>
    <row r="20" spans="1:2" x14ac:dyDescent="0.25">
      <c r="A20" s="9" t="s">
        <v>29</v>
      </c>
      <c r="B20">
        <v>0.71399999999999997</v>
      </c>
    </row>
    <row r="21" spans="1:2" x14ac:dyDescent="0.25">
      <c r="A21" s="9" t="s">
        <v>29</v>
      </c>
      <c r="B21">
        <v>0.71699999999999997</v>
      </c>
    </row>
    <row r="22" spans="1:2" x14ac:dyDescent="0.25">
      <c r="A22" s="9" t="s">
        <v>30</v>
      </c>
      <c r="B22">
        <v>0.72</v>
      </c>
    </row>
    <row r="23" spans="1:2" x14ac:dyDescent="0.25">
      <c r="A23" s="9" t="s">
        <v>30</v>
      </c>
      <c r="B23">
        <v>0.72299999999999998</v>
      </c>
    </row>
    <row r="24" spans="1:2" x14ac:dyDescent="0.25">
      <c r="A24" s="9" t="s">
        <v>30</v>
      </c>
      <c r="B24">
        <v>0.72599999999999998</v>
      </c>
    </row>
    <row r="25" spans="1:2" x14ac:dyDescent="0.25">
      <c r="A25" s="9" t="s">
        <v>30</v>
      </c>
      <c r="B25">
        <v>0.73199999999999998</v>
      </c>
    </row>
    <row r="26" spans="1:2" x14ac:dyDescent="0.25">
      <c r="A26" s="9" t="s">
        <v>31</v>
      </c>
      <c r="B26">
        <v>0.73499999999999999</v>
      </c>
    </row>
    <row r="27" spans="1:2" x14ac:dyDescent="0.25">
      <c r="A27" s="9" t="s">
        <v>31</v>
      </c>
      <c r="B27">
        <v>0.73799999999999999</v>
      </c>
    </row>
    <row r="28" spans="1:2" x14ac:dyDescent="0.25">
      <c r="A28" s="9" t="s">
        <v>31</v>
      </c>
      <c r="B28">
        <v>0.74099999999999999</v>
      </c>
    </row>
    <row r="29" spans="1:2" x14ac:dyDescent="0.25">
      <c r="A29" s="9" t="s">
        <v>31</v>
      </c>
      <c r="B29">
        <v>0.74399999999999999</v>
      </c>
    </row>
    <row r="30" spans="1:2" x14ac:dyDescent="0.25">
      <c r="A30" s="9" t="s">
        <v>32</v>
      </c>
      <c r="B30">
        <v>0.747</v>
      </c>
    </row>
    <row r="31" spans="1:2" x14ac:dyDescent="0.25">
      <c r="A31" s="9" t="s">
        <v>32</v>
      </c>
      <c r="B31">
        <v>0.75</v>
      </c>
    </row>
    <row r="32" spans="1:2" x14ac:dyDescent="0.25">
      <c r="A32" s="9" t="s">
        <v>32</v>
      </c>
      <c r="B32">
        <v>0.753</v>
      </c>
    </row>
    <row r="33" spans="1:2" x14ac:dyDescent="0.25">
      <c r="A33" s="9" t="s">
        <v>32</v>
      </c>
      <c r="B33">
        <v>0.75600000000000001</v>
      </c>
    </row>
    <row r="34" spans="1:2" x14ac:dyDescent="0.25">
      <c r="A34" s="9" t="s">
        <v>33</v>
      </c>
      <c r="B34">
        <v>0.75900000000000001</v>
      </c>
    </row>
    <row r="35" spans="1:2" x14ac:dyDescent="0.25">
      <c r="A35" s="9" t="s">
        <v>33</v>
      </c>
      <c r="B35">
        <v>0.76200000000000001</v>
      </c>
    </row>
    <row r="36" spans="1:2" x14ac:dyDescent="0.25">
      <c r="A36" s="9" t="s">
        <v>33</v>
      </c>
      <c r="B36">
        <v>0.77400000000000002</v>
      </c>
    </row>
    <row r="37" spans="1:2" x14ac:dyDescent="0.25">
      <c r="A37" s="9" t="s">
        <v>33</v>
      </c>
      <c r="B37">
        <v>0.78600000000000003</v>
      </c>
    </row>
    <row r="38" spans="1:2" x14ac:dyDescent="0.25">
      <c r="A38" s="9" t="s">
        <v>34</v>
      </c>
      <c r="B38">
        <v>0.79800000000000004</v>
      </c>
    </row>
    <row r="39" spans="1:2" x14ac:dyDescent="0.25">
      <c r="A39" s="9" t="s">
        <v>34</v>
      </c>
      <c r="B39">
        <v>0.81</v>
      </c>
    </row>
    <row r="40" spans="1:2" x14ac:dyDescent="0.25">
      <c r="A40" s="9" t="s">
        <v>34</v>
      </c>
      <c r="B40">
        <v>0.88200000000000001</v>
      </c>
    </row>
    <row r="41" spans="1:2" x14ac:dyDescent="0.25">
      <c r="A41" s="9" t="s">
        <v>34</v>
      </c>
      <c r="B41">
        <v>0.93</v>
      </c>
    </row>
    <row r="42" spans="1:2" x14ac:dyDescent="0.25">
      <c r="A42" s="9" t="s">
        <v>35</v>
      </c>
      <c r="B42">
        <v>0.96899999999999997</v>
      </c>
    </row>
    <row r="43" spans="1:2" x14ac:dyDescent="0.25">
      <c r="A43" s="9" t="s">
        <v>35</v>
      </c>
      <c r="B43">
        <v>1.0109999999999999</v>
      </c>
    </row>
    <row r="44" spans="1:2" x14ac:dyDescent="0.25">
      <c r="A44" s="9" t="s">
        <v>35</v>
      </c>
      <c r="B44">
        <v>1.05</v>
      </c>
    </row>
    <row r="45" spans="1:2" x14ac:dyDescent="0.25">
      <c r="A45" s="9" t="s">
        <v>35</v>
      </c>
      <c r="B45">
        <v>1.0920000000000001</v>
      </c>
    </row>
    <row r="46" spans="1:2" x14ac:dyDescent="0.25">
      <c r="A46" s="9" t="s">
        <v>36</v>
      </c>
      <c r="B46">
        <v>1.1339999999999999</v>
      </c>
    </row>
    <row r="47" spans="1:2" x14ac:dyDescent="0.25">
      <c r="A47" s="9" t="s">
        <v>36</v>
      </c>
      <c r="B47">
        <v>1.173</v>
      </c>
    </row>
    <row r="48" spans="1:2" x14ac:dyDescent="0.25">
      <c r="A48" s="9" t="s">
        <v>36</v>
      </c>
      <c r="B48">
        <v>1.212</v>
      </c>
    </row>
    <row r="49" spans="1:2" x14ac:dyDescent="0.25">
      <c r="A49" s="9" t="s">
        <v>36</v>
      </c>
      <c r="B49">
        <v>1.254</v>
      </c>
    </row>
    <row r="50" spans="1:2" x14ac:dyDescent="0.25">
      <c r="A50" s="9" t="s">
        <v>37</v>
      </c>
      <c r="B50">
        <v>1.2929999999999999</v>
      </c>
    </row>
    <row r="51" spans="1:2" x14ac:dyDescent="0.25">
      <c r="A51" s="9" t="s">
        <v>37</v>
      </c>
      <c r="B51">
        <v>1.329</v>
      </c>
    </row>
    <row r="52" spans="1:2" x14ac:dyDescent="0.25">
      <c r="A52" s="9" t="s">
        <v>37</v>
      </c>
      <c r="B52">
        <v>1.371</v>
      </c>
    </row>
    <row r="53" spans="1:2" x14ac:dyDescent="0.25">
      <c r="A53" s="9" t="s">
        <v>38</v>
      </c>
      <c r="B53">
        <v>1.407</v>
      </c>
    </row>
    <row r="54" spans="1:2" x14ac:dyDescent="0.25">
      <c r="A54" s="9" t="s">
        <v>38</v>
      </c>
      <c r="B54">
        <v>1.44</v>
      </c>
    </row>
    <row r="55" spans="1:2" x14ac:dyDescent="0.25">
      <c r="A55" s="9" t="s">
        <v>38</v>
      </c>
      <c r="B55">
        <v>1.4730000000000001</v>
      </c>
    </row>
    <row r="56" spans="1:2" x14ac:dyDescent="0.25">
      <c r="A56" s="9" t="s">
        <v>38</v>
      </c>
      <c r="B56">
        <v>1.5029999999999999</v>
      </c>
    </row>
    <row r="57" spans="1:2" x14ac:dyDescent="0.25">
      <c r="A57" s="9" t="s">
        <v>39</v>
      </c>
      <c r="B57">
        <v>1.536</v>
      </c>
    </row>
    <row r="58" spans="1:2" x14ac:dyDescent="0.25">
      <c r="A58" s="9" t="s">
        <v>39</v>
      </c>
      <c r="B58">
        <v>1.5660000000000001</v>
      </c>
    </row>
    <row r="59" spans="1:2" x14ac:dyDescent="0.25">
      <c r="A59" s="9" t="s">
        <v>39</v>
      </c>
      <c r="B59">
        <v>1.5960000000000001</v>
      </c>
    </row>
    <row r="60" spans="1:2" x14ac:dyDescent="0.25">
      <c r="A60" s="9" t="s">
        <v>39</v>
      </c>
      <c r="B60">
        <v>1.6259999999999999</v>
      </c>
    </row>
    <row r="61" spans="1:2" x14ac:dyDescent="0.25">
      <c r="A61" s="9" t="s">
        <v>40</v>
      </c>
      <c r="B61">
        <v>1.6559999999999999</v>
      </c>
    </row>
    <row r="62" spans="1:2" x14ac:dyDescent="0.25">
      <c r="A62" s="9" t="s">
        <v>40</v>
      </c>
      <c r="B62">
        <v>1.68</v>
      </c>
    </row>
    <row r="63" spans="1:2" x14ac:dyDescent="0.25">
      <c r="A63" s="9" t="s">
        <v>40</v>
      </c>
      <c r="B63">
        <v>1.7010000000000001</v>
      </c>
    </row>
    <row r="64" spans="1:2" x14ac:dyDescent="0.25">
      <c r="A64" s="9" t="s">
        <v>40</v>
      </c>
      <c r="B64">
        <v>1.728</v>
      </c>
    </row>
    <row r="65" spans="1:2" x14ac:dyDescent="0.25">
      <c r="A65" s="9" t="s">
        <v>41</v>
      </c>
      <c r="B65">
        <v>1.7490000000000001</v>
      </c>
    </row>
    <row r="66" spans="1:2" x14ac:dyDescent="0.25">
      <c r="A66" s="9" t="s">
        <v>41</v>
      </c>
      <c r="B66">
        <v>1.7669999999999999</v>
      </c>
    </row>
    <row r="67" spans="1:2" x14ac:dyDescent="0.25">
      <c r="A67" s="9" t="s">
        <v>41</v>
      </c>
      <c r="B67">
        <v>1.788</v>
      </c>
    </row>
    <row r="68" spans="1:2" x14ac:dyDescent="0.25">
      <c r="A68" s="9" t="s">
        <v>41</v>
      </c>
      <c r="B68">
        <v>1.8089999999999999</v>
      </c>
    </row>
    <row r="69" spans="1:2" x14ac:dyDescent="0.25">
      <c r="A69" s="9" t="s">
        <v>42</v>
      </c>
      <c r="B69">
        <v>1.83</v>
      </c>
    </row>
    <row r="70" spans="1:2" x14ac:dyDescent="0.25">
      <c r="A70" s="9" t="s">
        <v>42</v>
      </c>
      <c r="B70">
        <v>1.8480000000000001</v>
      </c>
    </row>
    <row r="71" spans="1:2" x14ac:dyDescent="0.25">
      <c r="A71" s="9" t="s">
        <v>42</v>
      </c>
      <c r="B71">
        <v>1.8660000000000001</v>
      </c>
    </row>
    <row r="72" spans="1:2" x14ac:dyDescent="0.25">
      <c r="A72" s="9" t="s">
        <v>42</v>
      </c>
      <c r="B72">
        <v>1.8839999999999999</v>
      </c>
    </row>
    <row r="73" spans="1:2" x14ac:dyDescent="0.25">
      <c r="A73" s="9" t="s">
        <v>43</v>
      </c>
      <c r="B73">
        <v>1.899</v>
      </c>
    </row>
    <row r="74" spans="1:2" x14ac:dyDescent="0.25">
      <c r="A74" s="9" t="s">
        <v>43</v>
      </c>
      <c r="B74">
        <v>1.917</v>
      </c>
    </row>
    <row r="75" spans="1:2" x14ac:dyDescent="0.25">
      <c r="A75" s="9" t="s">
        <v>43</v>
      </c>
      <c r="B75">
        <v>1.9319999999999999</v>
      </c>
    </row>
    <row r="76" spans="1:2" x14ac:dyDescent="0.25">
      <c r="A76" s="9" t="s">
        <v>43</v>
      </c>
      <c r="B76">
        <v>1.9470000000000001</v>
      </c>
    </row>
    <row r="77" spans="1:2" x14ac:dyDescent="0.25">
      <c r="A77" s="9" t="s">
        <v>44</v>
      </c>
      <c r="B77">
        <v>1.9590000000000001</v>
      </c>
    </row>
    <row r="78" spans="1:2" x14ac:dyDescent="0.25">
      <c r="A78" s="9" t="s">
        <v>44</v>
      </c>
      <c r="B78">
        <v>1.9710000000000001</v>
      </c>
    </row>
    <row r="79" spans="1:2" x14ac:dyDescent="0.25">
      <c r="A79" s="9" t="s">
        <v>44</v>
      </c>
      <c r="B79">
        <v>1.986</v>
      </c>
    </row>
    <row r="80" spans="1:2" x14ac:dyDescent="0.25">
      <c r="A80" s="9" t="s">
        <v>44</v>
      </c>
      <c r="B80">
        <v>1.998</v>
      </c>
    </row>
    <row r="81" spans="1:2" x14ac:dyDescent="0.25">
      <c r="A81" s="9" t="s">
        <v>45</v>
      </c>
      <c r="B81">
        <v>2.0129999999999999</v>
      </c>
    </row>
    <row r="82" spans="1:2" x14ac:dyDescent="0.25">
      <c r="A82" s="9" t="s">
        <v>45</v>
      </c>
      <c r="B82">
        <v>2.0249999999999999</v>
      </c>
    </row>
    <row r="83" spans="1:2" x14ac:dyDescent="0.25">
      <c r="A83" s="9" t="s">
        <v>45</v>
      </c>
      <c r="B83">
        <v>2.0369999999999999</v>
      </c>
    </row>
    <row r="84" spans="1:2" x14ac:dyDescent="0.25">
      <c r="A84" s="9" t="s">
        <v>46</v>
      </c>
      <c r="B84">
        <v>2.0459999999999998</v>
      </c>
    </row>
    <row r="85" spans="1:2" x14ac:dyDescent="0.25">
      <c r="A85" s="9" t="s">
        <v>46</v>
      </c>
      <c r="B85">
        <v>2.0579999999999998</v>
      </c>
    </row>
    <row r="86" spans="1:2" x14ac:dyDescent="0.25">
      <c r="A86" s="9" t="s">
        <v>46</v>
      </c>
      <c r="B86">
        <v>2.0670000000000002</v>
      </c>
    </row>
    <row r="87" spans="1:2" x14ac:dyDescent="0.25">
      <c r="A87" s="9" t="s">
        <v>46</v>
      </c>
      <c r="B87">
        <v>2.0790000000000002</v>
      </c>
    </row>
    <row r="88" spans="1:2" x14ac:dyDescent="0.25">
      <c r="A88" s="9" t="s">
        <v>47</v>
      </c>
      <c r="B88">
        <v>2.0910000000000002</v>
      </c>
    </row>
    <row r="89" spans="1:2" x14ac:dyDescent="0.25">
      <c r="A89" s="9" t="s">
        <v>47</v>
      </c>
      <c r="B89">
        <v>2.1030000000000002</v>
      </c>
    </row>
    <row r="90" spans="1:2" x14ac:dyDescent="0.25">
      <c r="A90" s="9" t="s">
        <v>47</v>
      </c>
      <c r="B90">
        <v>2.109</v>
      </c>
    </row>
    <row r="91" spans="1:2" x14ac:dyDescent="0.25">
      <c r="A91" s="9" t="s">
        <v>47</v>
      </c>
      <c r="B91">
        <v>2.1179999999999999</v>
      </c>
    </row>
    <row r="92" spans="1:2" x14ac:dyDescent="0.25">
      <c r="A92" s="9" t="s">
        <v>48</v>
      </c>
      <c r="B92">
        <v>2.121</v>
      </c>
    </row>
    <row r="93" spans="1:2" x14ac:dyDescent="0.25">
      <c r="A93" s="9" t="s">
        <v>48</v>
      </c>
      <c r="B93">
        <v>2.1240000000000001</v>
      </c>
    </row>
    <row r="94" spans="1:2" x14ac:dyDescent="0.25">
      <c r="A94" s="9" t="s">
        <v>48</v>
      </c>
      <c r="B94">
        <v>2.13</v>
      </c>
    </row>
    <row r="95" spans="1:2" x14ac:dyDescent="0.25">
      <c r="A95" s="9" t="s">
        <v>48</v>
      </c>
      <c r="B95">
        <v>2.1389999999999998</v>
      </c>
    </row>
    <row r="96" spans="1:2" x14ac:dyDescent="0.25">
      <c r="A96" s="9" t="s">
        <v>49</v>
      </c>
      <c r="B96">
        <v>2.1480000000000001</v>
      </c>
    </row>
    <row r="97" spans="1:2" x14ac:dyDescent="0.25">
      <c r="A97" s="9" t="s">
        <v>49</v>
      </c>
      <c r="B97">
        <v>2.157</v>
      </c>
    </row>
    <row r="98" spans="1:2" x14ac:dyDescent="0.25">
      <c r="A98" s="9" t="s">
        <v>49</v>
      </c>
      <c r="B98">
        <v>2.1629999999999998</v>
      </c>
    </row>
    <row r="99" spans="1:2" x14ac:dyDescent="0.25">
      <c r="A99" s="9" t="s">
        <v>49</v>
      </c>
      <c r="B99">
        <v>2.1720000000000002</v>
      </c>
    </row>
    <row r="100" spans="1:2" x14ac:dyDescent="0.25">
      <c r="A100" s="9" t="s">
        <v>50</v>
      </c>
      <c r="B100">
        <v>2.181</v>
      </c>
    </row>
    <row r="101" spans="1:2" x14ac:dyDescent="0.25">
      <c r="A101" s="9" t="s">
        <v>50</v>
      </c>
      <c r="B101">
        <v>2.19</v>
      </c>
    </row>
    <row r="102" spans="1:2" x14ac:dyDescent="0.25">
      <c r="A102" s="9" t="s">
        <v>50</v>
      </c>
      <c r="B102">
        <v>2.1989999999999998</v>
      </c>
    </row>
    <row r="103" spans="1:2" x14ac:dyDescent="0.25">
      <c r="A103" s="9" t="s">
        <v>50</v>
      </c>
      <c r="B103">
        <v>2.2080000000000002</v>
      </c>
    </row>
    <row r="104" spans="1:2" x14ac:dyDescent="0.25">
      <c r="A104" s="9" t="s">
        <v>51</v>
      </c>
      <c r="B104">
        <v>2.214</v>
      </c>
    </row>
    <row r="105" spans="1:2" x14ac:dyDescent="0.25">
      <c r="A105" s="9" t="s">
        <v>51</v>
      </c>
      <c r="B105">
        <v>2.2170000000000001</v>
      </c>
    </row>
    <row r="106" spans="1:2" x14ac:dyDescent="0.25">
      <c r="A106" s="9" t="s">
        <v>51</v>
      </c>
      <c r="B106">
        <v>2.226</v>
      </c>
    </row>
    <row r="107" spans="1:2" x14ac:dyDescent="0.25">
      <c r="A107" s="9" t="s">
        <v>51</v>
      </c>
      <c r="B107">
        <v>2.2320000000000002</v>
      </c>
    </row>
    <row r="108" spans="1:2" x14ac:dyDescent="0.25">
      <c r="A108" s="9" t="s">
        <v>52</v>
      </c>
      <c r="B108">
        <v>2.2349999999999999</v>
      </c>
    </row>
    <row r="109" spans="1:2" x14ac:dyDescent="0.25">
      <c r="A109" s="9" t="s">
        <v>52</v>
      </c>
      <c r="B109">
        <v>2.2410000000000001</v>
      </c>
    </row>
    <row r="110" spans="1:2" x14ac:dyDescent="0.25">
      <c r="A110" s="9" t="s">
        <v>52</v>
      </c>
      <c r="B110">
        <v>2.2440000000000002</v>
      </c>
    </row>
    <row r="111" spans="1:2" x14ac:dyDescent="0.25">
      <c r="A111" s="9" t="s">
        <v>52</v>
      </c>
      <c r="B111">
        <v>2.2530000000000001</v>
      </c>
    </row>
    <row r="112" spans="1:2" x14ac:dyDescent="0.25">
      <c r="A112" s="9" t="s">
        <v>53</v>
      </c>
      <c r="B112">
        <v>2.2530000000000001</v>
      </c>
    </row>
    <row r="113" spans="1:2" x14ac:dyDescent="0.25">
      <c r="A113" s="9" t="s">
        <v>53</v>
      </c>
      <c r="B113">
        <v>2.2559999999999998</v>
      </c>
    </row>
    <row r="114" spans="1:2" x14ac:dyDescent="0.25">
      <c r="A114" s="9" t="s">
        <v>53</v>
      </c>
      <c r="B114">
        <v>2.2589999999999999</v>
      </c>
    </row>
    <row r="115" spans="1:2" x14ac:dyDescent="0.25">
      <c r="A115" s="9" t="s">
        <v>54</v>
      </c>
      <c r="B115">
        <v>2.2589999999999999</v>
      </c>
    </row>
    <row r="116" spans="1:2" x14ac:dyDescent="0.25">
      <c r="A116" s="9" t="s">
        <v>54</v>
      </c>
      <c r="B116">
        <v>2.2589999999999999</v>
      </c>
    </row>
    <row r="117" spans="1:2" x14ac:dyDescent="0.25">
      <c r="A117" s="9" t="s">
        <v>54</v>
      </c>
      <c r="B117">
        <v>2.2559999999999998</v>
      </c>
    </row>
    <row r="118" spans="1:2" x14ac:dyDescent="0.25">
      <c r="A118" s="9" t="s">
        <v>54</v>
      </c>
      <c r="B118">
        <v>2.25</v>
      </c>
    </row>
    <row r="119" spans="1:2" x14ac:dyDescent="0.25">
      <c r="A119" s="9" t="s">
        <v>55</v>
      </c>
      <c r="B119">
        <v>2.2469999999999999</v>
      </c>
    </row>
    <row r="120" spans="1:2" x14ac:dyDescent="0.25">
      <c r="A120" s="9" t="s">
        <v>55</v>
      </c>
      <c r="B120">
        <v>2.2410000000000001</v>
      </c>
    </row>
    <row r="121" spans="1:2" x14ac:dyDescent="0.25">
      <c r="A121" s="9" t="s">
        <v>55</v>
      </c>
      <c r="B121">
        <v>2.2349999999999999</v>
      </c>
    </row>
    <row r="122" spans="1:2" x14ac:dyDescent="0.25">
      <c r="A122" s="9" t="s">
        <v>55</v>
      </c>
      <c r="B122">
        <v>2.2290000000000001</v>
      </c>
    </row>
    <row r="123" spans="1:2" x14ac:dyDescent="0.25">
      <c r="A123" s="9" t="s">
        <v>56</v>
      </c>
      <c r="B123">
        <v>2.2229999999999999</v>
      </c>
    </row>
    <row r="124" spans="1:2" x14ac:dyDescent="0.25">
      <c r="A124" s="9" t="s">
        <v>56</v>
      </c>
      <c r="B124">
        <v>2.214</v>
      </c>
    </row>
    <row r="125" spans="1:2" x14ac:dyDescent="0.25">
      <c r="A125" s="9" t="s">
        <v>56</v>
      </c>
      <c r="B125">
        <v>2.2080000000000002</v>
      </c>
    </row>
    <row r="126" spans="1:2" x14ac:dyDescent="0.25">
      <c r="A126" s="9" t="s">
        <v>56</v>
      </c>
      <c r="B126">
        <v>2.1989999999999998</v>
      </c>
    </row>
    <row r="127" spans="1:2" x14ac:dyDescent="0.25">
      <c r="A127" s="9" t="s">
        <v>57</v>
      </c>
      <c r="B127">
        <v>2.19</v>
      </c>
    </row>
    <row r="128" spans="1:2" x14ac:dyDescent="0.25">
      <c r="A128" s="9" t="s">
        <v>57</v>
      </c>
      <c r="B128">
        <v>2.1840000000000002</v>
      </c>
    </row>
    <row r="129" spans="1:2" x14ac:dyDescent="0.25">
      <c r="A129" s="9" t="s">
        <v>57</v>
      </c>
      <c r="B129">
        <v>2.1749999999999998</v>
      </c>
    </row>
    <row r="130" spans="1:2" x14ac:dyDescent="0.25">
      <c r="A130" s="9" t="s">
        <v>57</v>
      </c>
      <c r="B130">
        <v>2.1659999999999999</v>
      </c>
    </row>
    <row r="131" spans="1:2" x14ac:dyDescent="0.25">
      <c r="A131" s="9" t="s">
        <v>58</v>
      </c>
      <c r="B131">
        <v>2.1539999999999999</v>
      </c>
    </row>
    <row r="132" spans="1:2" x14ac:dyDescent="0.25">
      <c r="A132" s="9" t="s">
        <v>58</v>
      </c>
      <c r="B132">
        <v>2.145</v>
      </c>
    </row>
    <row r="133" spans="1:2" x14ac:dyDescent="0.25">
      <c r="A133" s="9" t="s">
        <v>58</v>
      </c>
      <c r="B133">
        <v>2.1360000000000001</v>
      </c>
    </row>
    <row r="134" spans="1:2" x14ac:dyDescent="0.25">
      <c r="A134" s="9" t="s">
        <v>58</v>
      </c>
      <c r="B134">
        <v>2.1240000000000001</v>
      </c>
    </row>
    <row r="135" spans="1:2" x14ac:dyDescent="0.25">
      <c r="A135" s="9" t="s">
        <v>59</v>
      </c>
      <c r="B135">
        <v>2.1150000000000002</v>
      </c>
    </row>
    <row r="136" spans="1:2" x14ac:dyDescent="0.25">
      <c r="A136" s="9" t="s">
        <v>59</v>
      </c>
      <c r="B136">
        <v>2.1030000000000002</v>
      </c>
    </row>
    <row r="137" spans="1:2" x14ac:dyDescent="0.25">
      <c r="A137" s="9" t="s">
        <v>59</v>
      </c>
      <c r="B137">
        <v>2.0880000000000001</v>
      </c>
    </row>
    <row r="138" spans="1:2" x14ac:dyDescent="0.25">
      <c r="A138" s="9" t="s">
        <v>59</v>
      </c>
      <c r="B138">
        <v>2.0790000000000002</v>
      </c>
    </row>
    <row r="139" spans="1:2" x14ac:dyDescent="0.25">
      <c r="A139" s="9" t="s">
        <v>60</v>
      </c>
      <c r="B139">
        <v>2.0670000000000002</v>
      </c>
    </row>
    <row r="140" spans="1:2" x14ac:dyDescent="0.25">
      <c r="A140" s="9" t="s">
        <v>60</v>
      </c>
      <c r="B140">
        <v>2.052</v>
      </c>
    </row>
    <row r="141" spans="1:2" x14ac:dyDescent="0.25">
      <c r="A141" s="9" t="s">
        <v>60</v>
      </c>
      <c r="B141">
        <v>2.0369999999999999</v>
      </c>
    </row>
    <row r="142" spans="1:2" x14ac:dyDescent="0.25">
      <c r="A142" s="9" t="s">
        <v>60</v>
      </c>
      <c r="B142">
        <v>2.0249999999999999</v>
      </c>
    </row>
    <row r="143" spans="1:2" x14ac:dyDescent="0.25">
      <c r="A143" s="9" t="s">
        <v>61</v>
      </c>
      <c r="B143">
        <v>2.0129999999999999</v>
      </c>
    </row>
    <row r="144" spans="1:2" x14ac:dyDescent="0.25">
      <c r="A144" s="9" t="s">
        <v>61</v>
      </c>
      <c r="B144">
        <v>1.998</v>
      </c>
    </row>
    <row r="145" spans="1:2" x14ac:dyDescent="0.25">
      <c r="A145" s="9" t="s">
        <v>61</v>
      </c>
      <c r="B145">
        <v>1.986</v>
      </c>
    </row>
    <row r="146" spans="1:2" x14ac:dyDescent="0.25">
      <c r="A146" s="9" t="s">
        <v>62</v>
      </c>
      <c r="B146">
        <v>1.9710000000000001</v>
      </c>
    </row>
    <row r="147" spans="1:2" x14ac:dyDescent="0.25">
      <c r="A147" s="9" t="s">
        <v>62</v>
      </c>
      <c r="B147">
        <v>1.956</v>
      </c>
    </row>
    <row r="148" spans="1:2" x14ac:dyDescent="0.25">
      <c r="A148" s="9" t="s">
        <v>62</v>
      </c>
      <c r="B148">
        <v>1.9410000000000001</v>
      </c>
    </row>
    <row r="149" spans="1:2" x14ac:dyDescent="0.25">
      <c r="A149" s="9" t="s">
        <v>62</v>
      </c>
      <c r="B149">
        <v>1.9259999999999999</v>
      </c>
    </row>
    <row r="150" spans="1:2" x14ac:dyDescent="0.25">
      <c r="A150" s="9" t="s">
        <v>63</v>
      </c>
      <c r="B150">
        <v>1.9139999999999999</v>
      </c>
    </row>
    <row r="151" spans="1:2" x14ac:dyDescent="0.25">
      <c r="A151" s="9" t="s">
        <v>63</v>
      </c>
      <c r="B151">
        <v>1.899</v>
      </c>
    </row>
    <row r="152" spans="1:2" x14ac:dyDescent="0.25">
      <c r="A152" s="9" t="s">
        <v>63</v>
      </c>
      <c r="B152">
        <v>1.8839999999999999</v>
      </c>
    </row>
    <row r="153" spans="1:2" x14ac:dyDescent="0.25">
      <c r="A153" s="9" t="s">
        <v>63</v>
      </c>
      <c r="B153">
        <v>1.8720000000000001</v>
      </c>
    </row>
    <row r="154" spans="1:2" x14ac:dyDescent="0.25">
      <c r="A154" s="9" t="s">
        <v>64</v>
      </c>
      <c r="B154">
        <v>1.857</v>
      </c>
    </row>
    <row r="155" spans="1:2" x14ac:dyDescent="0.25">
      <c r="A155" s="9" t="s">
        <v>64</v>
      </c>
      <c r="B155">
        <v>1.863</v>
      </c>
    </row>
    <row r="156" spans="1:2" x14ac:dyDescent="0.25">
      <c r="A156" s="9" t="s">
        <v>64</v>
      </c>
      <c r="B156">
        <v>1.86</v>
      </c>
    </row>
    <row r="157" spans="1:2" x14ac:dyDescent="0.25">
      <c r="A157" s="9" t="s">
        <v>64</v>
      </c>
      <c r="B157">
        <v>1.8480000000000001</v>
      </c>
    </row>
    <row r="158" spans="1:2" x14ac:dyDescent="0.25">
      <c r="A158" s="9" t="s">
        <v>65</v>
      </c>
      <c r="B158">
        <v>1.839</v>
      </c>
    </row>
    <row r="159" spans="1:2" x14ac:dyDescent="0.25">
      <c r="A159" s="9" t="s">
        <v>65</v>
      </c>
      <c r="B159">
        <v>1.827</v>
      </c>
    </row>
    <row r="160" spans="1:2" x14ac:dyDescent="0.25">
      <c r="A160" s="9" t="s">
        <v>65</v>
      </c>
      <c r="B160">
        <v>1.821</v>
      </c>
    </row>
    <row r="161" spans="1:2" x14ac:dyDescent="0.25">
      <c r="A161" s="9" t="s">
        <v>65</v>
      </c>
      <c r="B161">
        <v>1.8120000000000001</v>
      </c>
    </row>
    <row r="162" spans="1:2" x14ac:dyDescent="0.25">
      <c r="A162" s="9" t="s">
        <v>66</v>
      </c>
      <c r="B162">
        <v>1.821</v>
      </c>
    </row>
    <row r="163" spans="1:2" x14ac:dyDescent="0.25">
      <c r="A163" s="9" t="s">
        <v>66</v>
      </c>
      <c r="B163">
        <v>1.827</v>
      </c>
    </row>
    <row r="164" spans="1:2" x14ac:dyDescent="0.25">
      <c r="A164" s="9" t="s">
        <v>66</v>
      </c>
      <c r="B164">
        <v>1.83</v>
      </c>
    </row>
    <row r="165" spans="1:2" x14ac:dyDescent="0.25">
      <c r="A165" s="9" t="s">
        <v>66</v>
      </c>
      <c r="B165">
        <v>1.833</v>
      </c>
    </row>
    <row r="166" spans="1:2" x14ac:dyDescent="0.25">
      <c r="A166" s="9" t="s">
        <v>67</v>
      </c>
      <c r="B166">
        <v>1.8420000000000001</v>
      </c>
    </row>
    <row r="167" spans="1:2" x14ac:dyDescent="0.25">
      <c r="A167" s="9" t="s">
        <v>67</v>
      </c>
      <c r="B167">
        <v>1.851</v>
      </c>
    </row>
    <row r="168" spans="1:2" x14ac:dyDescent="0.25">
      <c r="A168" s="9" t="s">
        <v>67</v>
      </c>
      <c r="B168">
        <v>1.857</v>
      </c>
    </row>
    <row r="169" spans="1:2" x14ac:dyDescent="0.25">
      <c r="A169" s="9" t="s">
        <v>67</v>
      </c>
      <c r="B169">
        <v>1.863</v>
      </c>
    </row>
    <row r="170" spans="1:2" x14ac:dyDescent="0.25">
      <c r="A170" s="9" t="s">
        <v>68</v>
      </c>
      <c r="B170">
        <v>1.869</v>
      </c>
    </row>
    <row r="171" spans="1:2" x14ac:dyDescent="0.25">
      <c r="A171" s="9" t="s">
        <v>68</v>
      </c>
      <c r="B171">
        <v>1.875</v>
      </c>
    </row>
    <row r="172" spans="1:2" x14ac:dyDescent="0.25">
      <c r="A172" s="9" t="s">
        <v>68</v>
      </c>
      <c r="B172">
        <v>1.8839999999999999</v>
      </c>
    </row>
    <row r="173" spans="1:2" x14ac:dyDescent="0.25">
      <c r="A173" s="9" t="s">
        <v>68</v>
      </c>
      <c r="B173">
        <v>1.8959999999999999</v>
      </c>
    </row>
    <row r="174" spans="1:2" x14ac:dyDescent="0.25">
      <c r="A174" s="9" t="s">
        <v>69</v>
      </c>
      <c r="B174">
        <v>1.911</v>
      </c>
    </row>
    <row r="175" spans="1:2" x14ac:dyDescent="0.25">
      <c r="A175" s="9" t="s">
        <v>69</v>
      </c>
      <c r="B175">
        <v>1.929</v>
      </c>
    </row>
    <row r="176" spans="1:2" x14ac:dyDescent="0.25">
      <c r="A176" s="9" t="s">
        <v>69</v>
      </c>
      <c r="B176">
        <v>1.944</v>
      </c>
    </row>
    <row r="177" spans="1:2" x14ac:dyDescent="0.25">
      <c r="A177" s="9" t="s">
        <v>70</v>
      </c>
      <c r="B177">
        <v>1.962</v>
      </c>
    </row>
    <row r="178" spans="1:2" x14ac:dyDescent="0.25">
      <c r="A178" s="9" t="s">
        <v>70</v>
      </c>
      <c r="B178">
        <v>1.9770000000000001</v>
      </c>
    </row>
    <row r="179" spans="1:2" x14ac:dyDescent="0.25">
      <c r="A179" s="9" t="s">
        <v>70</v>
      </c>
      <c r="B179">
        <v>1.9950000000000001</v>
      </c>
    </row>
    <row r="180" spans="1:2" x14ac:dyDescent="0.25">
      <c r="A180" s="9" t="s">
        <v>70</v>
      </c>
      <c r="B180">
        <v>2.0070000000000001</v>
      </c>
    </row>
    <row r="181" spans="1:2" x14ac:dyDescent="0.25">
      <c r="A181" s="9" t="s">
        <v>71</v>
      </c>
      <c r="B181">
        <v>2.0249999999999999</v>
      </c>
    </row>
    <row r="182" spans="1:2" x14ac:dyDescent="0.25">
      <c r="A182" s="9" t="s">
        <v>71</v>
      </c>
      <c r="B182">
        <v>2.04</v>
      </c>
    </row>
    <row r="183" spans="1:2" x14ac:dyDescent="0.25">
      <c r="A183" s="9" t="s">
        <v>71</v>
      </c>
      <c r="B183">
        <v>2.052</v>
      </c>
    </row>
    <row r="184" spans="1:2" x14ac:dyDescent="0.25">
      <c r="A184" s="9" t="s">
        <v>71</v>
      </c>
      <c r="B184">
        <v>2.0609999999999999</v>
      </c>
    </row>
    <row r="185" spans="1:2" x14ac:dyDescent="0.25">
      <c r="A185" s="9" t="s">
        <v>72</v>
      </c>
      <c r="B185">
        <v>2.0699999999999998</v>
      </c>
    </row>
    <row r="186" spans="1:2" x14ac:dyDescent="0.25">
      <c r="A186" s="9" t="s">
        <v>72</v>
      </c>
      <c r="B186">
        <v>2.0819999999999999</v>
      </c>
    </row>
    <row r="187" spans="1:2" x14ac:dyDescent="0.25">
      <c r="A187" s="9" t="s">
        <v>72</v>
      </c>
      <c r="B187">
        <v>2.0939999999999999</v>
      </c>
    </row>
    <row r="188" spans="1:2" x14ac:dyDescent="0.25">
      <c r="A188" s="9" t="s">
        <v>72</v>
      </c>
      <c r="B188">
        <v>2.1059999999999999</v>
      </c>
    </row>
    <row r="189" spans="1:2" x14ac:dyDescent="0.25">
      <c r="A189" s="9" t="s">
        <v>73</v>
      </c>
      <c r="B189">
        <v>2.1150000000000002</v>
      </c>
    </row>
    <row r="190" spans="1:2" x14ac:dyDescent="0.25">
      <c r="A190" s="9" t="s">
        <v>73</v>
      </c>
      <c r="B190">
        <v>2.1240000000000001</v>
      </c>
    </row>
    <row r="191" spans="1:2" x14ac:dyDescent="0.25">
      <c r="A191" s="9" t="s">
        <v>73</v>
      </c>
      <c r="B191">
        <v>2.133</v>
      </c>
    </row>
    <row r="192" spans="1:2" x14ac:dyDescent="0.25">
      <c r="A192" s="9" t="s">
        <v>73</v>
      </c>
      <c r="B192">
        <v>2.145</v>
      </c>
    </row>
    <row r="193" spans="1:2" x14ac:dyDescent="0.25">
      <c r="A193" s="9" t="s">
        <v>74</v>
      </c>
      <c r="B193">
        <v>2.1539999999999999</v>
      </c>
    </row>
    <row r="194" spans="1:2" x14ac:dyDescent="0.25">
      <c r="A194" s="9" t="s">
        <v>74</v>
      </c>
      <c r="B194">
        <v>2.157</v>
      </c>
    </row>
    <row r="195" spans="1:2" x14ac:dyDescent="0.25">
      <c r="A195" s="9" t="s">
        <v>74</v>
      </c>
      <c r="B195">
        <v>2.1629999999999998</v>
      </c>
    </row>
    <row r="196" spans="1:2" x14ac:dyDescent="0.25">
      <c r="A196" s="9" t="s">
        <v>74</v>
      </c>
      <c r="B196">
        <v>2.169</v>
      </c>
    </row>
    <row r="197" spans="1:2" x14ac:dyDescent="0.25">
      <c r="A197" s="9" t="s">
        <v>75</v>
      </c>
      <c r="B197">
        <v>2.1720000000000002</v>
      </c>
    </row>
    <row r="198" spans="1:2" x14ac:dyDescent="0.25">
      <c r="A198" s="9" t="s">
        <v>75</v>
      </c>
      <c r="B198">
        <v>2.181</v>
      </c>
    </row>
    <row r="199" spans="1:2" x14ac:dyDescent="0.25">
      <c r="A199" s="9" t="s">
        <v>75</v>
      </c>
      <c r="B199">
        <v>2.19</v>
      </c>
    </row>
    <row r="200" spans="1:2" x14ac:dyDescent="0.25">
      <c r="A200" s="9" t="s">
        <v>75</v>
      </c>
      <c r="B200">
        <v>2.1960000000000002</v>
      </c>
    </row>
    <row r="201" spans="1:2" x14ac:dyDescent="0.25">
      <c r="A201" s="9" t="s">
        <v>76</v>
      </c>
      <c r="B201">
        <v>2.202</v>
      </c>
    </row>
    <row r="202" spans="1:2" x14ac:dyDescent="0.25">
      <c r="A202" s="9" t="s">
        <v>76</v>
      </c>
      <c r="B202">
        <v>2.202</v>
      </c>
    </row>
    <row r="203" spans="1:2" x14ac:dyDescent="0.25">
      <c r="A203" s="9" t="s">
        <v>76</v>
      </c>
      <c r="B203">
        <v>2.2080000000000002</v>
      </c>
    </row>
    <row r="204" spans="1:2" x14ac:dyDescent="0.25">
      <c r="A204" s="9" t="s">
        <v>76</v>
      </c>
      <c r="B204">
        <v>2.2109999999999999</v>
      </c>
    </row>
    <row r="205" spans="1:2" x14ac:dyDescent="0.25">
      <c r="A205" s="9" t="s">
        <v>77</v>
      </c>
      <c r="B205">
        <v>2.2170000000000001</v>
      </c>
    </row>
    <row r="206" spans="1:2" x14ac:dyDescent="0.25">
      <c r="A206" s="9" t="s">
        <v>77</v>
      </c>
      <c r="B206">
        <v>2.2200000000000002</v>
      </c>
    </row>
    <row r="207" spans="1:2" x14ac:dyDescent="0.25">
      <c r="A207" s="9" t="s">
        <v>77</v>
      </c>
      <c r="B207">
        <v>2.2229999999999999</v>
      </c>
    </row>
    <row r="208" spans="1:2" x14ac:dyDescent="0.25">
      <c r="A208" s="9" t="s">
        <v>78</v>
      </c>
      <c r="B208">
        <v>2.2290000000000001</v>
      </c>
    </row>
    <row r="209" spans="1:2" x14ac:dyDescent="0.25">
      <c r="A209" s="9" t="s">
        <v>78</v>
      </c>
      <c r="B209">
        <v>2.2349999999999999</v>
      </c>
    </row>
    <row r="210" spans="1:2" x14ac:dyDescent="0.25">
      <c r="A210" s="9" t="s">
        <v>78</v>
      </c>
      <c r="B210">
        <v>2.238</v>
      </c>
    </row>
    <row r="211" spans="1:2" x14ac:dyDescent="0.25">
      <c r="A211" s="9" t="s">
        <v>78</v>
      </c>
      <c r="B211">
        <v>2.2440000000000002</v>
      </c>
    </row>
    <row r="212" spans="1:2" x14ac:dyDescent="0.25">
      <c r="A212" s="9" t="s">
        <v>79</v>
      </c>
      <c r="B212">
        <v>2.2469999999999999</v>
      </c>
    </row>
    <row r="213" spans="1:2" x14ac:dyDescent="0.25">
      <c r="A213" s="9" t="s">
        <v>79</v>
      </c>
      <c r="B213">
        <v>2.25</v>
      </c>
    </row>
    <row r="214" spans="1:2" x14ac:dyDescent="0.25">
      <c r="A214" s="9" t="s">
        <v>79</v>
      </c>
      <c r="B214">
        <v>2.2559999999999998</v>
      </c>
    </row>
    <row r="215" spans="1:2" x14ac:dyDescent="0.25">
      <c r="A215" s="9" t="s">
        <v>79</v>
      </c>
      <c r="B215">
        <v>2.262</v>
      </c>
    </row>
    <row r="216" spans="1:2" x14ac:dyDescent="0.25">
      <c r="A216" s="9" t="s">
        <v>80</v>
      </c>
      <c r="B216">
        <v>2.262</v>
      </c>
    </row>
    <row r="217" spans="1:2" x14ac:dyDescent="0.25">
      <c r="A217" s="9" t="s">
        <v>80</v>
      </c>
      <c r="B217">
        <v>2.2679999999999998</v>
      </c>
    </row>
    <row r="218" spans="1:2" x14ac:dyDescent="0.25">
      <c r="A218" s="9" t="s">
        <v>80</v>
      </c>
      <c r="B218">
        <v>2.274</v>
      </c>
    </row>
    <row r="219" spans="1:2" x14ac:dyDescent="0.25">
      <c r="A219" s="9" t="s">
        <v>80</v>
      </c>
      <c r="B219">
        <v>2.2770000000000001</v>
      </c>
    </row>
    <row r="220" spans="1:2" x14ac:dyDescent="0.25">
      <c r="A220" s="9" t="s">
        <v>81</v>
      </c>
      <c r="B220">
        <v>2.2799999999999998</v>
      </c>
    </row>
    <row r="221" spans="1:2" x14ac:dyDescent="0.25">
      <c r="A221" s="9" t="s">
        <v>81</v>
      </c>
      <c r="B221">
        <v>2.286</v>
      </c>
    </row>
    <row r="222" spans="1:2" x14ac:dyDescent="0.25">
      <c r="A222" s="9" t="s">
        <v>81</v>
      </c>
      <c r="B222">
        <v>2.2890000000000001</v>
      </c>
    </row>
    <row r="223" spans="1:2" x14ac:dyDescent="0.25">
      <c r="A223" s="9" t="s">
        <v>81</v>
      </c>
      <c r="B223">
        <v>2.2890000000000001</v>
      </c>
    </row>
    <row r="224" spans="1:2" x14ac:dyDescent="0.25">
      <c r="A224" s="9" t="s">
        <v>82</v>
      </c>
      <c r="B224">
        <v>2.286</v>
      </c>
    </row>
    <row r="225" spans="1:2" x14ac:dyDescent="0.25">
      <c r="A225" s="9" t="s">
        <v>82</v>
      </c>
      <c r="B225">
        <v>2.2829999999999999</v>
      </c>
    </row>
    <row r="226" spans="1:2" x14ac:dyDescent="0.25">
      <c r="A226" s="9" t="s">
        <v>82</v>
      </c>
      <c r="B226">
        <v>2.2770000000000001</v>
      </c>
    </row>
    <row r="227" spans="1:2" x14ac:dyDescent="0.25">
      <c r="A227" s="9" t="s">
        <v>82</v>
      </c>
      <c r="B227">
        <v>2.274</v>
      </c>
    </row>
    <row r="228" spans="1:2" x14ac:dyDescent="0.25">
      <c r="A228" s="9" t="s">
        <v>83</v>
      </c>
      <c r="B228">
        <v>2.2559999999999998</v>
      </c>
    </row>
    <row r="229" spans="1:2" x14ac:dyDescent="0.25">
      <c r="A229" s="9" t="s">
        <v>83</v>
      </c>
      <c r="B229">
        <v>2.226</v>
      </c>
    </row>
    <row r="230" spans="1:2" x14ac:dyDescent="0.25">
      <c r="A230" s="9" t="s">
        <v>83</v>
      </c>
      <c r="B230">
        <v>2.1960000000000002</v>
      </c>
    </row>
    <row r="231" spans="1:2" x14ac:dyDescent="0.25">
      <c r="A231" s="9" t="s">
        <v>83</v>
      </c>
      <c r="B231">
        <v>2.1720000000000002</v>
      </c>
    </row>
    <row r="232" spans="1:2" x14ac:dyDescent="0.25">
      <c r="A232" s="9" t="s">
        <v>84</v>
      </c>
      <c r="B232">
        <v>2.1480000000000001</v>
      </c>
    </row>
    <row r="233" spans="1:2" x14ac:dyDescent="0.25">
      <c r="A233" s="9" t="s">
        <v>84</v>
      </c>
      <c r="B233">
        <v>2.1240000000000001</v>
      </c>
    </row>
    <row r="234" spans="1:2" x14ac:dyDescent="0.25">
      <c r="A234" s="9" t="s">
        <v>84</v>
      </c>
      <c r="B234">
        <v>2.097</v>
      </c>
    </row>
    <row r="235" spans="1:2" x14ac:dyDescent="0.25">
      <c r="A235" s="9" t="s">
        <v>84</v>
      </c>
      <c r="B235">
        <v>2.0760000000000001</v>
      </c>
    </row>
    <row r="236" spans="1:2" x14ac:dyDescent="0.25">
      <c r="A236" s="9" t="s">
        <v>85</v>
      </c>
      <c r="B236">
        <v>2.0550000000000002</v>
      </c>
    </row>
    <row r="237" spans="1:2" x14ac:dyDescent="0.25">
      <c r="A237" s="9" t="s">
        <v>85</v>
      </c>
      <c r="B237">
        <v>2.0339999999999998</v>
      </c>
    </row>
    <row r="238" spans="1:2" x14ac:dyDescent="0.25">
      <c r="A238" s="9" t="s">
        <v>85</v>
      </c>
      <c r="B238">
        <v>2.0129999999999999</v>
      </c>
    </row>
    <row r="239" spans="1:2" x14ac:dyDescent="0.25">
      <c r="A239" s="9" t="s">
        <v>86</v>
      </c>
      <c r="B239">
        <v>1.9950000000000001</v>
      </c>
    </row>
    <row r="240" spans="1:2" x14ac:dyDescent="0.25">
      <c r="A240" s="9" t="s">
        <v>86</v>
      </c>
      <c r="B240">
        <v>1.9770000000000001</v>
      </c>
    </row>
    <row r="241" spans="1:2" x14ac:dyDescent="0.25">
      <c r="A241" s="9" t="s">
        <v>86</v>
      </c>
      <c r="B241">
        <v>1.9590000000000001</v>
      </c>
    </row>
    <row r="242" spans="1:2" x14ac:dyDescent="0.25">
      <c r="A242" s="9" t="s">
        <v>86</v>
      </c>
      <c r="B242">
        <v>1.9379999999999999</v>
      </c>
    </row>
    <row r="243" spans="1:2" x14ac:dyDescent="0.25">
      <c r="A243" s="9" t="s">
        <v>87</v>
      </c>
      <c r="B243">
        <v>1.92</v>
      </c>
    </row>
    <row r="244" spans="1:2" x14ac:dyDescent="0.25">
      <c r="A244" s="9" t="s">
        <v>87</v>
      </c>
      <c r="B244">
        <v>1.9019999999999999</v>
      </c>
    </row>
    <row r="245" spans="1:2" x14ac:dyDescent="0.25">
      <c r="A245" s="9" t="s">
        <v>87</v>
      </c>
      <c r="B245">
        <v>1.881</v>
      </c>
    </row>
    <row r="246" spans="1:2" x14ac:dyDescent="0.25">
      <c r="A246" s="9" t="s">
        <v>87</v>
      </c>
      <c r="B246">
        <v>1.863</v>
      </c>
    </row>
    <row r="247" spans="1:2" x14ac:dyDescent="0.25">
      <c r="A247" s="9" t="s">
        <v>88</v>
      </c>
      <c r="B247">
        <v>1.845</v>
      </c>
    </row>
    <row r="248" spans="1:2" x14ac:dyDescent="0.25">
      <c r="A248" s="9" t="s">
        <v>88</v>
      </c>
      <c r="B248">
        <v>1.833</v>
      </c>
    </row>
    <row r="249" spans="1:2" x14ac:dyDescent="0.25">
      <c r="A249" s="9" t="s">
        <v>88</v>
      </c>
      <c r="B249">
        <v>1.8180000000000001</v>
      </c>
    </row>
    <row r="250" spans="1:2" x14ac:dyDescent="0.25">
      <c r="A250" s="9" t="s">
        <v>88</v>
      </c>
      <c r="B250">
        <v>1.806</v>
      </c>
    </row>
    <row r="251" spans="1:2" x14ac:dyDescent="0.25">
      <c r="A251" s="9" t="s">
        <v>89</v>
      </c>
      <c r="B251">
        <v>1.794</v>
      </c>
    </row>
    <row r="252" spans="1:2" x14ac:dyDescent="0.25">
      <c r="A252" s="9" t="s">
        <v>89</v>
      </c>
      <c r="B252">
        <v>1.7789999999999999</v>
      </c>
    </row>
    <row r="253" spans="1:2" x14ac:dyDescent="0.25">
      <c r="A253" s="9" t="s">
        <v>89</v>
      </c>
      <c r="B253">
        <v>1.764</v>
      </c>
    </row>
    <row r="254" spans="1:2" x14ac:dyDescent="0.25">
      <c r="A254" s="9" t="s">
        <v>89</v>
      </c>
      <c r="B254">
        <v>1.752</v>
      </c>
    </row>
    <row r="255" spans="1:2" x14ac:dyDescent="0.25">
      <c r="A255" s="9" t="s">
        <v>90</v>
      </c>
      <c r="B255">
        <v>1.7370000000000001</v>
      </c>
    </row>
    <row r="256" spans="1:2" x14ac:dyDescent="0.25">
      <c r="A256" s="9" t="s">
        <v>90</v>
      </c>
      <c r="B256">
        <v>1.7250000000000001</v>
      </c>
    </row>
    <row r="257" spans="1:2" x14ac:dyDescent="0.25">
      <c r="A257" s="9" t="s">
        <v>90</v>
      </c>
      <c r="B257">
        <v>1.716</v>
      </c>
    </row>
    <row r="258" spans="1:2" x14ac:dyDescent="0.25">
      <c r="A258" s="9" t="s">
        <v>90</v>
      </c>
      <c r="B258">
        <v>1.7070000000000001</v>
      </c>
    </row>
    <row r="259" spans="1:2" x14ac:dyDescent="0.25">
      <c r="A259" s="9" t="s">
        <v>91</v>
      </c>
      <c r="B259">
        <v>1.698</v>
      </c>
    </row>
    <row r="260" spans="1:2" x14ac:dyDescent="0.25">
      <c r="A260" s="9" t="s">
        <v>91</v>
      </c>
      <c r="B260">
        <v>1.6890000000000001</v>
      </c>
    </row>
    <row r="261" spans="1:2" x14ac:dyDescent="0.25">
      <c r="A261" s="9" t="s">
        <v>91</v>
      </c>
      <c r="B261">
        <v>1.68</v>
      </c>
    </row>
    <row r="262" spans="1:2" x14ac:dyDescent="0.25">
      <c r="A262" s="9" t="s">
        <v>91</v>
      </c>
      <c r="B262">
        <v>1.6739999999999999</v>
      </c>
    </row>
    <row r="263" spans="1:2" x14ac:dyDescent="0.25">
      <c r="A263" s="9" t="s">
        <v>92</v>
      </c>
      <c r="B263">
        <v>1.665</v>
      </c>
    </row>
    <row r="264" spans="1:2" x14ac:dyDescent="0.25">
      <c r="A264" s="9" t="s">
        <v>92</v>
      </c>
      <c r="B264">
        <v>1.659</v>
      </c>
    </row>
    <row r="265" spans="1:2" x14ac:dyDescent="0.25">
      <c r="A265" s="9" t="s">
        <v>92</v>
      </c>
      <c r="B265">
        <v>1.659</v>
      </c>
    </row>
    <row r="266" spans="1:2" x14ac:dyDescent="0.25">
      <c r="A266" s="9" t="s">
        <v>93</v>
      </c>
      <c r="B266">
        <v>1.6679999999999999</v>
      </c>
    </row>
    <row r="267" spans="1:2" x14ac:dyDescent="0.25">
      <c r="A267" s="9" t="s">
        <v>93</v>
      </c>
      <c r="B267">
        <v>1.6830000000000001</v>
      </c>
    </row>
    <row r="268" spans="1:2" x14ac:dyDescent="0.25">
      <c r="A268" s="9" t="s">
        <v>93</v>
      </c>
      <c r="B268">
        <v>1.704</v>
      </c>
    </row>
    <row r="269" spans="1:2" x14ac:dyDescent="0.25">
      <c r="A269" s="9" t="s">
        <v>93</v>
      </c>
      <c r="B269">
        <v>1.722</v>
      </c>
    </row>
    <row r="270" spans="1:2" x14ac:dyDescent="0.25">
      <c r="A270" s="9" t="s">
        <v>94</v>
      </c>
      <c r="B270">
        <v>1.7370000000000001</v>
      </c>
    </row>
    <row r="271" spans="1:2" x14ac:dyDescent="0.25">
      <c r="A271" s="9" t="s">
        <v>94</v>
      </c>
      <c r="B271">
        <v>1.7549999999999999</v>
      </c>
    </row>
    <row r="272" spans="1:2" x14ac:dyDescent="0.25">
      <c r="A272" s="9" t="s">
        <v>94</v>
      </c>
      <c r="B272">
        <v>1.77</v>
      </c>
    </row>
    <row r="273" spans="1:2" x14ac:dyDescent="0.25">
      <c r="A273" s="9" t="s">
        <v>94</v>
      </c>
      <c r="B273">
        <v>1.7849999999999999</v>
      </c>
    </row>
    <row r="274" spans="1:2" x14ac:dyDescent="0.25">
      <c r="A274" s="9" t="s">
        <v>95</v>
      </c>
      <c r="B274">
        <v>1.8029999999999999</v>
      </c>
    </row>
    <row r="275" spans="1:2" x14ac:dyDescent="0.25">
      <c r="A275" s="9" t="s">
        <v>95</v>
      </c>
      <c r="B275">
        <v>1.821</v>
      </c>
    </row>
    <row r="276" spans="1:2" x14ac:dyDescent="0.25">
      <c r="A276" s="9" t="s">
        <v>95</v>
      </c>
      <c r="B276">
        <v>1.833</v>
      </c>
    </row>
    <row r="277" spans="1:2" x14ac:dyDescent="0.25">
      <c r="A277" s="9" t="s">
        <v>95</v>
      </c>
      <c r="B277">
        <v>1.845</v>
      </c>
    </row>
    <row r="278" spans="1:2" x14ac:dyDescent="0.25">
      <c r="A278" s="9" t="s">
        <v>96</v>
      </c>
      <c r="B278">
        <v>1.86</v>
      </c>
    </row>
    <row r="279" spans="1:2" x14ac:dyDescent="0.25">
      <c r="A279" s="9" t="s">
        <v>96</v>
      </c>
      <c r="B279">
        <v>1.875</v>
      </c>
    </row>
    <row r="280" spans="1:2" x14ac:dyDescent="0.25">
      <c r="A280" s="9" t="s">
        <v>96</v>
      </c>
      <c r="B280">
        <v>1.89</v>
      </c>
    </row>
    <row r="281" spans="1:2" x14ac:dyDescent="0.25">
      <c r="A281" s="9" t="s">
        <v>96</v>
      </c>
      <c r="B281">
        <v>1.9019999999999999</v>
      </c>
    </row>
    <row r="282" spans="1:2" x14ac:dyDescent="0.25">
      <c r="A282" s="9" t="s">
        <v>97</v>
      </c>
      <c r="B282">
        <v>1.917</v>
      </c>
    </row>
    <row r="283" spans="1:2" x14ac:dyDescent="0.25">
      <c r="A283" s="9" t="s">
        <v>97</v>
      </c>
      <c r="B283">
        <v>1.9319999999999999</v>
      </c>
    </row>
    <row r="284" spans="1:2" x14ac:dyDescent="0.25">
      <c r="A284" s="9" t="s">
        <v>97</v>
      </c>
      <c r="B284">
        <v>1.9470000000000001</v>
      </c>
    </row>
    <row r="285" spans="1:2" x14ac:dyDescent="0.25">
      <c r="A285" s="9" t="s">
        <v>97</v>
      </c>
      <c r="B285">
        <v>1.962</v>
      </c>
    </row>
    <row r="286" spans="1:2" x14ac:dyDescent="0.25">
      <c r="A286" s="9" t="s">
        <v>98</v>
      </c>
      <c r="B286">
        <v>1.98</v>
      </c>
    </row>
    <row r="287" spans="1:2" x14ac:dyDescent="0.25">
      <c r="A287" s="9" t="s">
        <v>98</v>
      </c>
      <c r="B287">
        <v>1.992</v>
      </c>
    </row>
    <row r="288" spans="1:2" x14ac:dyDescent="0.25">
      <c r="A288" s="9" t="s">
        <v>98</v>
      </c>
      <c r="B288">
        <v>2.004</v>
      </c>
    </row>
    <row r="289" spans="1:2" x14ac:dyDescent="0.25">
      <c r="A289" s="9" t="s">
        <v>98</v>
      </c>
      <c r="B289">
        <v>2.0190000000000001</v>
      </c>
    </row>
    <row r="290" spans="1:2" x14ac:dyDescent="0.25">
      <c r="A290" s="9" t="s">
        <v>99</v>
      </c>
      <c r="B290">
        <v>2.0310000000000001</v>
      </c>
    </row>
    <row r="291" spans="1:2" x14ac:dyDescent="0.25">
      <c r="A291" s="9" t="s">
        <v>99</v>
      </c>
      <c r="B291">
        <v>2.04</v>
      </c>
    </row>
    <row r="292" spans="1:2" x14ac:dyDescent="0.25">
      <c r="A292" s="9" t="s">
        <v>99</v>
      </c>
      <c r="B292">
        <v>2.0550000000000002</v>
      </c>
    </row>
    <row r="293" spans="1:2" x14ac:dyDescent="0.25">
      <c r="A293" s="9" t="s">
        <v>99</v>
      </c>
      <c r="B293">
        <v>2.0670000000000002</v>
      </c>
    </row>
    <row r="294" spans="1:2" x14ac:dyDescent="0.25">
      <c r="A294" s="9" t="s">
        <v>100</v>
      </c>
      <c r="B294">
        <v>2.073</v>
      </c>
    </row>
    <row r="295" spans="1:2" x14ac:dyDescent="0.25">
      <c r="A295" s="9" t="s">
        <v>100</v>
      </c>
      <c r="B295">
        <v>2.0819999999999999</v>
      </c>
    </row>
    <row r="296" spans="1:2" x14ac:dyDescent="0.25">
      <c r="A296" s="9" t="s">
        <v>100</v>
      </c>
      <c r="B296">
        <v>2.0880000000000001</v>
      </c>
    </row>
    <row r="297" spans="1:2" x14ac:dyDescent="0.25">
      <c r="A297" s="9" t="s">
        <v>101</v>
      </c>
      <c r="B297">
        <v>2.097</v>
      </c>
    </row>
    <row r="298" spans="1:2" x14ac:dyDescent="0.25">
      <c r="A298" s="9" t="s">
        <v>101</v>
      </c>
      <c r="B298">
        <v>2.1</v>
      </c>
    </row>
    <row r="299" spans="1:2" x14ac:dyDescent="0.25">
      <c r="A299" s="9" t="s">
        <v>101</v>
      </c>
      <c r="B299">
        <v>2.097</v>
      </c>
    </row>
    <row r="300" spans="1:2" x14ac:dyDescent="0.25">
      <c r="A300" s="9" t="s">
        <v>101</v>
      </c>
      <c r="B300">
        <v>2.097</v>
      </c>
    </row>
    <row r="301" spans="1:2" x14ac:dyDescent="0.25">
      <c r="A301" s="9" t="s">
        <v>102</v>
      </c>
      <c r="B301">
        <v>2.1</v>
      </c>
    </row>
    <row r="302" spans="1:2" x14ac:dyDescent="0.25">
      <c r="A302" s="9" t="s">
        <v>102</v>
      </c>
      <c r="B302">
        <v>2.1059999999999999</v>
      </c>
    </row>
    <row r="303" spans="1:2" x14ac:dyDescent="0.25">
      <c r="A303" s="9" t="s">
        <v>102</v>
      </c>
      <c r="B303">
        <v>2.1120000000000001</v>
      </c>
    </row>
    <row r="304" spans="1:2" x14ac:dyDescent="0.25">
      <c r="A304" s="9" t="s">
        <v>102</v>
      </c>
      <c r="B304">
        <v>2.1150000000000002</v>
      </c>
    </row>
    <row r="305" spans="1:2" x14ac:dyDescent="0.25">
      <c r="A305" s="9" t="s">
        <v>103</v>
      </c>
      <c r="B305">
        <v>2.1240000000000001</v>
      </c>
    </row>
    <row r="306" spans="1:2" x14ac:dyDescent="0.25">
      <c r="A306" s="9" t="s">
        <v>103</v>
      </c>
      <c r="B306">
        <v>2.1240000000000001</v>
      </c>
    </row>
    <row r="307" spans="1:2" x14ac:dyDescent="0.25">
      <c r="A307" s="9" t="s">
        <v>103</v>
      </c>
      <c r="B307">
        <v>2.1240000000000001</v>
      </c>
    </row>
    <row r="308" spans="1:2" x14ac:dyDescent="0.25">
      <c r="A308" s="9" t="s">
        <v>103</v>
      </c>
      <c r="B308">
        <v>2.121</v>
      </c>
    </row>
    <row r="309" spans="1:2" x14ac:dyDescent="0.25">
      <c r="A309" s="9" t="s">
        <v>104</v>
      </c>
      <c r="B309">
        <v>2.1269999999999998</v>
      </c>
    </row>
    <row r="310" spans="1:2" x14ac:dyDescent="0.25">
      <c r="A310" s="9" t="s">
        <v>104</v>
      </c>
      <c r="B310">
        <v>2.1360000000000001</v>
      </c>
    </row>
    <row r="311" spans="1:2" x14ac:dyDescent="0.25">
      <c r="A311" s="9" t="s">
        <v>104</v>
      </c>
      <c r="B311">
        <v>2.1480000000000001</v>
      </c>
    </row>
    <row r="312" spans="1:2" x14ac:dyDescent="0.25">
      <c r="A312" s="9" t="s">
        <v>104</v>
      </c>
      <c r="B312">
        <v>2.1629999999999998</v>
      </c>
    </row>
    <row r="313" spans="1:2" x14ac:dyDescent="0.25">
      <c r="A313" s="9" t="s">
        <v>105</v>
      </c>
      <c r="B313">
        <v>2.1779999999999999</v>
      </c>
    </row>
    <row r="314" spans="1:2" x14ac:dyDescent="0.25">
      <c r="A314" s="9" t="s">
        <v>105</v>
      </c>
      <c r="B314">
        <v>2.19</v>
      </c>
    </row>
    <row r="315" spans="1:2" x14ac:dyDescent="0.25">
      <c r="A315" s="9" t="s">
        <v>105</v>
      </c>
      <c r="B315">
        <v>2.1989999999999998</v>
      </c>
    </row>
    <row r="316" spans="1:2" x14ac:dyDescent="0.25">
      <c r="A316" s="9" t="s">
        <v>105</v>
      </c>
      <c r="B316">
        <v>2.2080000000000002</v>
      </c>
    </row>
    <row r="317" spans="1:2" x14ac:dyDescent="0.25">
      <c r="A317" s="9" t="s">
        <v>106</v>
      </c>
      <c r="B317">
        <v>2.214</v>
      </c>
    </row>
    <row r="318" spans="1:2" x14ac:dyDescent="0.25">
      <c r="A318" s="9" t="s">
        <v>106</v>
      </c>
      <c r="B318">
        <v>2.2229999999999999</v>
      </c>
    </row>
    <row r="319" spans="1:2" x14ac:dyDescent="0.25">
      <c r="A319" s="9" t="s">
        <v>106</v>
      </c>
      <c r="B319">
        <v>2.2320000000000002</v>
      </c>
    </row>
    <row r="320" spans="1:2" x14ac:dyDescent="0.25">
      <c r="A320" s="9" t="s">
        <v>106</v>
      </c>
      <c r="B320">
        <v>2.2410000000000001</v>
      </c>
    </row>
    <row r="321" spans="1:2" x14ac:dyDescent="0.25">
      <c r="A321" s="9" t="s">
        <v>107</v>
      </c>
      <c r="B321">
        <v>2.2469999999999999</v>
      </c>
    </row>
    <row r="322" spans="1:2" x14ac:dyDescent="0.25">
      <c r="A322" s="9" t="s">
        <v>107</v>
      </c>
      <c r="B322">
        <v>2.2530000000000001</v>
      </c>
    </row>
    <row r="323" spans="1:2" x14ac:dyDescent="0.25">
      <c r="A323" s="9" t="s">
        <v>107</v>
      </c>
      <c r="B323">
        <v>2.262</v>
      </c>
    </row>
    <row r="324" spans="1:2" x14ac:dyDescent="0.25">
      <c r="A324" s="9" t="s">
        <v>107</v>
      </c>
      <c r="B324">
        <v>2.2650000000000001</v>
      </c>
    </row>
    <row r="325" spans="1:2" x14ac:dyDescent="0.25">
      <c r="A325" s="9" t="s">
        <v>108</v>
      </c>
      <c r="B325">
        <v>2.2650000000000001</v>
      </c>
    </row>
    <row r="326" spans="1:2" x14ac:dyDescent="0.25">
      <c r="A326" s="9" t="s">
        <v>108</v>
      </c>
      <c r="B326">
        <v>2.2709999999999999</v>
      </c>
    </row>
    <row r="327" spans="1:2" x14ac:dyDescent="0.25">
      <c r="A327" s="9" t="s">
        <v>108</v>
      </c>
      <c r="B327">
        <v>2.2709999999999999</v>
      </c>
    </row>
    <row r="328" spans="1:2" x14ac:dyDescent="0.25">
      <c r="A328" s="9" t="s">
        <v>109</v>
      </c>
      <c r="B328">
        <v>2.2650000000000001</v>
      </c>
    </row>
    <row r="329" spans="1:2" x14ac:dyDescent="0.25">
      <c r="A329" s="9" t="s">
        <v>109</v>
      </c>
      <c r="B329">
        <v>2.2679999999999998</v>
      </c>
    </row>
    <row r="330" spans="1:2" x14ac:dyDescent="0.25">
      <c r="A330" s="9" t="s">
        <v>109</v>
      </c>
      <c r="B330">
        <v>2.2709999999999999</v>
      </c>
    </row>
    <row r="331" spans="1:2" x14ac:dyDescent="0.25">
      <c r="A331" s="9" t="s">
        <v>109</v>
      </c>
      <c r="B331">
        <v>2.2770000000000001</v>
      </c>
    </row>
    <row r="332" spans="1:2" x14ac:dyDescent="0.25">
      <c r="A332" s="9" t="s">
        <v>110</v>
      </c>
      <c r="B332">
        <v>2.2799999999999998</v>
      </c>
    </row>
    <row r="333" spans="1:2" x14ac:dyDescent="0.25">
      <c r="A333" s="9" t="s">
        <v>110</v>
      </c>
      <c r="B333">
        <v>2.2799999999999998</v>
      </c>
    </row>
    <row r="334" spans="1:2" x14ac:dyDescent="0.25">
      <c r="A334" s="9" t="s">
        <v>110</v>
      </c>
      <c r="B334">
        <v>2.2770000000000001</v>
      </c>
    </row>
    <row r="335" spans="1:2" x14ac:dyDescent="0.25">
      <c r="A335" s="9" t="s">
        <v>110</v>
      </c>
      <c r="B335">
        <v>2.2799999999999998</v>
      </c>
    </row>
    <row r="336" spans="1:2" x14ac:dyDescent="0.25">
      <c r="A336" s="9" t="s">
        <v>111</v>
      </c>
      <c r="B336">
        <v>2.274</v>
      </c>
    </row>
    <row r="337" spans="1:2" x14ac:dyDescent="0.25">
      <c r="A337" s="9" t="s">
        <v>111</v>
      </c>
      <c r="B337">
        <v>2.2679999999999998</v>
      </c>
    </row>
    <row r="338" spans="1:2" x14ac:dyDescent="0.25">
      <c r="A338" s="9" t="s">
        <v>111</v>
      </c>
      <c r="B338">
        <v>2.25</v>
      </c>
    </row>
    <row r="339" spans="1:2" x14ac:dyDescent="0.25">
      <c r="A339" s="9" t="s">
        <v>111</v>
      </c>
      <c r="B339">
        <v>2.214</v>
      </c>
    </row>
    <row r="340" spans="1:2" x14ac:dyDescent="0.25">
      <c r="A340" s="9" t="s">
        <v>112</v>
      </c>
      <c r="B340">
        <v>2.1659999999999999</v>
      </c>
    </row>
    <row r="341" spans="1:2" x14ac:dyDescent="0.25">
      <c r="A341" s="9" t="s">
        <v>112</v>
      </c>
      <c r="B341">
        <v>2.109</v>
      </c>
    </row>
    <row r="342" spans="1:2" x14ac:dyDescent="0.25">
      <c r="A342" s="9" t="s">
        <v>112</v>
      </c>
      <c r="B342">
        <v>2.0550000000000002</v>
      </c>
    </row>
    <row r="343" spans="1:2" x14ac:dyDescent="0.25">
      <c r="A343" s="9" t="s">
        <v>112</v>
      </c>
      <c r="B343">
        <v>2.0009999999999999</v>
      </c>
    </row>
    <row r="344" spans="1:2" x14ac:dyDescent="0.25">
      <c r="A344" s="9" t="s">
        <v>113</v>
      </c>
      <c r="B344">
        <v>1.95</v>
      </c>
    </row>
    <row r="345" spans="1:2" x14ac:dyDescent="0.25">
      <c r="A345" s="9" t="s">
        <v>113</v>
      </c>
      <c r="B345">
        <v>1.9019999999999999</v>
      </c>
    </row>
    <row r="346" spans="1:2" x14ac:dyDescent="0.25">
      <c r="A346" s="9" t="s">
        <v>113</v>
      </c>
      <c r="B346">
        <v>1.8540000000000001</v>
      </c>
    </row>
    <row r="347" spans="1:2" x14ac:dyDescent="0.25">
      <c r="A347" s="9" t="s">
        <v>113</v>
      </c>
      <c r="B347">
        <v>1.8089999999999999</v>
      </c>
    </row>
    <row r="348" spans="1:2" x14ac:dyDescent="0.25">
      <c r="A348" s="9" t="s">
        <v>114</v>
      </c>
      <c r="B348">
        <v>1.7669999999999999</v>
      </c>
    </row>
    <row r="349" spans="1:2" x14ac:dyDescent="0.25">
      <c r="A349" s="9" t="s">
        <v>114</v>
      </c>
      <c r="B349">
        <v>1.728</v>
      </c>
    </row>
    <row r="350" spans="1:2" x14ac:dyDescent="0.25">
      <c r="A350" s="9" t="s">
        <v>114</v>
      </c>
      <c r="B350">
        <v>1.6919999999999999</v>
      </c>
    </row>
    <row r="351" spans="1:2" x14ac:dyDescent="0.25">
      <c r="A351" s="9" t="s">
        <v>114</v>
      </c>
      <c r="B351">
        <v>1.6559999999999999</v>
      </c>
    </row>
    <row r="352" spans="1:2" x14ac:dyDescent="0.25">
      <c r="A352" s="9" t="s">
        <v>115</v>
      </c>
      <c r="B352">
        <v>1.6259999999999999</v>
      </c>
    </row>
    <row r="353" spans="1:2" x14ac:dyDescent="0.25">
      <c r="A353" s="9" t="s">
        <v>115</v>
      </c>
      <c r="B353">
        <v>1.5960000000000001</v>
      </c>
    </row>
    <row r="354" spans="1:2" x14ac:dyDescent="0.25">
      <c r="A354" s="9" t="s">
        <v>115</v>
      </c>
      <c r="B354">
        <v>1.5660000000000001</v>
      </c>
    </row>
    <row r="355" spans="1:2" x14ac:dyDescent="0.25">
      <c r="A355" s="9" t="s">
        <v>115</v>
      </c>
      <c r="B355">
        <v>1.5389999999999999</v>
      </c>
    </row>
    <row r="356" spans="1:2" x14ac:dyDescent="0.25">
      <c r="A356" s="9" t="s">
        <v>116</v>
      </c>
      <c r="B356">
        <v>1.512</v>
      </c>
    </row>
    <row r="357" spans="1:2" x14ac:dyDescent="0.25">
      <c r="A357" s="9" t="s">
        <v>116</v>
      </c>
      <c r="B357">
        <v>1.488</v>
      </c>
    </row>
    <row r="358" spans="1:2" x14ac:dyDescent="0.25">
      <c r="A358" s="9" t="s">
        <v>116</v>
      </c>
      <c r="B358">
        <v>1.464</v>
      </c>
    </row>
    <row r="359" spans="1:2" x14ac:dyDescent="0.25">
      <c r="A359" s="9" t="s">
        <v>117</v>
      </c>
      <c r="B359">
        <v>1.4430000000000001</v>
      </c>
    </row>
    <row r="360" spans="1:2" x14ac:dyDescent="0.25">
      <c r="A360" s="9" t="s">
        <v>117</v>
      </c>
      <c r="B360">
        <v>1.4219999999999999</v>
      </c>
    </row>
    <row r="361" spans="1:2" x14ac:dyDescent="0.25">
      <c r="A361" s="9" t="s">
        <v>117</v>
      </c>
      <c r="B361">
        <v>1.401</v>
      </c>
    </row>
    <row r="362" spans="1:2" x14ac:dyDescent="0.25">
      <c r="A362" s="9" t="s">
        <v>117</v>
      </c>
      <c r="B362">
        <v>1.383</v>
      </c>
    </row>
    <row r="363" spans="1:2" x14ac:dyDescent="0.25">
      <c r="A363" s="9" t="s">
        <v>118</v>
      </c>
      <c r="B363">
        <v>1.365</v>
      </c>
    </row>
    <row r="364" spans="1:2" x14ac:dyDescent="0.25">
      <c r="A364" s="9" t="s">
        <v>118</v>
      </c>
      <c r="B364">
        <v>1.347</v>
      </c>
    </row>
    <row r="365" spans="1:2" x14ac:dyDescent="0.25">
      <c r="A365" s="9" t="s">
        <v>118</v>
      </c>
      <c r="B365">
        <v>1.3320000000000001</v>
      </c>
    </row>
    <row r="366" spans="1:2" x14ac:dyDescent="0.25">
      <c r="A366" s="9" t="s">
        <v>118</v>
      </c>
      <c r="B366">
        <v>1.3169999999999999</v>
      </c>
    </row>
    <row r="367" spans="1:2" x14ac:dyDescent="0.25">
      <c r="A367" s="9" t="s">
        <v>119</v>
      </c>
      <c r="B367">
        <v>1.302</v>
      </c>
    </row>
    <row r="368" spans="1:2" x14ac:dyDescent="0.25">
      <c r="A368" s="9" t="s">
        <v>119</v>
      </c>
      <c r="B368">
        <v>1.2869999999999999</v>
      </c>
    </row>
    <row r="369" spans="1:2" x14ac:dyDescent="0.25">
      <c r="A369" s="9" t="s">
        <v>119</v>
      </c>
      <c r="B369">
        <v>1.2749999999999999</v>
      </c>
    </row>
    <row r="370" spans="1:2" x14ac:dyDescent="0.25">
      <c r="A370" s="9" t="s">
        <v>119</v>
      </c>
      <c r="B370">
        <v>1.26</v>
      </c>
    </row>
    <row r="371" spans="1:2" x14ac:dyDescent="0.25">
      <c r="A371" s="9" t="s">
        <v>120</v>
      </c>
      <c r="B371">
        <v>1.248</v>
      </c>
    </row>
    <row r="372" spans="1:2" x14ac:dyDescent="0.25">
      <c r="A372" s="9" t="s">
        <v>120</v>
      </c>
      <c r="B372">
        <v>1.236</v>
      </c>
    </row>
    <row r="373" spans="1:2" x14ac:dyDescent="0.25">
      <c r="A373" s="9" t="s">
        <v>120</v>
      </c>
      <c r="B373">
        <v>1.2270000000000001</v>
      </c>
    </row>
    <row r="374" spans="1:2" x14ac:dyDescent="0.25">
      <c r="A374" s="9" t="s">
        <v>120</v>
      </c>
      <c r="B374">
        <v>1.2150000000000001</v>
      </c>
    </row>
    <row r="375" spans="1:2" x14ac:dyDescent="0.25">
      <c r="A375" s="9" t="s">
        <v>121</v>
      </c>
      <c r="B375">
        <v>1.2030000000000001</v>
      </c>
    </row>
    <row r="376" spans="1:2" x14ac:dyDescent="0.25">
      <c r="A376" s="9" t="s">
        <v>121</v>
      </c>
      <c r="B376">
        <v>1.194</v>
      </c>
    </row>
    <row r="377" spans="1:2" x14ac:dyDescent="0.25">
      <c r="A377" s="9" t="s">
        <v>121</v>
      </c>
      <c r="B377">
        <v>1.1819999999999999</v>
      </c>
    </row>
    <row r="378" spans="1:2" x14ac:dyDescent="0.25">
      <c r="A378" s="9" t="s">
        <v>121</v>
      </c>
      <c r="B378">
        <v>1.173</v>
      </c>
    </row>
    <row r="379" spans="1:2" x14ac:dyDescent="0.25">
      <c r="A379" s="9" t="s">
        <v>122</v>
      </c>
      <c r="B379">
        <v>1.1639999999999999</v>
      </c>
    </row>
    <row r="380" spans="1:2" x14ac:dyDescent="0.25">
      <c r="A380" s="9" t="s">
        <v>122</v>
      </c>
      <c r="B380">
        <v>1.155</v>
      </c>
    </row>
    <row r="381" spans="1:2" x14ac:dyDescent="0.25">
      <c r="A381" s="9" t="s">
        <v>122</v>
      </c>
      <c r="B381">
        <v>1.1459999999999999</v>
      </c>
    </row>
    <row r="382" spans="1:2" x14ac:dyDescent="0.25">
      <c r="A382" s="9" t="s">
        <v>122</v>
      </c>
      <c r="B382">
        <v>1.1399999999999999</v>
      </c>
    </row>
    <row r="383" spans="1:2" x14ac:dyDescent="0.25">
      <c r="A383" s="9" t="s">
        <v>123</v>
      </c>
      <c r="B383">
        <v>1.131</v>
      </c>
    </row>
    <row r="384" spans="1:2" x14ac:dyDescent="0.25">
      <c r="A384" s="9" t="s">
        <v>123</v>
      </c>
      <c r="B384">
        <v>1.1220000000000001</v>
      </c>
    </row>
    <row r="385" spans="1:2" x14ac:dyDescent="0.25">
      <c r="A385" s="9" t="s">
        <v>123</v>
      </c>
      <c r="B385">
        <v>1.1160000000000001</v>
      </c>
    </row>
    <row r="386" spans="1:2" x14ac:dyDescent="0.25">
      <c r="A386" s="9" t="s">
        <v>123</v>
      </c>
      <c r="B386">
        <v>1.107</v>
      </c>
    </row>
    <row r="387" spans="1:2" x14ac:dyDescent="0.25">
      <c r="A387" s="9" t="s">
        <v>124</v>
      </c>
      <c r="B387">
        <v>1.101</v>
      </c>
    </row>
    <row r="388" spans="1:2" x14ac:dyDescent="0.25">
      <c r="A388" s="9" t="s">
        <v>124</v>
      </c>
      <c r="B388">
        <v>1.095</v>
      </c>
    </row>
    <row r="389" spans="1:2" x14ac:dyDescent="0.25">
      <c r="A389" s="9" t="s">
        <v>124</v>
      </c>
      <c r="B389">
        <v>1.0860000000000001</v>
      </c>
    </row>
    <row r="390" spans="1:2" x14ac:dyDescent="0.25">
      <c r="A390" s="9" t="s">
        <v>125</v>
      </c>
      <c r="B390">
        <v>1.08</v>
      </c>
    </row>
    <row r="391" spans="1:2" x14ac:dyDescent="0.25">
      <c r="A391" s="9" t="s">
        <v>125</v>
      </c>
      <c r="B391">
        <v>1.0740000000000001</v>
      </c>
    </row>
    <row r="392" spans="1:2" x14ac:dyDescent="0.25">
      <c r="A392" s="9" t="s">
        <v>125</v>
      </c>
      <c r="B392">
        <v>1.0680000000000001</v>
      </c>
    </row>
    <row r="393" spans="1:2" x14ac:dyDescent="0.25">
      <c r="A393" s="9" t="s">
        <v>125</v>
      </c>
      <c r="B393">
        <v>1.0589999999999999</v>
      </c>
    </row>
    <row r="394" spans="1:2" x14ac:dyDescent="0.25">
      <c r="A394" s="9" t="s">
        <v>126</v>
      </c>
      <c r="B394">
        <v>1.056</v>
      </c>
    </row>
    <row r="395" spans="1:2" x14ac:dyDescent="0.25">
      <c r="A395" s="9" t="s">
        <v>126</v>
      </c>
      <c r="B395">
        <v>1.05</v>
      </c>
    </row>
    <row r="396" spans="1:2" x14ac:dyDescent="0.25">
      <c r="A396" s="9" t="s">
        <v>126</v>
      </c>
      <c r="B396">
        <v>1.044</v>
      </c>
    </row>
    <row r="397" spans="1:2" x14ac:dyDescent="0.25">
      <c r="A397" s="9" t="s">
        <v>126</v>
      </c>
      <c r="B397">
        <v>1.038</v>
      </c>
    </row>
    <row r="398" spans="1:2" x14ac:dyDescent="0.25">
      <c r="A398" s="9" t="s">
        <v>127</v>
      </c>
      <c r="B398">
        <v>1.032</v>
      </c>
    </row>
    <row r="399" spans="1:2" x14ac:dyDescent="0.25">
      <c r="A399" s="9" t="s">
        <v>127</v>
      </c>
      <c r="B399">
        <v>1.026</v>
      </c>
    </row>
    <row r="400" spans="1:2" x14ac:dyDescent="0.25">
      <c r="A400" s="9" t="s">
        <v>127</v>
      </c>
      <c r="B400">
        <v>1.02</v>
      </c>
    </row>
    <row r="401" spans="1:2" x14ac:dyDescent="0.25">
      <c r="A401" s="9" t="s">
        <v>127</v>
      </c>
      <c r="B401">
        <v>1.0169999999999999</v>
      </c>
    </row>
    <row r="402" spans="1:2" x14ac:dyDescent="0.25">
      <c r="A402" s="9" t="s">
        <v>128</v>
      </c>
      <c r="B402">
        <v>1.0109999999999999</v>
      </c>
    </row>
    <row r="403" spans="1:2" x14ac:dyDescent="0.25">
      <c r="A403" s="9" t="s">
        <v>128</v>
      </c>
      <c r="B403">
        <v>1.0049999999999999</v>
      </c>
    </row>
    <row r="404" spans="1:2" x14ac:dyDescent="0.25">
      <c r="A404" s="9" t="s">
        <v>128</v>
      </c>
      <c r="B404">
        <v>1.002</v>
      </c>
    </row>
    <row r="405" spans="1:2" x14ac:dyDescent="0.25">
      <c r="A405" s="9" t="s">
        <v>128</v>
      </c>
      <c r="B405">
        <v>0.999</v>
      </c>
    </row>
    <row r="406" spans="1:2" x14ac:dyDescent="0.25">
      <c r="A406" s="9" t="s">
        <v>129</v>
      </c>
      <c r="B406">
        <v>0.99299999999999999</v>
      </c>
    </row>
    <row r="407" spans="1:2" x14ac:dyDescent="0.25">
      <c r="A407" s="9" t="s">
        <v>129</v>
      </c>
      <c r="B407">
        <v>0.98699999999999999</v>
      </c>
    </row>
    <row r="408" spans="1:2" x14ac:dyDescent="0.25">
      <c r="A408" s="9" t="s">
        <v>129</v>
      </c>
      <c r="B408">
        <v>0.98399999999999999</v>
      </c>
    </row>
    <row r="409" spans="1:2" x14ac:dyDescent="0.25">
      <c r="A409" s="9" t="s">
        <v>129</v>
      </c>
      <c r="B409">
        <v>0.98099999999999998</v>
      </c>
    </row>
    <row r="410" spans="1:2" x14ac:dyDescent="0.25">
      <c r="A410" s="9" t="s">
        <v>130</v>
      </c>
      <c r="B410">
        <v>0.97799999999999998</v>
      </c>
    </row>
    <row r="411" spans="1:2" x14ac:dyDescent="0.25">
      <c r="A411" s="9" t="s">
        <v>130</v>
      </c>
      <c r="B411">
        <v>0.97199999999999998</v>
      </c>
    </row>
    <row r="412" spans="1:2" x14ac:dyDescent="0.25">
      <c r="A412" s="9" t="s">
        <v>130</v>
      </c>
      <c r="B412">
        <v>0.96899999999999997</v>
      </c>
    </row>
    <row r="413" spans="1:2" x14ac:dyDescent="0.25">
      <c r="A413" s="9" t="s">
        <v>130</v>
      </c>
      <c r="B413">
        <v>0.96599999999999997</v>
      </c>
    </row>
    <row r="414" spans="1:2" x14ac:dyDescent="0.25">
      <c r="A414" s="9" t="s">
        <v>131</v>
      </c>
      <c r="B414">
        <v>0.96</v>
      </c>
    </row>
    <row r="415" spans="1:2" x14ac:dyDescent="0.25">
      <c r="A415" s="9" t="s">
        <v>131</v>
      </c>
      <c r="B415">
        <v>0.95699999999999996</v>
      </c>
    </row>
    <row r="416" spans="1:2" x14ac:dyDescent="0.25">
      <c r="A416" s="9" t="s">
        <v>131</v>
      </c>
      <c r="B416">
        <v>0.95399999999999996</v>
      </c>
    </row>
    <row r="417" spans="1:2" x14ac:dyDescent="0.25">
      <c r="A417" s="9" t="s">
        <v>131</v>
      </c>
      <c r="B417">
        <v>0.95099999999999996</v>
      </c>
    </row>
    <row r="418" spans="1:2" x14ac:dyDescent="0.25">
      <c r="A418" s="9" t="s">
        <v>132</v>
      </c>
      <c r="B418">
        <v>0.94799999999999995</v>
      </c>
    </row>
    <row r="419" spans="1:2" x14ac:dyDescent="0.25">
      <c r="A419" s="9" t="s">
        <v>132</v>
      </c>
      <c r="B419">
        <v>0.94499999999999995</v>
      </c>
    </row>
    <row r="420" spans="1:2" x14ac:dyDescent="0.25">
      <c r="A420" s="9" t="s">
        <v>132</v>
      </c>
      <c r="B420">
        <v>0.93899999999999995</v>
      </c>
    </row>
    <row r="421" spans="1:2" x14ac:dyDescent="0.25">
      <c r="A421" s="9" t="s">
        <v>133</v>
      </c>
      <c r="B421">
        <v>0.93600000000000005</v>
      </c>
    </row>
    <row r="422" spans="1:2" x14ac:dyDescent="0.25">
      <c r="A422" s="9" t="s">
        <v>133</v>
      </c>
      <c r="B422">
        <v>0.93300000000000005</v>
      </c>
    </row>
    <row r="423" spans="1:2" x14ac:dyDescent="0.25">
      <c r="A423" s="9" t="s">
        <v>133</v>
      </c>
      <c r="B423">
        <v>0.93</v>
      </c>
    </row>
    <row r="424" spans="1:2" x14ac:dyDescent="0.25">
      <c r="A424" s="9" t="s">
        <v>133</v>
      </c>
      <c r="B424">
        <v>0.92700000000000005</v>
      </c>
    </row>
    <row r="425" spans="1:2" x14ac:dyDescent="0.25">
      <c r="A425" s="9" t="s">
        <v>134</v>
      </c>
      <c r="B425">
        <v>0.92400000000000004</v>
      </c>
    </row>
    <row r="426" spans="1:2" x14ac:dyDescent="0.25">
      <c r="A426" s="9" t="s">
        <v>134</v>
      </c>
      <c r="B426">
        <v>0.92100000000000004</v>
      </c>
    </row>
    <row r="427" spans="1:2" x14ac:dyDescent="0.25">
      <c r="A427" s="9" t="s">
        <v>134</v>
      </c>
      <c r="B427">
        <v>0.91800000000000004</v>
      </c>
    </row>
    <row r="428" spans="1:2" x14ac:dyDescent="0.25">
      <c r="A428" s="9" t="s">
        <v>134</v>
      </c>
      <c r="B428">
        <v>0.91500000000000004</v>
      </c>
    </row>
    <row r="429" spans="1:2" x14ac:dyDescent="0.25">
      <c r="A429" s="9" t="s">
        <v>135</v>
      </c>
      <c r="B429">
        <v>0.91200000000000003</v>
      </c>
    </row>
    <row r="430" spans="1:2" x14ac:dyDescent="0.25">
      <c r="A430" s="9" t="s">
        <v>135</v>
      </c>
      <c r="B430">
        <v>0.90900000000000003</v>
      </c>
    </row>
    <row r="431" spans="1:2" x14ac:dyDescent="0.25">
      <c r="A431" s="9" t="s">
        <v>135</v>
      </c>
      <c r="B431">
        <v>0.90600000000000003</v>
      </c>
    </row>
    <row r="432" spans="1:2" x14ac:dyDescent="0.25">
      <c r="A432" s="9" t="s">
        <v>135</v>
      </c>
      <c r="B432">
        <v>0.90300000000000002</v>
      </c>
    </row>
    <row r="433" spans="1:2" x14ac:dyDescent="0.25">
      <c r="A433" s="9" t="s">
        <v>136</v>
      </c>
      <c r="B433">
        <v>0.90300000000000002</v>
      </c>
    </row>
    <row r="434" spans="1:2" x14ac:dyDescent="0.25">
      <c r="A434" s="9" t="s">
        <v>136</v>
      </c>
      <c r="B434">
        <v>0.9</v>
      </c>
    </row>
    <row r="435" spans="1:2" x14ac:dyDescent="0.25">
      <c r="A435" s="9" t="s">
        <v>136</v>
      </c>
      <c r="B435">
        <v>0.89700000000000002</v>
      </c>
    </row>
    <row r="436" spans="1:2" x14ac:dyDescent="0.25">
      <c r="A436" s="9" t="s">
        <v>136</v>
      </c>
      <c r="B436">
        <v>0.89400000000000002</v>
      </c>
    </row>
    <row r="437" spans="1:2" x14ac:dyDescent="0.25">
      <c r="A437" s="9" t="s">
        <v>137</v>
      </c>
      <c r="B437">
        <v>0.89100000000000001</v>
      </c>
    </row>
    <row r="438" spans="1:2" x14ac:dyDescent="0.25">
      <c r="A438" s="9" t="s">
        <v>137</v>
      </c>
      <c r="B438">
        <v>0.89100000000000001</v>
      </c>
    </row>
    <row r="439" spans="1:2" x14ac:dyDescent="0.25">
      <c r="A439" s="9" t="s">
        <v>137</v>
      </c>
      <c r="B439">
        <v>0.88800000000000001</v>
      </c>
    </row>
    <row r="440" spans="1:2" x14ac:dyDescent="0.25">
      <c r="A440" s="9" t="s">
        <v>137</v>
      </c>
      <c r="B440">
        <v>0.88500000000000001</v>
      </c>
    </row>
    <row r="441" spans="1:2" x14ac:dyDescent="0.25">
      <c r="A441" s="9" t="s">
        <v>138</v>
      </c>
      <c r="B441">
        <v>0.88200000000000001</v>
      </c>
    </row>
    <row r="442" spans="1:2" x14ac:dyDescent="0.25">
      <c r="A442" s="9" t="s">
        <v>138</v>
      </c>
      <c r="B442">
        <v>0.88200000000000001</v>
      </c>
    </row>
    <row r="443" spans="1:2" x14ac:dyDescent="0.25">
      <c r="A443" s="9" t="s">
        <v>138</v>
      </c>
      <c r="B443">
        <v>0.879</v>
      </c>
    </row>
    <row r="444" spans="1:2" x14ac:dyDescent="0.25">
      <c r="A444" s="9" t="s">
        <v>138</v>
      </c>
      <c r="B444">
        <v>0.876</v>
      </c>
    </row>
    <row r="445" spans="1:2" x14ac:dyDescent="0.25">
      <c r="A445" s="9" t="s">
        <v>139</v>
      </c>
      <c r="B445">
        <v>0.873</v>
      </c>
    </row>
    <row r="446" spans="1:2" x14ac:dyDescent="0.25">
      <c r="A446" s="9" t="s">
        <v>139</v>
      </c>
      <c r="B446">
        <v>0.873</v>
      </c>
    </row>
    <row r="447" spans="1:2" x14ac:dyDescent="0.25">
      <c r="A447" s="9" t="s">
        <v>139</v>
      </c>
      <c r="B447">
        <v>0.87</v>
      </c>
    </row>
    <row r="448" spans="1:2" x14ac:dyDescent="0.25">
      <c r="A448" s="9" t="s">
        <v>139</v>
      </c>
      <c r="B448">
        <v>0.86699999999999999</v>
      </c>
    </row>
    <row r="449" spans="1:2" x14ac:dyDescent="0.25">
      <c r="A449" s="9" t="s">
        <v>140</v>
      </c>
      <c r="B449">
        <v>0.86699999999999999</v>
      </c>
    </row>
    <row r="450" spans="1:2" x14ac:dyDescent="0.25">
      <c r="A450" s="9" t="s">
        <v>140</v>
      </c>
      <c r="B450">
        <v>0.86399999999999999</v>
      </c>
    </row>
    <row r="451" spans="1:2" x14ac:dyDescent="0.25">
      <c r="A451" s="9" t="s">
        <v>140</v>
      </c>
      <c r="B451">
        <v>0.86099999999999999</v>
      </c>
    </row>
    <row r="452" spans="1:2" x14ac:dyDescent="0.25">
      <c r="A452" s="9" t="s">
        <v>141</v>
      </c>
      <c r="B452">
        <v>0.86099999999999999</v>
      </c>
    </row>
    <row r="453" spans="1:2" x14ac:dyDescent="0.25">
      <c r="A453" s="9" t="s">
        <v>141</v>
      </c>
      <c r="B453">
        <v>0.85799999999999998</v>
      </c>
    </row>
    <row r="454" spans="1:2" x14ac:dyDescent="0.25">
      <c r="A454" s="9" t="s">
        <v>141</v>
      </c>
      <c r="B454">
        <v>0.85799999999999998</v>
      </c>
    </row>
    <row r="455" spans="1:2" x14ac:dyDescent="0.25">
      <c r="A455" s="9" t="s">
        <v>141</v>
      </c>
      <c r="B455">
        <v>0.85499999999999998</v>
      </c>
    </row>
    <row r="456" spans="1:2" x14ac:dyDescent="0.25">
      <c r="A456" s="9" t="s">
        <v>142</v>
      </c>
      <c r="B456">
        <v>0.85199999999999998</v>
      </c>
    </row>
    <row r="457" spans="1:2" x14ac:dyDescent="0.25">
      <c r="A457" s="9" t="s">
        <v>142</v>
      </c>
      <c r="B457">
        <v>0.85199999999999998</v>
      </c>
    </row>
    <row r="458" spans="1:2" x14ac:dyDescent="0.25">
      <c r="A458" s="9" t="s">
        <v>142</v>
      </c>
      <c r="B458">
        <v>0.84899999999999998</v>
      </c>
    </row>
    <row r="459" spans="1:2" x14ac:dyDescent="0.25">
      <c r="A459" s="9" t="s">
        <v>142</v>
      </c>
      <c r="B459">
        <v>0.84899999999999998</v>
      </c>
    </row>
    <row r="460" spans="1:2" x14ac:dyDescent="0.25">
      <c r="A460" s="9" t="s">
        <v>143</v>
      </c>
      <c r="B460">
        <v>0.84599999999999997</v>
      </c>
    </row>
    <row r="461" spans="1:2" x14ac:dyDescent="0.25">
      <c r="A461" s="9" t="s">
        <v>143</v>
      </c>
      <c r="B461">
        <v>0.84599999999999997</v>
      </c>
    </row>
    <row r="462" spans="1:2" x14ac:dyDescent="0.25">
      <c r="A462" s="9" t="s">
        <v>143</v>
      </c>
      <c r="B462">
        <v>0.84299999999999997</v>
      </c>
    </row>
    <row r="463" spans="1:2" x14ac:dyDescent="0.25">
      <c r="A463" s="9" t="s">
        <v>143</v>
      </c>
      <c r="B463">
        <v>0.84299999999999997</v>
      </c>
    </row>
    <row r="464" spans="1:2" x14ac:dyDescent="0.25">
      <c r="A464" s="9" t="s">
        <v>144</v>
      </c>
      <c r="B464">
        <v>0.84299999999999997</v>
      </c>
    </row>
    <row r="465" spans="1:2" x14ac:dyDescent="0.25">
      <c r="A465" s="9" t="s">
        <v>144</v>
      </c>
      <c r="B465">
        <v>0.84</v>
      </c>
    </row>
    <row r="466" spans="1:2" x14ac:dyDescent="0.25">
      <c r="A466" s="9" t="s">
        <v>144</v>
      </c>
      <c r="B466">
        <v>0.83699999999999997</v>
      </c>
    </row>
    <row r="467" spans="1:2" x14ac:dyDescent="0.25">
      <c r="A467" s="9" t="s">
        <v>144</v>
      </c>
      <c r="B467">
        <v>0.83699999999999997</v>
      </c>
    </row>
    <row r="468" spans="1:2" x14ac:dyDescent="0.25">
      <c r="A468" s="9" t="s">
        <v>145</v>
      </c>
      <c r="B468">
        <v>0.83399999999999996</v>
      </c>
    </row>
    <row r="469" spans="1:2" x14ac:dyDescent="0.25">
      <c r="A469" s="9" t="s">
        <v>145</v>
      </c>
      <c r="B469">
        <v>0.83399999999999996</v>
      </c>
    </row>
    <row r="470" spans="1:2" x14ac:dyDescent="0.25">
      <c r="A470" s="9" t="s">
        <v>145</v>
      </c>
      <c r="B470">
        <v>0.83099999999999996</v>
      </c>
    </row>
    <row r="471" spans="1:2" x14ac:dyDescent="0.25">
      <c r="A471" s="9" t="s">
        <v>145</v>
      </c>
      <c r="B471">
        <v>0.83099999999999996</v>
      </c>
    </row>
    <row r="472" spans="1:2" x14ac:dyDescent="0.25">
      <c r="A472" s="9" t="s">
        <v>146</v>
      </c>
      <c r="B472">
        <v>0.83099999999999996</v>
      </c>
    </row>
    <row r="473" spans="1:2" x14ac:dyDescent="0.25">
      <c r="A473" s="9" t="s">
        <v>146</v>
      </c>
      <c r="B473">
        <v>0.82799999999999996</v>
      </c>
    </row>
    <row r="474" spans="1:2" x14ac:dyDescent="0.25">
      <c r="A474" s="9" t="s">
        <v>146</v>
      </c>
      <c r="B474">
        <v>0.82799999999999996</v>
      </c>
    </row>
    <row r="475" spans="1:2" x14ac:dyDescent="0.25">
      <c r="A475" s="9" t="s">
        <v>146</v>
      </c>
      <c r="B475">
        <v>0.82499999999999996</v>
      </c>
    </row>
    <row r="476" spans="1:2" x14ac:dyDescent="0.25">
      <c r="A476" s="9" t="s">
        <v>147</v>
      </c>
      <c r="B476">
        <v>0.82499999999999996</v>
      </c>
    </row>
    <row r="477" spans="1:2" x14ac:dyDescent="0.25">
      <c r="A477" s="9" t="s">
        <v>147</v>
      </c>
      <c r="B477">
        <v>0.82199999999999995</v>
      </c>
    </row>
    <row r="478" spans="1:2" x14ac:dyDescent="0.25">
      <c r="A478" s="9" t="s">
        <v>147</v>
      </c>
      <c r="B478">
        <v>0.82199999999999995</v>
      </c>
    </row>
    <row r="479" spans="1:2" x14ac:dyDescent="0.25">
      <c r="A479" s="9" t="s">
        <v>147</v>
      </c>
      <c r="B479">
        <v>0.82199999999999995</v>
      </c>
    </row>
    <row r="480" spans="1:2" x14ac:dyDescent="0.25">
      <c r="A480" s="9" t="s">
        <v>148</v>
      </c>
      <c r="B480">
        <v>0.81899999999999995</v>
      </c>
    </row>
    <row r="481" spans="1:2" x14ac:dyDescent="0.25">
      <c r="A481" s="9" t="s">
        <v>148</v>
      </c>
      <c r="B481">
        <v>0.81899999999999995</v>
      </c>
    </row>
    <row r="482" spans="1:2" x14ac:dyDescent="0.25">
      <c r="A482" s="9" t="s">
        <v>148</v>
      </c>
      <c r="B482">
        <v>0.81599999999999995</v>
      </c>
    </row>
    <row r="483" spans="1:2" x14ac:dyDescent="0.25">
      <c r="A483" s="9" t="s">
        <v>149</v>
      </c>
      <c r="B483">
        <v>0.81599999999999995</v>
      </c>
    </row>
    <row r="484" spans="1:2" x14ac:dyDescent="0.25">
      <c r="A484" s="9" t="s">
        <v>149</v>
      </c>
      <c r="B484">
        <v>0.81599999999999995</v>
      </c>
    </row>
    <row r="485" spans="1:2" x14ac:dyDescent="0.25">
      <c r="A485" s="9" t="s">
        <v>149</v>
      </c>
      <c r="B485">
        <v>0.81299999999999994</v>
      </c>
    </row>
    <row r="486" spans="1:2" x14ac:dyDescent="0.25">
      <c r="A486" s="9" t="s">
        <v>149</v>
      </c>
      <c r="B486">
        <v>0.81299999999999994</v>
      </c>
    </row>
    <row r="487" spans="1:2" x14ac:dyDescent="0.25">
      <c r="A487" s="9" t="s">
        <v>150</v>
      </c>
      <c r="B487">
        <v>0.81</v>
      </c>
    </row>
    <row r="488" spans="1:2" x14ac:dyDescent="0.25">
      <c r="A488" s="9" t="s">
        <v>150</v>
      </c>
      <c r="B488">
        <v>0.81</v>
      </c>
    </row>
    <row r="489" spans="1:2" x14ac:dyDescent="0.25">
      <c r="A489" s="9" t="s">
        <v>150</v>
      </c>
      <c r="B489">
        <v>0.81</v>
      </c>
    </row>
    <row r="490" spans="1:2" x14ac:dyDescent="0.25">
      <c r="A490" s="9" t="s">
        <v>150</v>
      </c>
      <c r="B490">
        <v>0.80700000000000005</v>
      </c>
    </row>
    <row r="491" spans="1:2" x14ac:dyDescent="0.25">
      <c r="A491" s="9" t="s">
        <v>151</v>
      </c>
      <c r="B491">
        <v>0.80700000000000005</v>
      </c>
    </row>
    <row r="492" spans="1:2" x14ac:dyDescent="0.25">
      <c r="A492" s="9" t="s">
        <v>151</v>
      </c>
      <c r="B492">
        <v>0.80700000000000005</v>
      </c>
    </row>
    <row r="493" spans="1:2" x14ac:dyDescent="0.25">
      <c r="A493" s="9" t="s">
        <v>151</v>
      </c>
      <c r="B493">
        <v>0.80400000000000005</v>
      </c>
    </row>
    <row r="494" spans="1:2" x14ac:dyDescent="0.25">
      <c r="A494" s="9" t="s">
        <v>151</v>
      </c>
      <c r="B494">
        <v>0.80400000000000005</v>
      </c>
    </row>
    <row r="495" spans="1:2" x14ac:dyDescent="0.25">
      <c r="A495" s="9" t="s">
        <v>152</v>
      </c>
      <c r="B495">
        <v>0.80400000000000005</v>
      </c>
    </row>
    <row r="496" spans="1:2" x14ac:dyDescent="0.25">
      <c r="A496" s="9" t="s">
        <v>152</v>
      </c>
      <c r="B496">
        <v>0.80100000000000005</v>
      </c>
    </row>
    <row r="497" spans="1:2" x14ac:dyDescent="0.25">
      <c r="A497" s="9" t="s">
        <v>152</v>
      </c>
      <c r="B497">
        <v>0.80100000000000005</v>
      </c>
    </row>
    <row r="498" spans="1:2" x14ac:dyDescent="0.25">
      <c r="A498" s="9" t="s">
        <v>152</v>
      </c>
      <c r="B498">
        <v>0.79800000000000004</v>
      </c>
    </row>
    <row r="499" spans="1:2" x14ac:dyDescent="0.25">
      <c r="A499" s="9" t="s">
        <v>153</v>
      </c>
      <c r="B499">
        <v>0.79800000000000004</v>
      </c>
    </row>
    <row r="500" spans="1:2" x14ac:dyDescent="0.25">
      <c r="A500" s="9" t="s">
        <v>154</v>
      </c>
      <c r="B500">
        <v>0.69</v>
      </c>
    </row>
    <row r="501" spans="1:2" x14ac:dyDescent="0.25">
      <c r="A501" s="9" t="s">
        <v>154</v>
      </c>
      <c r="B501">
        <v>0.69</v>
      </c>
    </row>
    <row r="502" spans="1:2" x14ac:dyDescent="0.25">
      <c r="A502" s="9" t="s">
        <v>154</v>
      </c>
      <c r="B502">
        <v>0.69299999999999995</v>
      </c>
    </row>
    <row r="503" spans="1:2" x14ac:dyDescent="0.25">
      <c r="A503" s="9" t="s">
        <v>155</v>
      </c>
      <c r="B503">
        <v>0.69299999999999995</v>
      </c>
    </row>
    <row r="504" spans="1:2" x14ac:dyDescent="0.25">
      <c r="A504" s="9" t="s">
        <v>155</v>
      </c>
      <c r="B504">
        <v>0.69299999999999995</v>
      </c>
    </row>
    <row r="505" spans="1:2" x14ac:dyDescent="0.25">
      <c r="A505" s="9" t="s">
        <v>155</v>
      </c>
      <c r="B505">
        <v>0.69299999999999995</v>
      </c>
    </row>
    <row r="506" spans="1:2" x14ac:dyDescent="0.25">
      <c r="A506" s="9" t="s">
        <v>155</v>
      </c>
      <c r="B506">
        <v>0.69299999999999995</v>
      </c>
    </row>
    <row r="507" spans="1:2" x14ac:dyDescent="0.25">
      <c r="A507" s="9" t="s">
        <v>156</v>
      </c>
      <c r="B507">
        <v>0.69299999999999995</v>
      </c>
    </row>
    <row r="508" spans="1:2" x14ac:dyDescent="0.25">
      <c r="A508" s="9" t="s">
        <v>156</v>
      </c>
      <c r="B508">
        <v>0.69299999999999995</v>
      </c>
    </row>
    <row r="509" spans="1:2" x14ac:dyDescent="0.25">
      <c r="A509" s="9" t="s">
        <v>156</v>
      </c>
      <c r="B509">
        <v>0.69299999999999995</v>
      </c>
    </row>
    <row r="510" spans="1:2" x14ac:dyDescent="0.25">
      <c r="A510" s="9" t="s">
        <v>156</v>
      </c>
      <c r="B510">
        <v>0.69</v>
      </c>
    </row>
    <row r="511" spans="1:2" x14ac:dyDescent="0.25">
      <c r="A511" s="9" t="s">
        <v>157</v>
      </c>
      <c r="B511">
        <v>0.69</v>
      </c>
    </row>
    <row r="512" spans="1:2" x14ac:dyDescent="0.25">
      <c r="A512" s="9" t="s">
        <v>157</v>
      </c>
      <c r="B512">
        <v>0.69</v>
      </c>
    </row>
    <row r="513" spans="1:2" x14ac:dyDescent="0.25">
      <c r="A513" s="9" t="s">
        <v>157</v>
      </c>
      <c r="B513">
        <v>0.69</v>
      </c>
    </row>
    <row r="514" spans="1:2" x14ac:dyDescent="0.25">
      <c r="A514" s="9" t="s">
        <v>158</v>
      </c>
      <c r="B514">
        <v>0.64800000000000002</v>
      </c>
    </row>
    <row r="515" spans="1:2" x14ac:dyDescent="0.25">
      <c r="A515" s="9" t="s">
        <v>158</v>
      </c>
      <c r="B515">
        <v>0.64800000000000002</v>
      </c>
    </row>
    <row r="516" spans="1:2" x14ac:dyDescent="0.25">
      <c r="A516" s="9" t="s">
        <v>158</v>
      </c>
      <c r="B516">
        <v>0.64800000000000002</v>
      </c>
    </row>
    <row r="517" spans="1:2" x14ac:dyDescent="0.25">
      <c r="A517" s="9" t="s">
        <v>158</v>
      </c>
      <c r="B517">
        <v>0.65100000000000002</v>
      </c>
    </row>
    <row r="518" spans="1:2" x14ac:dyDescent="0.25">
      <c r="A518" s="9" t="s">
        <v>159</v>
      </c>
      <c r="B518">
        <v>0.65100000000000002</v>
      </c>
    </row>
    <row r="519" spans="1:2" x14ac:dyDescent="0.25">
      <c r="A519" s="9" t="s">
        <v>159</v>
      </c>
      <c r="B519">
        <v>0.64800000000000002</v>
      </c>
    </row>
    <row r="520" spans="1:2" x14ac:dyDescent="0.25">
      <c r="A520" s="9" t="s">
        <v>159</v>
      </c>
      <c r="B520">
        <v>0.65100000000000002</v>
      </c>
    </row>
    <row r="521" spans="1:2" x14ac:dyDescent="0.25">
      <c r="A521" s="9" t="s">
        <v>160</v>
      </c>
      <c r="B521">
        <v>0.64800000000000002</v>
      </c>
    </row>
    <row r="522" spans="1:2" x14ac:dyDescent="0.25">
      <c r="A522" s="9" t="s">
        <v>160</v>
      </c>
      <c r="B522">
        <v>0.64800000000000002</v>
      </c>
    </row>
    <row r="523" spans="1:2" x14ac:dyDescent="0.25">
      <c r="A523" s="9" t="s">
        <v>160</v>
      </c>
      <c r="B523">
        <v>0.65100000000000002</v>
      </c>
    </row>
    <row r="524" spans="1:2" x14ac:dyDescent="0.25">
      <c r="A524" s="9" t="s">
        <v>160</v>
      </c>
      <c r="B524">
        <v>0.64800000000000002</v>
      </c>
    </row>
    <row r="525" spans="1:2" x14ac:dyDescent="0.25">
      <c r="A525" s="9" t="s">
        <v>161</v>
      </c>
      <c r="B525">
        <v>0.65100000000000002</v>
      </c>
    </row>
    <row r="526" spans="1:2" x14ac:dyDescent="0.25">
      <c r="A526" s="9" t="s">
        <v>161</v>
      </c>
      <c r="B526">
        <v>0.64800000000000002</v>
      </c>
    </row>
    <row r="527" spans="1:2" x14ac:dyDescent="0.25">
      <c r="A527" s="9" t="s">
        <v>161</v>
      </c>
      <c r="B527">
        <v>0.65100000000000002</v>
      </c>
    </row>
    <row r="528" spans="1:2" x14ac:dyDescent="0.25">
      <c r="A528" s="9" t="s">
        <v>161</v>
      </c>
      <c r="B528">
        <v>0.64800000000000002</v>
      </c>
    </row>
    <row r="529" spans="1:2" x14ac:dyDescent="0.25">
      <c r="A529" s="9" t="s">
        <v>162</v>
      </c>
      <c r="B529">
        <v>0.64800000000000002</v>
      </c>
    </row>
    <row r="530" spans="1:2" x14ac:dyDescent="0.25">
      <c r="A530" s="9" t="s">
        <v>162</v>
      </c>
      <c r="B530">
        <v>0.64800000000000002</v>
      </c>
    </row>
    <row r="531" spans="1:2" x14ac:dyDescent="0.25">
      <c r="A531" s="9" t="s">
        <v>162</v>
      </c>
      <c r="B531">
        <v>0.64800000000000002</v>
      </c>
    </row>
    <row r="532" spans="1:2" x14ac:dyDescent="0.25">
      <c r="A532" s="9" t="s">
        <v>162</v>
      </c>
      <c r="B532">
        <v>0.64800000000000002</v>
      </c>
    </row>
    <row r="533" spans="1:2" x14ac:dyDescent="0.25">
      <c r="A533" s="9" t="s">
        <v>163</v>
      </c>
      <c r="B533">
        <v>0.64800000000000002</v>
      </c>
    </row>
    <row r="534" spans="1:2" x14ac:dyDescent="0.25">
      <c r="A534" s="9" t="s">
        <v>163</v>
      </c>
      <c r="B534">
        <v>0.64800000000000002</v>
      </c>
    </row>
    <row r="535" spans="1:2" x14ac:dyDescent="0.25">
      <c r="A535" s="9" t="s">
        <v>163</v>
      </c>
      <c r="B535">
        <v>0.64800000000000002</v>
      </c>
    </row>
    <row r="536" spans="1:2" x14ac:dyDescent="0.25">
      <c r="A536" s="9" t="s">
        <v>163</v>
      </c>
      <c r="B536">
        <v>0.64800000000000002</v>
      </c>
    </row>
    <row r="537" spans="1:2" x14ac:dyDescent="0.25">
      <c r="A537" s="9" t="s">
        <v>164</v>
      </c>
      <c r="B537">
        <v>0.64800000000000002</v>
      </c>
    </row>
    <row r="538" spans="1:2" x14ac:dyDescent="0.25">
      <c r="A538" s="9" t="s">
        <v>164</v>
      </c>
      <c r="B538">
        <v>0.64800000000000002</v>
      </c>
    </row>
    <row r="539" spans="1:2" x14ac:dyDescent="0.25">
      <c r="A539" s="9" t="s">
        <v>164</v>
      </c>
      <c r="B539">
        <v>0.64800000000000002</v>
      </c>
    </row>
    <row r="540" spans="1:2" x14ac:dyDescent="0.25">
      <c r="A540" s="9" t="s">
        <v>164</v>
      </c>
      <c r="B540">
        <v>0.64800000000000002</v>
      </c>
    </row>
    <row r="541" spans="1:2" x14ac:dyDescent="0.25">
      <c r="A541" s="9" t="s">
        <v>165</v>
      </c>
      <c r="B541">
        <v>0.64800000000000002</v>
      </c>
    </row>
    <row r="542" spans="1:2" x14ac:dyDescent="0.25">
      <c r="A542" s="9" t="s">
        <v>165</v>
      </c>
      <c r="B542">
        <v>0.64800000000000002</v>
      </c>
    </row>
    <row r="543" spans="1:2" x14ac:dyDescent="0.25">
      <c r="A543" s="9" t="s">
        <v>165</v>
      </c>
      <c r="B543">
        <v>0.64800000000000002</v>
      </c>
    </row>
    <row r="544" spans="1:2" x14ac:dyDescent="0.25">
      <c r="A544" s="9" t="s">
        <v>165</v>
      </c>
      <c r="B544">
        <v>0.64800000000000002</v>
      </c>
    </row>
    <row r="545" spans="1:2" x14ac:dyDescent="0.25">
      <c r="A545" s="9" t="s">
        <v>166</v>
      </c>
      <c r="B545">
        <v>0.64800000000000002</v>
      </c>
    </row>
    <row r="546" spans="1:2" x14ac:dyDescent="0.25">
      <c r="A546" s="9" t="s">
        <v>166</v>
      </c>
      <c r="B546">
        <v>0.64800000000000002</v>
      </c>
    </row>
    <row r="547" spans="1:2" x14ac:dyDescent="0.25">
      <c r="A547" s="9" t="s">
        <v>166</v>
      </c>
      <c r="B547">
        <v>0.64800000000000002</v>
      </c>
    </row>
    <row r="548" spans="1:2" x14ac:dyDescent="0.25">
      <c r="A548" s="9" t="s">
        <v>167</v>
      </c>
      <c r="B548">
        <v>0.64800000000000002</v>
      </c>
    </row>
    <row r="549" spans="1:2" x14ac:dyDescent="0.25">
      <c r="A549" s="9" t="s">
        <v>167</v>
      </c>
      <c r="B549">
        <v>0.64800000000000002</v>
      </c>
    </row>
    <row r="550" spans="1:2" x14ac:dyDescent="0.25">
      <c r="A550" s="9" t="s">
        <v>167</v>
      </c>
      <c r="B550">
        <v>0.64800000000000002</v>
      </c>
    </row>
    <row r="551" spans="1:2" x14ac:dyDescent="0.25">
      <c r="A551" s="9" t="s">
        <v>167</v>
      </c>
      <c r="B551">
        <v>0.64800000000000002</v>
      </c>
    </row>
    <row r="552" spans="1:2" x14ac:dyDescent="0.25">
      <c r="A552" s="9" t="s">
        <v>168</v>
      </c>
      <c r="B552">
        <v>0.64800000000000002</v>
      </c>
    </row>
    <row r="553" spans="1:2" x14ac:dyDescent="0.25">
      <c r="A553" s="9" t="s">
        <v>168</v>
      </c>
      <c r="B553">
        <v>0.64800000000000002</v>
      </c>
    </row>
    <row r="554" spans="1:2" x14ac:dyDescent="0.25">
      <c r="A554" s="9" t="s">
        <v>168</v>
      </c>
      <c r="B554">
        <v>0.64800000000000002</v>
      </c>
    </row>
    <row r="555" spans="1:2" x14ac:dyDescent="0.25">
      <c r="A555" s="9" t="s">
        <v>168</v>
      </c>
      <c r="B555">
        <v>0.64800000000000002</v>
      </c>
    </row>
    <row r="556" spans="1:2" x14ac:dyDescent="0.25">
      <c r="A556" s="9" t="s">
        <v>169</v>
      </c>
      <c r="B556">
        <v>0.64800000000000002</v>
      </c>
    </row>
    <row r="557" spans="1:2" x14ac:dyDescent="0.25">
      <c r="A557" s="9" t="s">
        <v>169</v>
      </c>
      <c r="B557">
        <v>0.64800000000000002</v>
      </c>
    </row>
    <row r="558" spans="1:2" x14ac:dyDescent="0.25">
      <c r="A558" s="9" t="s">
        <v>169</v>
      </c>
      <c r="B558">
        <v>0.64800000000000002</v>
      </c>
    </row>
    <row r="559" spans="1:2" x14ac:dyDescent="0.25">
      <c r="A559" s="9" t="s">
        <v>169</v>
      </c>
      <c r="B559">
        <v>0.64800000000000002</v>
      </c>
    </row>
    <row r="560" spans="1:2" x14ac:dyDescent="0.25">
      <c r="A560" s="9" t="s">
        <v>170</v>
      </c>
      <c r="B560">
        <v>0.64800000000000002</v>
      </c>
    </row>
    <row r="561" spans="1:2" x14ac:dyDescent="0.25">
      <c r="A561" s="9" t="s">
        <v>170</v>
      </c>
      <c r="B561">
        <v>0.64500000000000002</v>
      </c>
    </row>
    <row r="562" spans="1:2" x14ac:dyDescent="0.25">
      <c r="A562" s="9" t="s">
        <v>170</v>
      </c>
      <c r="B562">
        <v>0.64500000000000002</v>
      </c>
    </row>
    <row r="563" spans="1:2" x14ac:dyDescent="0.25">
      <c r="A563" s="9" t="s">
        <v>170</v>
      </c>
      <c r="B563">
        <v>0.64500000000000002</v>
      </c>
    </row>
    <row r="564" spans="1:2" x14ac:dyDescent="0.25">
      <c r="A564" s="9" t="s">
        <v>171</v>
      </c>
      <c r="B564">
        <v>0.64500000000000002</v>
      </c>
    </row>
    <row r="565" spans="1:2" x14ac:dyDescent="0.25">
      <c r="A565" s="9" t="s">
        <v>171</v>
      </c>
      <c r="B565">
        <v>0.64500000000000002</v>
      </c>
    </row>
    <row r="566" spans="1:2" x14ac:dyDescent="0.25">
      <c r="A566" s="9" t="s">
        <v>171</v>
      </c>
      <c r="B566">
        <v>0.64500000000000002</v>
      </c>
    </row>
    <row r="567" spans="1:2" x14ac:dyDescent="0.25">
      <c r="A567" s="9" t="s">
        <v>171</v>
      </c>
      <c r="B567">
        <v>0.64500000000000002</v>
      </c>
    </row>
    <row r="568" spans="1:2" x14ac:dyDescent="0.25">
      <c r="A568" s="9" t="s">
        <v>172</v>
      </c>
      <c r="B568">
        <v>0.64500000000000002</v>
      </c>
    </row>
    <row r="569" spans="1:2" x14ac:dyDescent="0.25">
      <c r="A569" s="9" t="s">
        <v>172</v>
      </c>
      <c r="B569">
        <v>0.64500000000000002</v>
      </c>
    </row>
    <row r="570" spans="1:2" x14ac:dyDescent="0.25">
      <c r="A570" s="9" t="s">
        <v>172</v>
      </c>
      <c r="B570">
        <v>0.64500000000000002</v>
      </c>
    </row>
    <row r="571" spans="1:2" x14ac:dyDescent="0.25">
      <c r="A571" s="9" t="s">
        <v>172</v>
      </c>
      <c r="B571">
        <v>0.64500000000000002</v>
      </c>
    </row>
    <row r="572" spans="1:2" x14ac:dyDescent="0.25">
      <c r="A572" s="9" t="s">
        <v>173</v>
      </c>
      <c r="B572">
        <v>0.64200000000000002</v>
      </c>
    </row>
    <row r="573" spans="1:2" x14ac:dyDescent="0.25">
      <c r="A573" s="9" t="s">
        <v>173</v>
      </c>
      <c r="B573">
        <v>0.64500000000000002</v>
      </c>
    </row>
    <row r="574" spans="1:2" x14ac:dyDescent="0.25">
      <c r="A574" s="9" t="s">
        <v>173</v>
      </c>
      <c r="B574">
        <v>0.64500000000000002</v>
      </c>
    </row>
    <row r="575" spans="1:2" x14ac:dyDescent="0.25">
      <c r="A575" s="9" t="s">
        <v>173</v>
      </c>
      <c r="B575">
        <v>0.64500000000000002</v>
      </c>
    </row>
    <row r="576" spans="1:2" x14ac:dyDescent="0.25">
      <c r="A576" s="9" t="s">
        <v>174</v>
      </c>
      <c r="B576">
        <v>0.64200000000000002</v>
      </c>
    </row>
    <row r="577" spans="1:2" x14ac:dyDescent="0.25">
      <c r="A577" s="9" t="s">
        <v>174</v>
      </c>
      <c r="B577">
        <v>0.64500000000000002</v>
      </c>
    </row>
    <row r="578" spans="1:2" x14ac:dyDescent="0.25">
      <c r="A578" s="9" t="s">
        <v>174</v>
      </c>
      <c r="B578">
        <v>0.64500000000000002</v>
      </c>
    </row>
    <row r="579" spans="1:2" x14ac:dyDescent="0.25">
      <c r="A579" s="9" t="s">
        <v>175</v>
      </c>
      <c r="B579">
        <v>0.64500000000000002</v>
      </c>
    </row>
    <row r="580" spans="1:2" x14ac:dyDescent="0.25">
      <c r="A580" s="9" t="s">
        <v>175</v>
      </c>
      <c r="B580">
        <v>0.64200000000000002</v>
      </c>
    </row>
    <row r="581" spans="1:2" x14ac:dyDescent="0.25">
      <c r="A581" s="9" t="s">
        <v>175</v>
      </c>
      <c r="B581">
        <v>0.64500000000000002</v>
      </c>
    </row>
    <row r="582" spans="1:2" x14ac:dyDescent="0.25">
      <c r="A582" s="9" t="s">
        <v>175</v>
      </c>
      <c r="B582">
        <v>0.64500000000000002</v>
      </c>
    </row>
    <row r="583" spans="1:2" x14ac:dyDescent="0.25">
      <c r="A583" s="9" t="s">
        <v>176</v>
      </c>
      <c r="B583">
        <v>0.64200000000000002</v>
      </c>
    </row>
    <row r="584" spans="1:2" x14ac:dyDescent="0.25">
      <c r="A584" s="9" t="s">
        <v>176</v>
      </c>
      <c r="B584">
        <v>0.64200000000000002</v>
      </c>
    </row>
    <row r="585" spans="1:2" x14ac:dyDescent="0.25">
      <c r="A585" s="9" t="s">
        <v>176</v>
      </c>
      <c r="B585">
        <v>0.64200000000000002</v>
      </c>
    </row>
    <row r="586" spans="1:2" x14ac:dyDescent="0.25">
      <c r="A586" s="9" t="s">
        <v>176</v>
      </c>
      <c r="B586">
        <v>0.64200000000000002</v>
      </c>
    </row>
    <row r="587" spans="1:2" x14ac:dyDescent="0.25">
      <c r="A587" s="9" t="s">
        <v>177</v>
      </c>
      <c r="B587">
        <v>0.64200000000000002</v>
      </c>
    </row>
    <row r="588" spans="1:2" x14ac:dyDescent="0.25">
      <c r="A588" s="9" t="s">
        <v>177</v>
      </c>
      <c r="B588">
        <v>0.64200000000000002</v>
      </c>
    </row>
    <row r="589" spans="1:2" x14ac:dyDescent="0.25">
      <c r="A589" s="9" t="s">
        <v>177</v>
      </c>
      <c r="B589">
        <v>0.64200000000000002</v>
      </c>
    </row>
    <row r="590" spans="1:2" x14ac:dyDescent="0.25">
      <c r="A590" s="9" t="s">
        <v>177</v>
      </c>
      <c r="B590">
        <v>0.64200000000000002</v>
      </c>
    </row>
    <row r="591" spans="1:2" x14ac:dyDescent="0.25">
      <c r="A591" s="9" t="s">
        <v>178</v>
      </c>
      <c r="B591">
        <v>0.64500000000000002</v>
      </c>
    </row>
    <row r="592" spans="1:2" x14ac:dyDescent="0.25">
      <c r="A592" s="9" t="s">
        <v>178</v>
      </c>
      <c r="B592">
        <v>0.64800000000000002</v>
      </c>
    </row>
    <row r="593" spans="1:2" x14ac:dyDescent="0.25">
      <c r="A593" s="9" t="s">
        <v>178</v>
      </c>
      <c r="B593">
        <v>0.65100000000000002</v>
      </c>
    </row>
    <row r="594" spans="1:2" x14ac:dyDescent="0.25">
      <c r="A594" s="9" t="s">
        <v>178</v>
      </c>
      <c r="B594">
        <v>0.65100000000000002</v>
      </c>
    </row>
    <row r="595" spans="1:2" x14ac:dyDescent="0.25">
      <c r="A595" s="9" t="s">
        <v>179</v>
      </c>
      <c r="B595">
        <v>0.65700000000000003</v>
      </c>
    </row>
    <row r="596" spans="1:2" x14ac:dyDescent="0.25">
      <c r="A596" s="9" t="s">
        <v>179</v>
      </c>
      <c r="B596">
        <v>0.66</v>
      </c>
    </row>
    <row r="597" spans="1:2" x14ac:dyDescent="0.25">
      <c r="A597" s="9" t="s">
        <v>179</v>
      </c>
      <c r="B597">
        <v>0.66600000000000004</v>
      </c>
    </row>
    <row r="598" spans="1:2" x14ac:dyDescent="0.25">
      <c r="A598" s="9" t="s">
        <v>179</v>
      </c>
      <c r="B598">
        <v>0.66900000000000004</v>
      </c>
    </row>
    <row r="599" spans="1:2" x14ac:dyDescent="0.25">
      <c r="A599" s="9" t="s">
        <v>180</v>
      </c>
      <c r="B599">
        <v>0.67200000000000004</v>
      </c>
    </row>
    <row r="600" spans="1:2" x14ac:dyDescent="0.25">
      <c r="A600" s="9" t="s">
        <v>180</v>
      </c>
      <c r="B600">
        <v>0.67500000000000004</v>
      </c>
    </row>
    <row r="601" spans="1:2" x14ac:dyDescent="0.25">
      <c r="A601" s="9" t="s">
        <v>180</v>
      </c>
      <c r="B601">
        <v>0.67800000000000005</v>
      </c>
    </row>
    <row r="602" spans="1:2" x14ac:dyDescent="0.25">
      <c r="A602" s="9" t="s">
        <v>181</v>
      </c>
      <c r="B602">
        <v>0.68100000000000005</v>
      </c>
    </row>
    <row r="603" spans="1:2" x14ac:dyDescent="0.25">
      <c r="A603" s="9" t="s">
        <v>181</v>
      </c>
      <c r="B603">
        <v>0.68400000000000005</v>
      </c>
    </row>
    <row r="604" spans="1:2" x14ac:dyDescent="0.25">
      <c r="A604" s="9" t="s">
        <v>181</v>
      </c>
      <c r="B604">
        <v>0.68700000000000006</v>
      </c>
    </row>
    <row r="605" spans="1:2" x14ac:dyDescent="0.25">
      <c r="A605" s="9" t="s">
        <v>181</v>
      </c>
      <c r="B605">
        <v>0.69299999999999995</v>
      </c>
    </row>
    <row r="606" spans="1:2" x14ac:dyDescent="0.25">
      <c r="A606" s="9" t="s">
        <v>182</v>
      </c>
      <c r="B606">
        <v>0.69599999999999995</v>
      </c>
    </row>
    <row r="607" spans="1:2" x14ac:dyDescent="0.25">
      <c r="A607" s="9" t="s">
        <v>182</v>
      </c>
      <c r="B607">
        <v>0.69899999999999995</v>
      </c>
    </row>
    <row r="608" spans="1:2" x14ac:dyDescent="0.25">
      <c r="A608" s="9" t="s">
        <v>182</v>
      </c>
      <c r="B608">
        <v>0.70199999999999996</v>
      </c>
    </row>
    <row r="609" spans="1:2" x14ac:dyDescent="0.25">
      <c r="A609" s="9" t="s">
        <v>182</v>
      </c>
      <c r="B609">
        <v>0.70799999999999996</v>
      </c>
    </row>
    <row r="610" spans="1:2" x14ac:dyDescent="0.25">
      <c r="A610" s="9" t="s">
        <v>183</v>
      </c>
      <c r="B610">
        <v>0.71099999999999997</v>
      </c>
    </row>
    <row r="611" spans="1:2" x14ac:dyDescent="0.25">
      <c r="A611" s="9" t="s">
        <v>183</v>
      </c>
      <c r="B611">
        <v>0.71699999999999997</v>
      </c>
    </row>
    <row r="612" spans="1:2" x14ac:dyDescent="0.25">
      <c r="A612" s="9" t="s">
        <v>183</v>
      </c>
      <c r="B612">
        <v>0.72599999999999998</v>
      </c>
    </row>
    <row r="613" spans="1:2" x14ac:dyDescent="0.25">
      <c r="A613" s="9" t="s">
        <v>183</v>
      </c>
      <c r="B613">
        <v>0.73499999999999999</v>
      </c>
    </row>
    <row r="614" spans="1:2" x14ac:dyDescent="0.25">
      <c r="A614" s="9" t="s">
        <v>184</v>
      </c>
      <c r="B614">
        <v>0.75600000000000001</v>
      </c>
    </row>
    <row r="615" spans="1:2" x14ac:dyDescent="0.25">
      <c r="A615" s="9" t="s">
        <v>184</v>
      </c>
      <c r="B615">
        <v>0.80700000000000005</v>
      </c>
    </row>
    <row r="616" spans="1:2" x14ac:dyDescent="0.25">
      <c r="A616" s="9" t="s">
        <v>184</v>
      </c>
      <c r="B616">
        <v>0.84899999999999998</v>
      </c>
    </row>
    <row r="617" spans="1:2" x14ac:dyDescent="0.25">
      <c r="A617" s="9" t="s">
        <v>184</v>
      </c>
      <c r="B617">
        <v>0.88800000000000001</v>
      </c>
    </row>
    <row r="618" spans="1:2" x14ac:dyDescent="0.25">
      <c r="A618" s="9" t="s">
        <v>185</v>
      </c>
      <c r="B618">
        <v>0.92100000000000004</v>
      </c>
    </row>
    <row r="619" spans="1:2" x14ac:dyDescent="0.25">
      <c r="A619" s="9" t="s">
        <v>185</v>
      </c>
      <c r="B619">
        <v>0.94799999999999995</v>
      </c>
    </row>
    <row r="620" spans="1:2" x14ac:dyDescent="0.25">
      <c r="A620" s="9" t="s">
        <v>185</v>
      </c>
      <c r="B620">
        <v>0.97799999999999998</v>
      </c>
    </row>
    <row r="621" spans="1:2" x14ac:dyDescent="0.25">
      <c r="A621" s="9" t="s">
        <v>185</v>
      </c>
      <c r="B621">
        <v>1.008</v>
      </c>
    </row>
    <row r="622" spans="1:2" x14ac:dyDescent="0.25">
      <c r="A622" s="9" t="s">
        <v>186</v>
      </c>
      <c r="B622">
        <v>1.0349999999999999</v>
      </c>
    </row>
    <row r="623" spans="1:2" x14ac:dyDescent="0.25">
      <c r="A623" s="9" t="s">
        <v>186</v>
      </c>
      <c r="B623">
        <v>1.0649999999999999</v>
      </c>
    </row>
    <row r="624" spans="1:2" x14ac:dyDescent="0.25">
      <c r="A624" s="9" t="s">
        <v>186</v>
      </c>
      <c r="B624">
        <v>1.0980000000000001</v>
      </c>
    </row>
    <row r="625" spans="1:2" x14ac:dyDescent="0.25">
      <c r="A625" s="9" t="s">
        <v>187</v>
      </c>
      <c r="B625">
        <v>1.137</v>
      </c>
    </row>
    <row r="626" spans="1:2" x14ac:dyDescent="0.25">
      <c r="A626" s="9" t="s">
        <v>187</v>
      </c>
      <c r="B626">
        <v>1.173</v>
      </c>
    </row>
    <row r="627" spans="1:2" x14ac:dyDescent="0.25">
      <c r="A627" s="9" t="s">
        <v>187</v>
      </c>
      <c r="B627">
        <v>1.212</v>
      </c>
    </row>
    <row r="628" spans="1:2" x14ac:dyDescent="0.25">
      <c r="A628" s="9" t="s">
        <v>187</v>
      </c>
      <c r="B628">
        <v>1.2450000000000001</v>
      </c>
    </row>
    <row r="629" spans="1:2" x14ac:dyDescent="0.25">
      <c r="A629" s="9" t="s">
        <v>188</v>
      </c>
      <c r="B629">
        <v>1.278</v>
      </c>
    </row>
    <row r="630" spans="1:2" x14ac:dyDescent="0.25">
      <c r="A630" s="9" t="s">
        <v>188</v>
      </c>
      <c r="B630">
        <v>1.3049999999999999</v>
      </c>
    </row>
    <row r="631" spans="1:2" x14ac:dyDescent="0.25">
      <c r="A631" s="9" t="s">
        <v>188</v>
      </c>
      <c r="B631">
        <v>1.329</v>
      </c>
    </row>
    <row r="632" spans="1:2" x14ac:dyDescent="0.25">
      <c r="A632" s="9" t="s">
        <v>188</v>
      </c>
      <c r="B632">
        <v>1.353</v>
      </c>
    </row>
    <row r="633" spans="1:2" x14ac:dyDescent="0.25">
      <c r="A633" s="9" t="s">
        <v>189</v>
      </c>
      <c r="B633">
        <v>1.3740000000000001</v>
      </c>
    </row>
    <row r="634" spans="1:2" x14ac:dyDescent="0.25">
      <c r="A634" s="9" t="s">
        <v>189</v>
      </c>
      <c r="B634">
        <v>1.395</v>
      </c>
    </row>
    <row r="635" spans="1:2" x14ac:dyDescent="0.25">
      <c r="A635" s="9" t="s">
        <v>189</v>
      </c>
      <c r="B635">
        <v>1.41</v>
      </c>
    </row>
    <row r="636" spans="1:2" x14ac:dyDescent="0.25">
      <c r="A636" s="9" t="s">
        <v>189</v>
      </c>
      <c r="B636">
        <v>1.431</v>
      </c>
    </row>
    <row r="637" spans="1:2" x14ac:dyDescent="0.25">
      <c r="A637" s="9" t="s">
        <v>190</v>
      </c>
      <c r="B637">
        <v>1.4610000000000001</v>
      </c>
    </row>
    <row r="638" spans="1:2" x14ac:dyDescent="0.25">
      <c r="A638" s="9" t="s">
        <v>190</v>
      </c>
      <c r="B638">
        <v>1.4790000000000001</v>
      </c>
    </row>
    <row r="639" spans="1:2" x14ac:dyDescent="0.25">
      <c r="A639" s="9" t="s">
        <v>190</v>
      </c>
      <c r="B639">
        <v>1.4790000000000001</v>
      </c>
    </row>
    <row r="640" spans="1:2" x14ac:dyDescent="0.25">
      <c r="A640" s="9" t="s">
        <v>190</v>
      </c>
      <c r="B640">
        <v>1.482</v>
      </c>
    </row>
    <row r="641" spans="1:2" x14ac:dyDescent="0.25">
      <c r="A641" s="9" t="s">
        <v>191</v>
      </c>
      <c r="B641">
        <v>1.482</v>
      </c>
    </row>
    <row r="642" spans="1:2" x14ac:dyDescent="0.25">
      <c r="A642" s="9" t="s">
        <v>191</v>
      </c>
      <c r="B642">
        <v>1.4850000000000001</v>
      </c>
    </row>
    <row r="643" spans="1:2" x14ac:dyDescent="0.25">
      <c r="A643" s="9" t="s">
        <v>191</v>
      </c>
      <c r="B643">
        <v>1.488</v>
      </c>
    </row>
    <row r="644" spans="1:2" x14ac:dyDescent="0.25">
      <c r="A644" s="9" t="s">
        <v>191</v>
      </c>
      <c r="B644">
        <v>1.4970000000000001</v>
      </c>
    </row>
    <row r="645" spans="1:2" x14ac:dyDescent="0.25">
      <c r="A645" s="9" t="s">
        <v>192</v>
      </c>
      <c r="B645">
        <v>1.5</v>
      </c>
    </row>
    <row r="646" spans="1:2" x14ac:dyDescent="0.25">
      <c r="A646" s="9" t="s">
        <v>192</v>
      </c>
      <c r="B646">
        <v>1.506</v>
      </c>
    </row>
    <row r="647" spans="1:2" x14ac:dyDescent="0.25">
      <c r="A647" s="9" t="s">
        <v>192</v>
      </c>
      <c r="B647">
        <v>1.5149999999999999</v>
      </c>
    </row>
    <row r="648" spans="1:2" x14ac:dyDescent="0.25">
      <c r="A648" s="9" t="s">
        <v>192</v>
      </c>
      <c r="B648">
        <v>1.5269999999999999</v>
      </c>
    </row>
    <row r="649" spans="1:2" x14ac:dyDescent="0.25">
      <c r="A649" s="9" t="s">
        <v>193</v>
      </c>
      <c r="B649">
        <v>1.5389999999999999</v>
      </c>
    </row>
    <row r="650" spans="1:2" x14ac:dyDescent="0.25">
      <c r="A650" s="9" t="s">
        <v>193</v>
      </c>
      <c r="B650">
        <v>1.5449999999999999</v>
      </c>
    </row>
    <row r="651" spans="1:2" x14ac:dyDescent="0.25">
      <c r="A651" s="9" t="s">
        <v>193</v>
      </c>
      <c r="B651">
        <v>1.5509999999999999</v>
      </c>
    </row>
    <row r="652" spans="1:2" x14ac:dyDescent="0.25">
      <c r="A652" s="9" t="s">
        <v>194</v>
      </c>
      <c r="B652">
        <v>1.542</v>
      </c>
    </row>
    <row r="653" spans="1:2" x14ac:dyDescent="0.25">
      <c r="A653" s="9" t="s">
        <v>194</v>
      </c>
      <c r="B653">
        <v>1.542</v>
      </c>
    </row>
    <row r="654" spans="1:2" x14ac:dyDescent="0.25">
      <c r="A654" s="9" t="s">
        <v>194</v>
      </c>
      <c r="B654">
        <v>1.5509999999999999</v>
      </c>
    </row>
    <row r="655" spans="1:2" x14ac:dyDescent="0.25">
      <c r="A655" s="9" t="s">
        <v>194</v>
      </c>
      <c r="B655">
        <v>1.5569999999999999</v>
      </c>
    </row>
    <row r="656" spans="1:2" x14ac:dyDescent="0.25">
      <c r="A656" s="9" t="s">
        <v>195</v>
      </c>
      <c r="B656">
        <v>1.56</v>
      </c>
    </row>
    <row r="657" spans="1:2" x14ac:dyDescent="0.25">
      <c r="A657" s="9" t="s">
        <v>195</v>
      </c>
      <c r="B657">
        <v>1.5660000000000001</v>
      </c>
    </row>
    <row r="658" spans="1:2" x14ac:dyDescent="0.25">
      <c r="A658" s="9" t="s">
        <v>195</v>
      </c>
      <c r="B658">
        <v>1.581</v>
      </c>
    </row>
    <row r="659" spans="1:2" x14ac:dyDescent="0.25">
      <c r="A659" s="9" t="s">
        <v>195</v>
      </c>
      <c r="B659">
        <v>1.5960000000000001</v>
      </c>
    </row>
    <row r="660" spans="1:2" x14ac:dyDescent="0.25">
      <c r="A660" s="9" t="s">
        <v>196</v>
      </c>
      <c r="B660">
        <v>1.6140000000000001</v>
      </c>
    </row>
    <row r="661" spans="1:2" x14ac:dyDescent="0.25">
      <c r="A661" s="9" t="s">
        <v>196</v>
      </c>
      <c r="B661">
        <v>1.635</v>
      </c>
    </row>
    <row r="662" spans="1:2" x14ac:dyDescent="0.25">
      <c r="A662" s="9" t="s">
        <v>196</v>
      </c>
      <c r="B662">
        <v>1.653</v>
      </c>
    </row>
    <row r="663" spans="1:2" x14ac:dyDescent="0.25">
      <c r="A663" s="9" t="s">
        <v>196</v>
      </c>
      <c r="B663">
        <v>1.671</v>
      </c>
    </row>
    <row r="664" spans="1:2" x14ac:dyDescent="0.25">
      <c r="A664" s="9" t="s">
        <v>197</v>
      </c>
      <c r="B664">
        <v>1.6950000000000001</v>
      </c>
    </row>
    <row r="665" spans="1:2" x14ac:dyDescent="0.25">
      <c r="A665" s="9" t="s">
        <v>197</v>
      </c>
      <c r="B665">
        <v>1.7130000000000001</v>
      </c>
    </row>
    <row r="666" spans="1:2" x14ac:dyDescent="0.25">
      <c r="A666" s="9" t="s">
        <v>197</v>
      </c>
      <c r="B666">
        <v>1.7370000000000001</v>
      </c>
    </row>
    <row r="667" spans="1:2" x14ac:dyDescent="0.25">
      <c r="A667" s="9" t="s">
        <v>197</v>
      </c>
      <c r="B667">
        <v>1.7609999999999999</v>
      </c>
    </row>
    <row r="668" spans="1:2" x14ac:dyDescent="0.25">
      <c r="A668" s="9" t="s">
        <v>198</v>
      </c>
      <c r="B668">
        <v>1.782</v>
      </c>
    </row>
    <row r="669" spans="1:2" x14ac:dyDescent="0.25">
      <c r="A669" s="9" t="s">
        <v>198</v>
      </c>
      <c r="B669">
        <v>1.806</v>
      </c>
    </row>
    <row r="670" spans="1:2" x14ac:dyDescent="0.25">
      <c r="A670" s="9" t="s">
        <v>198</v>
      </c>
      <c r="B670">
        <v>1.827</v>
      </c>
    </row>
    <row r="671" spans="1:2" x14ac:dyDescent="0.25">
      <c r="A671" s="9" t="s">
        <v>198</v>
      </c>
      <c r="B671">
        <v>1.8480000000000001</v>
      </c>
    </row>
    <row r="672" spans="1:2" x14ac:dyDescent="0.25">
      <c r="A672" s="9" t="s">
        <v>199</v>
      </c>
      <c r="B672">
        <v>1.86</v>
      </c>
    </row>
    <row r="673" spans="1:2" x14ac:dyDescent="0.25">
      <c r="A673" s="9" t="s">
        <v>199</v>
      </c>
      <c r="B673">
        <v>1.875</v>
      </c>
    </row>
    <row r="674" spans="1:2" x14ac:dyDescent="0.25">
      <c r="A674" s="9" t="s">
        <v>199</v>
      </c>
      <c r="B674">
        <v>1.893</v>
      </c>
    </row>
    <row r="675" spans="1:2" x14ac:dyDescent="0.25">
      <c r="A675" s="9" t="s">
        <v>200</v>
      </c>
      <c r="B675">
        <v>1.911</v>
      </c>
    </row>
    <row r="676" spans="1:2" x14ac:dyDescent="0.25">
      <c r="A676" s="9" t="s">
        <v>200</v>
      </c>
      <c r="B676">
        <v>1.9319999999999999</v>
      </c>
    </row>
    <row r="677" spans="1:2" x14ac:dyDescent="0.25">
      <c r="A677" s="9" t="s">
        <v>200</v>
      </c>
      <c r="B677">
        <v>1.95</v>
      </c>
    </row>
    <row r="678" spans="1:2" x14ac:dyDescent="0.25">
      <c r="A678" s="9" t="s">
        <v>200</v>
      </c>
      <c r="B678">
        <v>1.962</v>
      </c>
    </row>
    <row r="679" spans="1:2" x14ac:dyDescent="0.25">
      <c r="A679" s="9" t="s">
        <v>201</v>
      </c>
      <c r="B679">
        <v>1.9770000000000001</v>
      </c>
    </row>
    <row r="680" spans="1:2" x14ac:dyDescent="0.25">
      <c r="A680" s="9" t="s">
        <v>201</v>
      </c>
      <c r="B680">
        <v>1.992</v>
      </c>
    </row>
    <row r="681" spans="1:2" x14ac:dyDescent="0.25">
      <c r="A681" s="9" t="s">
        <v>201</v>
      </c>
      <c r="B681">
        <v>2.0099999999999998</v>
      </c>
    </row>
    <row r="682" spans="1:2" x14ac:dyDescent="0.25">
      <c r="A682" s="9" t="s">
        <v>201</v>
      </c>
      <c r="B682">
        <v>2.0190000000000001</v>
      </c>
    </row>
    <row r="683" spans="1:2" x14ac:dyDescent="0.25">
      <c r="A683" s="9" t="s">
        <v>202</v>
      </c>
      <c r="B683">
        <v>2.0339999999999998</v>
      </c>
    </row>
    <row r="684" spans="1:2" x14ac:dyDescent="0.25">
      <c r="A684" s="9" t="s">
        <v>202</v>
      </c>
      <c r="B684">
        <v>2.052</v>
      </c>
    </row>
    <row r="685" spans="1:2" x14ac:dyDescent="0.25">
      <c r="A685" s="9" t="s">
        <v>202</v>
      </c>
      <c r="B685">
        <v>2.0670000000000002</v>
      </c>
    </row>
    <row r="686" spans="1:2" x14ac:dyDescent="0.25">
      <c r="A686" s="9" t="s">
        <v>202</v>
      </c>
      <c r="B686">
        <v>2.0790000000000002</v>
      </c>
    </row>
    <row r="687" spans="1:2" x14ac:dyDescent="0.25">
      <c r="A687" s="9" t="s">
        <v>203</v>
      </c>
      <c r="B687">
        <v>2.0880000000000001</v>
      </c>
    </row>
    <row r="688" spans="1:2" x14ac:dyDescent="0.25">
      <c r="A688" s="9" t="s">
        <v>203</v>
      </c>
      <c r="B688">
        <v>2.097</v>
      </c>
    </row>
    <row r="689" spans="1:2" x14ac:dyDescent="0.25">
      <c r="A689" s="9" t="s">
        <v>203</v>
      </c>
      <c r="B689">
        <v>2.1120000000000001</v>
      </c>
    </row>
    <row r="690" spans="1:2" x14ac:dyDescent="0.25">
      <c r="A690" s="9" t="s">
        <v>203</v>
      </c>
      <c r="B690">
        <v>2.1240000000000001</v>
      </c>
    </row>
    <row r="691" spans="1:2" x14ac:dyDescent="0.25">
      <c r="A691" s="9" t="s">
        <v>204</v>
      </c>
      <c r="B691">
        <v>2.1360000000000001</v>
      </c>
    </row>
    <row r="692" spans="1:2" x14ac:dyDescent="0.25">
      <c r="A692" s="9" t="s">
        <v>204</v>
      </c>
      <c r="B692">
        <v>2.1509999999999998</v>
      </c>
    </row>
    <row r="693" spans="1:2" x14ac:dyDescent="0.25">
      <c r="A693" s="9" t="s">
        <v>204</v>
      </c>
      <c r="B693">
        <v>2.1659999999999999</v>
      </c>
    </row>
    <row r="694" spans="1:2" x14ac:dyDescent="0.25">
      <c r="A694" s="9" t="s">
        <v>204</v>
      </c>
      <c r="B694">
        <v>2.181</v>
      </c>
    </row>
    <row r="695" spans="1:2" x14ac:dyDescent="0.25">
      <c r="A695" s="9" t="s">
        <v>205</v>
      </c>
      <c r="B695">
        <v>2.1960000000000002</v>
      </c>
    </row>
    <row r="696" spans="1:2" x14ac:dyDescent="0.25">
      <c r="A696" s="9" t="s">
        <v>205</v>
      </c>
      <c r="B696">
        <v>2.2080000000000002</v>
      </c>
    </row>
    <row r="697" spans="1:2" x14ac:dyDescent="0.25">
      <c r="A697" s="9" t="s">
        <v>205</v>
      </c>
      <c r="B697">
        <v>2.2200000000000002</v>
      </c>
    </row>
    <row r="698" spans="1:2" x14ac:dyDescent="0.25">
      <c r="A698" s="9" t="s">
        <v>206</v>
      </c>
      <c r="B698">
        <v>2.2320000000000002</v>
      </c>
    </row>
    <row r="699" spans="1:2" x14ac:dyDescent="0.25">
      <c r="A699" s="9" t="s">
        <v>206</v>
      </c>
      <c r="B699">
        <v>2.2440000000000002</v>
      </c>
    </row>
    <row r="700" spans="1:2" x14ac:dyDescent="0.25">
      <c r="A700" s="9" t="s">
        <v>206</v>
      </c>
      <c r="B700">
        <v>2.2530000000000001</v>
      </c>
    </row>
    <row r="701" spans="1:2" x14ac:dyDescent="0.25">
      <c r="A701" s="9" t="s">
        <v>206</v>
      </c>
      <c r="B701">
        <v>2.2589999999999999</v>
      </c>
    </row>
    <row r="702" spans="1:2" x14ac:dyDescent="0.25">
      <c r="A702" s="9" t="s">
        <v>207</v>
      </c>
      <c r="B702">
        <v>2.2650000000000001</v>
      </c>
    </row>
    <row r="703" spans="1:2" x14ac:dyDescent="0.25">
      <c r="A703" s="9" t="s">
        <v>207</v>
      </c>
      <c r="B703">
        <v>2.2709999999999999</v>
      </c>
    </row>
    <row r="704" spans="1:2" x14ac:dyDescent="0.25">
      <c r="A704" s="9" t="s">
        <v>207</v>
      </c>
      <c r="B704">
        <v>2.274</v>
      </c>
    </row>
    <row r="705" spans="1:2" x14ac:dyDescent="0.25">
      <c r="A705" s="9" t="s">
        <v>207</v>
      </c>
      <c r="B705">
        <v>2.2799999999999998</v>
      </c>
    </row>
    <row r="706" spans="1:2" x14ac:dyDescent="0.25">
      <c r="A706" s="9" t="s">
        <v>208</v>
      </c>
      <c r="B706">
        <v>2.2829999999999999</v>
      </c>
    </row>
    <row r="707" spans="1:2" x14ac:dyDescent="0.25">
      <c r="A707" s="9" t="s">
        <v>208</v>
      </c>
      <c r="B707">
        <v>2.286</v>
      </c>
    </row>
    <row r="708" spans="1:2" x14ac:dyDescent="0.25">
      <c r="A708" s="9" t="s">
        <v>208</v>
      </c>
      <c r="B708">
        <v>2.2829999999999999</v>
      </c>
    </row>
    <row r="709" spans="1:2" x14ac:dyDescent="0.25">
      <c r="A709" s="9" t="s">
        <v>208</v>
      </c>
      <c r="B709">
        <v>2.2829999999999999</v>
      </c>
    </row>
    <row r="710" spans="1:2" x14ac:dyDescent="0.25">
      <c r="A710" s="9" t="s">
        <v>209</v>
      </c>
      <c r="B710">
        <v>2.2799999999999998</v>
      </c>
    </row>
    <row r="711" spans="1:2" x14ac:dyDescent="0.25">
      <c r="A711" s="9" t="s">
        <v>209</v>
      </c>
      <c r="B711">
        <v>2.286</v>
      </c>
    </row>
    <row r="712" spans="1:2" x14ac:dyDescent="0.25">
      <c r="A712" s="9" t="s">
        <v>209</v>
      </c>
      <c r="B712">
        <v>2.2890000000000001</v>
      </c>
    </row>
    <row r="713" spans="1:2" x14ac:dyDescent="0.25">
      <c r="A713" s="9" t="s">
        <v>209</v>
      </c>
      <c r="B713">
        <v>2.2949999999999999</v>
      </c>
    </row>
    <row r="714" spans="1:2" x14ac:dyDescent="0.25">
      <c r="A714" s="9" t="s">
        <v>210</v>
      </c>
      <c r="B714">
        <v>2.3010000000000002</v>
      </c>
    </row>
    <row r="715" spans="1:2" x14ac:dyDescent="0.25">
      <c r="A715" s="9" t="s">
        <v>210</v>
      </c>
      <c r="B715">
        <v>2.3039999999999998</v>
      </c>
    </row>
    <row r="716" spans="1:2" x14ac:dyDescent="0.25">
      <c r="A716" s="9" t="s">
        <v>210</v>
      </c>
      <c r="B716">
        <v>2.31</v>
      </c>
    </row>
    <row r="717" spans="1:2" x14ac:dyDescent="0.25">
      <c r="A717" s="9" t="s">
        <v>210</v>
      </c>
      <c r="B717">
        <v>2.3130000000000002</v>
      </c>
    </row>
    <row r="718" spans="1:2" x14ac:dyDescent="0.25">
      <c r="A718" s="9" t="s">
        <v>211</v>
      </c>
      <c r="B718">
        <v>2.3159999999999998</v>
      </c>
    </row>
    <row r="719" spans="1:2" x14ac:dyDescent="0.25">
      <c r="A719" s="9" t="s">
        <v>211</v>
      </c>
      <c r="B719">
        <v>2.319</v>
      </c>
    </row>
    <row r="720" spans="1:2" x14ac:dyDescent="0.25">
      <c r="A720" s="9" t="s">
        <v>211</v>
      </c>
      <c r="B720">
        <v>2.319</v>
      </c>
    </row>
    <row r="721" spans="1:2" x14ac:dyDescent="0.25">
      <c r="A721" s="9" t="s">
        <v>212</v>
      </c>
      <c r="B721">
        <v>2.319</v>
      </c>
    </row>
    <row r="722" spans="1:2" x14ac:dyDescent="0.25">
      <c r="A722" s="9" t="s">
        <v>212</v>
      </c>
      <c r="B722">
        <v>2.319</v>
      </c>
    </row>
    <row r="723" spans="1:2" x14ac:dyDescent="0.25">
      <c r="A723" s="9" t="s">
        <v>212</v>
      </c>
      <c r="B723">
        <v>2.3220000000000001</v>
      </c>
    </row>
    <row r="724" spans="1:2" x14ac:dyDescent="0.25">
      <c r="A724" s="9" t="s">
        <v>212</v>
      </c>
      <c r="B724">
        <v>2.319</v>
      </c>
    </row>
    <row r="725" spans="1:2" x14ac:dyDescent="0.25">
      <c r="A725" s="9" t="s">
        <v>213</v>
      </c>
      <c r="B725">
        <v>2.3159999999999998</v>
      </c>
    </row>
    <row r="726" spans="1:2" x14ac:dyDescent="0.25">
      <c r="A726" s="9" t="s">
        <v>213</v>
      </c>
      <c r="B726">
        <v>2.3130000000000002</v>
      </c>
    </row>
    <row r="727" spans="1:2" x14ac:dyDescent="0.25">
      <c r="A727" s="9" t="s">
        <v>213</v>
      </c>
      <c r="B727">
        <v>2.3069999999999999</v>
      </c>
    </row>
    <row r="728" spans="1:2" x14ac:dyDescent="0.25">
      <c r="A728" s="9" t="s">
        <v>213</v>
      </c>
      <c r="B728">
        <v>2.2919999999999998</v>
      </c>
    </row>
    <row r="729" spans="1:2" x14ac:dyDescent="0.25">
      <c r="A729" s="9" t="s">
        <v>214</v>
      </c>
      <c r="B729">
        <v>2.2679999999999998</v>
      </c>
    </row>
    <row r="730" spans="1:2" x14ac:dyDescent="0.25">
      <c r="A730" s="9" t="s">
        <v>214</v>
      </c>
      <c r="B730">
        <v>2.2440000000000002</v>
      </c>
    </row>
    <row r="731" spans="1:2" x14ac:dyDescent="0.25">
      <c r="A731" s="9" t="s">
        <v>214</v>
      </c>
      <c r="B731">
        <v>2.214</v>
      </c>
    </row>
    <row r="732" spans="1:2" x14ac:dyDescent="0.25">
      <c r="A732" s="9" t="s">
        <v>214</v>
      </c>
      <c r="B732">
        <v>2.181</v>
      </c>
    </row>
    <row r="733" spans="1:2" x14ac:dyDescent="0.25">
      <c r="A733" s="9" t="s">
        <v>215</v>
      </c>
      <c r="B733">
        <v>2.1480000000000001</v>
      </c>
    </row>
    <row r="734" spans="1:2" x14ac:dyDescent="0.25">
      <c r="A734" s="9" t="s">
        <v>215</v>
      </c>
      <c r="B734">
        <v>2.1120000000000001</v>
      </c>
    </row>
    <row r="735" spans="1:2" x14ac:dyDescent="0.25">
      <c r="A735" s="9" t="s">
        <v>215</v>
      </c>
      <c r="B735">
        <v>2.073</v>
      </c>
    </row>
    <row r="736" spans="1:2" x14ac:dyDescent="0.25">
      <c r="A736" s="9" t="s">
        <v>215</v>
      </c>
      <c r="B736">
        <v>2.04</v>
      </c>
    </row>
    <row r="737" spans="1:2" x14ac:dyDescent="0.25">
      <c r="A737" s="9" t="s">
        <v>216</v>
      </c>
      <c r="B737">
        <v>2.0099999999999998</v>
      </c>
    </row>
    <row r="738" spans="1:2" x14ac:dyDescent="0.25">
      <c r="A738" s="9" t="s">
        <v>216</v>
      </c>
      <c r="B738">
        <v>1.9770000000000001</v>
      </c>
    </row>
    <row r="739" spans="1:2" x14ac:dyDescent="0.25">
      <c r="A739" s="9" t="s">
        <v>216</v>
      </c>
      <c r="B739">
        <v>1.95</v>
      </c>
    </row>
    <row r="740" spans="1:2" x14ac:dyDescent="0.25">
      <c r="A740" s="9" t="s">
        <v>216</v>
      </c>
      <c r="B740">
        <v>1.923</v>
      </c>
    </row>
    <row r="741" spans="1:2" x14ac:dyDescent="0.25">
      <c r="A741" s="9" t="s">
        <v>217</v>
      </c>
      <c r="B741">
        <v>1.893</v>
      </c>
    </row>
    <row r="742" spans="1:2" x14ac:dyDescent="0.25">
      <c r="A742" s="9" t="s">
        <v>217</v>
      </c>
      <c r="B742">
        <v>1.869</v>
      </c>
    </row>
    <row r="743" spans="1:2" x14ac:dyDescent="0.25">
      <c r="A743" s="9" t="s">
        <v>217</v>
      </c>
      <c r="B743">
        <v>1.845</v>
      </c>
    </row>
    <row r="744" spans="1:2" x14ac:dyDescent="0.25">
      <c r="A744" s="9" t="s">
        <v>218</v>
      </c>
      <c r="B744">
        <v>1.8240000000000001</v>
      </c>
    </row>
    <row r="745" spans="1:2" x14ac:dyDescent="0.25">
      <c r="A745" s="9" t="s">
        <v>218</v>
      </c>
      <c r="B745">
        <v>1.8</v>
      </c>
    </row>
    <row r="746" spans="1:2" x14ac:dyDescent="0.25">
      <c r="A746" s="9" t="s">
        <v>218</v>
      </c>
      <c r="B746">
        <v>1.7789999999999999</v>
      </c>
    </row>
    <row r="747" spans="1:2" x14ac:dyDescent="0.25">
      <c r="A747" s="9" t="s">
        <v>218</v>
      </c>
      <c r="B747">
        <v>1.7609999999999999</v>
      </c>
    </row>
    <row r="748" spans="1:2" x14ac:dyDescent="0.25">
      <c r="A748" s="9" t="s">
        <v>219</v>
      </c>
      <c r="B748">
        <v>1.7430000000000001</v>
      </c>
    </row>
    <row r="749" spans="1:2" x14ac:dyDescent="0.25">
      <c r="A749" s="9" t="s">
        <v>219</v>
      </c>
      <c r="B749">
        <v>1.722</v>
      </c>
    </row>
    <row r="750" spans="1:2" x14ac:dyDescent="0.25">
      <c r="A750" s="9" t="s">
        <v>219</v>
      </c>
      <c r="B750">
        <v>1.7070000000000001</v>
      </c>
    </row>
    <row r="751" spans="1:2" x14ac:dyDescent="0.25">
      <c r="A751" s="9" t="s">
        <v>219</v>
      </c>
      <c r="B751">
        <v>1.6859999999999999</v>
      </c>
    </row>
    <row r="752" spans="1:2" x14ac:dyDescent="0.25">
      <c r="A752" s="9" t="s">
        <v>220</v>
      </c>
      <c r="B752">
        <v>1.6679999999999999</v>
      </c>
    </row>
    <row r="753" spans="1:2" x14ac:dyDescent="0.25">
      <c r="A753" s="9" t="s">
        <v>220</v>
      </c>
      <c r="B753">
        <v>1.653</v>
      </c>
    </row>
    <row r="754" spans="1:2" x14ac:dyDescent="0.25">
      <c r="A754" s="9" t="s">
        <v>220</v>
      </c>
      <c r="B754">
        <v>1.6379999999999999</v>
      </c>
    </row>
    <row r="755" spans="1:2" x14ac:dyDescent="0.25">
      <c r="A755" s="9" t="s">
        <v>220</v>
      </c>
      <c r="B755">
        <v>1.623</v>
      </c>
    </row>
    <row r="756" spans="1:2" x14ac:dyDescent="0.25">
      <c r="A756" s="9" t="s">
        <v>221</v>
      </c>
      <c r="B756">
        <v>1.611</v>
      </c>
    </row>
    <row r="757" spans="1:2" x14ac:dyDescent="0.25">
      <c r="A757" s="9" t="s">
        <v>221</v>
      </c>
      <c r="B757">
        <v>1.5960000000000001</v>
      </c>
    </row>
    <row r="758" spans="1:2" x14ac:dyDescent="0.25">
      <c r="A758" s="9" t="s">
        <v>221</v>
      </c>
      <c r="B758">
        <v>1.5840000000000001</v>
      </c>
    </row>
    <row r="759" spans="1:2" x14ac:dyDescent="0.25">
      <c r="A759" s="9" t="s">
        <v>221</v>
      </c>
      <c r="B759">
        <v>1.5720000000000001</v>
      </c>
    </row>
    <row r="760" spans="1:2" x14ac:dyDescent="0.25">
      <c r="A760" s="9" t="s">
        <v>222</v>
      </c>
      <c r="B760">
        <v>1.5629999999999999</v>
      </c>
    </row>
    <row r="761" spans="1:2" x14ac:dyDescent="0.25">
      <c r="A761" s="9" t="s">
        <v>222</v>
      </c>
      <c r="B761">
        <v>1.554</v>
      </c>
    </row>
    <row r="762" spans="1:2" x14ac:dyDescent="0.25">
      <c r="A762" s="9" t="s">
        <v>222</v>
      </c>
      <c r="B762">
        <v>1.542</v>
      </c>
    </row>
    <row r="763" spans="1:2" x14ac:dyDescent="0.25">
      <c r="A763" s="9" t="s">
        <v>222</v>
      </c>
      <c r="B763">
        <v>1.53</v>
      </c>
    </row>
    <row r="764" spans="1:2" x14ac:dyDescent="0.25">
      <c r="A764" s="9" t="s">
        <v>223</v>
      </c>
      <c r="B764">
        <v>1.5209999999999999</v>
      </c>
    </row>
    <row r="765" spans="1:2" x14ac:dyDescent="0.25">
      <c r="A765" s="9" t="s">
        <v>223</v>
      </c>
      <c r="B765">
        <v>1.512</v>
      </c>
    </row>
    <row r="766" spans="1:2" x14ac:dyDescent="0.25">
      <c r="A766" s="9" t="s">
        <v>223</v>
      </c>
      <c r="B766">
        <v>1.512</v>
      </c>
    </row>
    <row r="767" spans="1:2" x14ac:dyDescent="0.25">
      <c r="A767" s="9" t="s">
        <v>223</v>
      </c>
      <c r="B767">
        <v>1.512</v>
      </c>
    </row>
    <row r="768" spans="1:2" x14ac:dyDescent="0.25">
      <c r="A768" s="9" t="s">
        <v>224</v>
      </c>
      <c r="B768">
        <v>1.5149999999999999</v>
      </c>
    </row>
    <row r="769" spans="1:2" x14ac:dyDescent="0.25">
      <c r="A769" s="9" t="s">
        <v>224</v>
      </c>
      <c r="B769">
        <v>1.518</v>
      </c>
    </row>
    <row r="770" spans="1:2" x14ac:dyDescent="0.25">
      <c r="A770" s="9" t="s">
        <v>224</v>
      </c>
      <c r="B770">
        <v>1.5209999999999999</v>
      </c>
    </row>
    <row r="771" spans="1:2" x14ac:dyDescent="0.25">
      <c r="A771" s="9" t="s">
        <v>225</v>
      </c>
      <c r="B771">
        <v>1.5209999999999999</v>
      </c>
    </row>
    <row r="772" spans="1:2" x14ac:dyDescent="0.25">
      <c r="A772" s="9" t="s">
        <v>225</v>
      </c>
      <c r="B772">
        <v>1.5509999999999999</v>
      </c>
    </row>
    <row r="773" spans="1:2" x14ac:dyDescent="0.25">
      <c r="A773" s="9" t="s">
        <v>225</v>
      </c>
      <c r="B773">
        <v>1.5780000000000001</v>
      </c>
    </row>
    <row r="774" spans="1:2" x14ac:dyDescent="0.25">
      <c r="A774" s="9" t="s">
        <v>225</v>
      </c>
      <c r="B774">
        <v>1.599</v>
      </c>
    </row>
    <row r="775" spans="1:2" x14ac:dyDescent="0.25">
      <c r="A775" s="9" t="s">
        <v>226</v>
      </c>
      <c r="B775">
        <v>1.62</v>
      </c>
    </row>
    <row r="776" spans="1:2" x14ac:dyDescent="0.25">
      <c r="A776" s="9" t="s">
        <v>226</v>
      </c>
      <c r="B776">
        <v>1.6379999999999999</v>
      </c>
    </row>
    <row r="777" spans="1:2" x14ac:dyDescent="0.25">
      <c r="A777" s="9" t="s">
        <v>226</v>
      </c>
      <c r="B777">
        <v>1.659</v>
      </c>
    </row>
    <row r="778" spans="1:2" x14ac:dyDescent="0.25">
      <c r="A778" s="9" t="s">
        <v>226</v>
      </c>
      <c r="B778">
        <v>1.68</v>
      </c>
    </row>
    <row r="779" spans="1:2" x14ac:dyDescent="0.25">
      <c r="A779" s="9" t="s">
        <v>227</v>
      </c>
      <c r="B779">
        <v>1.698</v>
      </c>
    </row>
    <row r="780" spans="1:2" x14ac:dyDescent="0.25">
      <c r="A780" s="9" t="s">
        <v>227</v>
      </c>
      <c r="B780">
        <v>1.7130000000000001</v>
      </c>
    </row>
    <row r="781" spans="1:2" x14ac:dyDescent="0.25">
      <c r="A781" s="9" t="s">
        <v>227</v>
      </c>
      <c r="B781">
        <v>1.728</v>
      </c>
    </row>
    <row r="782" spans="1:2" x14ac:dyDescent="0.25">
      <c r="A782" s="9" t="s">
        <v>227</v>
      </c>
      <c r="B782">
        <v>1.7430000000000001</v>
      </c>
    </row>
    <row r="783" spans="1:2" x14ac:dyDescent="0.25">
      <c r="A783" s="9" t="s">
        <v>228</v>
      </c>
      <c r="B783">
        <v>1.7609999999999999</v>
      </c>
    </row>
    <row r="784" spans="1:2" x14ac:dyDescent="0.25">
      <c r="A784" s="9" t="s">
        <v>228</v>
      </c>
      <c r="B784">
        <v>1.776</v>
      </c>
    </row>
    <row r="785" spans="1:2" x14ac:dyDescent="0.25">
      <c r="A785" s="9" t="s">
        <v>228</v>
      </c>
      <c r="B785">
        <v>1.788</v>
      </c>
    </row>
    <row r="786" spans="1:2" x14ac:dyDescent="0.25">
      <c r="A786" s="9" t="s">
        <v>228</v>
      </c>
      <c r="B786">
        <v>1.8</v>
      </c>
    </row>
    <row r="787" spans="1:2" x14ac:dyDescent="0.25">
      <c r="A787" s="9" t="s">
        <v>229</v>
      </c>
      <c r="B787">
        <v>1.8149999999999999</v>
      </c>
    </row>
    <row r="788" spans="1:2" x14ac:dyDescent="0.25">
      <c r="A788" s="9" t="s">
        <v>229</v>
      </c>
      <c r="B788">
        <v>1.827</v>
      </c>
    </row>
    <row r="789" spans="1:2" x14ac:dyDescent="0.25">
      <c r="A789" s="9" t="s">
        <v>229</v>
      </c>
      <c r="B789">
        <v>1.833</v>
      </c>
    </row>
    <row r="790" spans="1:2" x14ac:dyDescent="0.25">
      <c r="A790" s="9" t="s">
        <v>229</v>
      </c>
      <c r="B790">
        <v>1.845</v>
      </c>
    </row>
    <row r="791" spans="1:2" x14ac:dyDescent="0.25">
      <c r="A791" s="9" t="s">
        <v>230</v>
      </c>
      <c r="B791">
        <v>1.8540000000000001</v>
      </c>
    </row>
    <row r="792" spans="1:2" x14ac:dyDescent="0.25">
      <c r="A792" s="9" t="s">
        <v>230</v>
      </c>
      <c r="B792">
        <v>1.86</v>
      </c>
    </row>
    <row r="793" spans="1:2" x14ac:dyDescent="0.25">
      <c r="A793" s="9" t="s">
        <v>230</v>
      </c>
      <c r="B793">
        <v>1.869</v>
      </c>
    </row>
    <row r="794" spans="1:2" x14ac:dyDescent="0.25">
      <c r="A794" s="9" t="s">
        <v>231</v>
      </c>
      <c r="B794">
        <v>1.875</v>
      </c>
    </row>
    <row r="795" spans="1:2" x14ac:dyDescent="0.25">
      <c r="A795" s="9" t="s">
        <v>231</v>
      </c>
      <c r="B795">
        <v>1.881</v>
      </c>
    </row>
    <row r="796" spans="1:2" x14ac:dyDescent="0.25">
      <c r="A796" s="9" t="s">
        <v>231</v>
      </c>
      <c r="B796">
        <v>1.887</v>
      </c>
    </row>
    <row r="797" spans="1:2" x14ac:dyDescent="0.25">
      <c r="A797" s="9" t="s">
        <v>231</v>
      </c>
      <c r="B797">
        <v>1.893</v>
      </c>
    </row>
    <row r="798" spans="1:2" x14ac:dyDescent="0.25">
      <c r="A798" s="9" t="s">
        <v>232</v>
      </c>
      <c r="B798">
        <v>1.899</v>
      </c>
    </row>
    <row r="799" spans="1:2" x14ac:dyDescent="0.25">
      <c r="A799" s="9" t="s">
        <v>232</v>
      </c>
      <c r="B799">
        <v>1.9079999999999999</v>
      </c>
    </row>
    <row r="800" spans="1:2" x14ac:dyDescent="0.25">
      <c r="A800" s="9" t="s">
        <v>232</v>
      </c>
      <c r="B800">
        <v>1.911</v>
      </c>
    </row>
    <row r="801" spans="1:2" x14ac:dyDescent="0.25">
      <c r="A801" s="9" t="s">
        <v>232</v>
      </c>
      <c r="B801">
        <v>1.917</v>
      </c>
    </row>
    <row r="802" spans="1:2" x14ac:dyDescent="0.25">
      <c r="A802" s="9" t="s">
        <v>233</v>
      </c>
      <c r="B802">
        <v>1.9259999999999999</v>
      </c>
    </row>
    <row r="803" spans="1:2" x14ac:dyDescent="0.25">
      <c r="A803" s="9" t="s">
        <v>233</v>
      </c>
      <c r="B803">
        <v>1.9319999999999999</v>
      </c>
    </row>
    <row r="804" spans="1:2" x14ac:dyDescent="0.25">
      <c r="A804" s="9" t="s">
        <v>233</v>
      </c>
      <c r="B804">
        <v>1.9410000000000001</v>
      </c>
    </row>
    <row r="805" spans="1:2" x14ac:dyDescent="0.25">
      <c r="A805" s="9" t="s">
        <v>233</v>
      </c>
      <c r="B805">
        <v>1.95</v>
      </c>
    </row>
    <row r="806" spans="1:2" x14ac:dyDescent="0.25">
      <c r="A806" s="9" t="s">
        <v>234</v>
      </c>
      <c r="B806">
        <v>1.9590000000000001</v>
      </c>
    </row>
    <row r="807" spans="1:2" x14ac:dyDescent="0.25">
      <c r="A807" s="9" t="s">
        <v>234</v>
      </c>
      <c r="B807">
        <v>1.9650000000000001</v>
      </c>
    </row>
    <row r="808" spans="1:2" x14ac:dyDescent="0.25">
      <c r="A808" s="9" t="s">
        <v>234</v>
      </c>
      <c r="B808">
        <v>1.9710000000000001</v>
      </c>
    </row>
    <row r="809" spans="1:2" x14ac:dyDescent="0.25">
      <c r="A809" s="9" t="s">
        <v>234</v>
      </c>
      <c r="B809">
        <v>1.98</v>
      </c>
    </row>
    <row r="810" spans="1:2" x14ac:dyDescent="0.25">
      <c r="A810" s="9" t="s">
        <v>235</v>
      </c>
      <c r="B810">
        <v>1.986</v>
      </c>
    </row>
    <row r="811" spans="1:2" x14ac:dyDescent="0.25">
      <c r="A811" s="9" t="s">
        <v>235</v>
      </c>
      <c r="B811">
        <v>1.9950000000000001</v>
      </c>
    </row>
    <row r="812" spans="1:2" x14ac:dyDescent="0.25">
      <c r="A812" s="9" t="s">
        <v>235</v>
      </c>
      <c r="B812">
        <v>2.004</v>
      </c>
    </row>
    <row r="813" spans="1:2" x14ac:dyDescent="0.25">
      <c r="A813" s="9" t="s">
        <v>235</v>
      </c>
      <c r="B813">
        <v>2.0099999999999998</v>
      </c>
    </row>
    <row r="814" spans="1:2" x14ac:dyDescent="0.25">
      <c r="A814" s="9" t="s">
        <v>236</v>
      </c>
      <c r="B814">
        <v>2.0190000000000001</v>
      </c>
    </row>
    <row r="815" spans="1:2" x14ac:dyDescent="0.25">
      <c r="A815" s="9" t="s">
        <v>236</v>
      </c>
      <c r="B815">
        <v>2.028</v>
      </c>
    </row>
    <row r="816" spans="1:2" x14ac:dyDescent="0.25">
      <c r="A816" s="9" t="s">
        <v>236</v>
      </c>
      <c r="B816">
        <v>2.0310000000000001</v>
      </c>
    </row>
    <row r="817" spans="1:2" x14ac:dyDescent="0.25">
      <c r="A817" s="9" t="s">
        <v>237</v>
      </c>
      <c r="B817">
        <v>2.04</v>
      </c>
    </row>
    <row r="818" spans="1:2" x14ac:dyDescent="0.25">
      <c r="A818" s="9" t="s">
        <v>237</v>
      </c>
      <c r="B818">
        <v>2.0459999999999998</v>
      </c>
    </row>
    <row r="819" spans="1:2" x14ac:dyDescent="0.25">
      <c r="A819" s="9" t="s">
        <v>237</v>
      </c>
      <c r="B819">
        <v>2.052</v>
      </c>
    </row>
    <row r="820" spans="1:2" x14ac:dyDescent="0.25">
      <c r="A820" s="9" t="s">
        <v>237</v>
      </c>
      <c r="B820">
        <v>2.0579999999999998</v>
      </c>
    </row>
    <row r="821" spans="1:2" x14ac:dyDescent="0.25">
      <c r="A821" s="9" t="s">
        <v>238</v>
      </c>
      <c r="B821">
        <v>2.0640000000000001</v>
      </c>
    </row>
    <row r="822" spans="1:2" x14ac:dyDescent="0.25">
      <c r="A822" s="9" t="s">
        <v>238</v>
      </c>
      <c r="B822">
        <v>2.0699999999999998</v>
      </c>
    </row>
    <row r="823" spans="1:2" x14ac:dyDescent="0.25">
      <c r="A823" s="9" t="s">
        <v>238</v>
      </c>
      <c r="B823">
        <v>2.073</v>
      </c>
    </row>
    <row r="824" spans="1:2" x14ac:dyDescent="0.25">
      <c r="A824" s="9" t="s">
        <v>238</v>
      </c>
      <c r="B824">
        <v>2.0790000000000002</v>
      </c>
    </row>
    <row r="825" spans="1:2" x14ac:dyDescent="0.25">
      <c r="A825" s="9" t="s">
        <v>239</v>
      </c>
      <c r="B825">
        <v>2.0790000000000002</v>
      </c>
    </row>
    <row r="826" spans="1:2" x14ac:dyDescent="0.25">
      <c r="A826" s="9" t="s">
        <v>239</v>
      </c>
      <c r="B826">
        <v>2.0819999999999999</v>
      </c>
    </row>
    <row r="827" spans="1:2" x14ac:dyDescent="0.25">
      <c r="A827" s="9" t="s">
        <v>239</v>
      </c>
      <c r="B827">
        <v>2.0880000000000001</v>
      </c>
    </row>
    <row r="828" spans="1:2" x14ac:dyDescent="0.25">
      <c r="A828" s="9" t="s">
        <v>239</v>
      </c>
      <c r="B828">
        <v>2.0939999999999999</v>
      </c>
    </row>
    <row r="829" spans="1:2" x14ac:dyDescent="0.25">
      <c r="A829" s="9" t="s">
        <v>240</v>
      </c>
      <c r="B829">
        <v>2.097</v>
      </c>
    </row>
    <row r="830" spans="1:2" x14ac:dyDescent="0.25">
      <c r="A830" s="9" t="s">
        <v>240</v>
      </c>
      <c r="B830">
        <v>2.1</v>
      </c>
    </row>
    <row r="831" spans="1:2" x14ac:dyDescent="0.25">
      <c r="A831" s="9" t="s">
        <v>240</v>
      </c>
      <c r="B831">
        <v>2.1059999999999999</v>
      </c>
    </row>
    <row r="832" spans="1:2" x14ac:dyDescent="0.25">
      <c r="A832" s="9" t="s">
        <v>240</v>
      </c>
      <c r="B832">
        <v>2.109</v>
      </c>
    </row>
    <row r="833" spans="1:2" x14ac:dyDescent="0.25">
      <c r="A833" s="9" t="s">
        <v>241</v>
      </c>
      <c r="B833">
        <v>2.1120000000000001</v>
      </c>
    </row>
    <row r="834" spans="1:2" x14ac:dyDescent="0.25">
      <c r="A834" s="9" t="s">
        <v>241</v>
      </c>
      <c r="B834">
        <v>2.1150000000000002</v>
      </c>
    </row>
    <row r="835" spans="1:2" x14ac:dyDescent="0.25">
      <c r="A835" s="9" t="s">
        <v>241</v>
      </c>
      <c r="B835">
        <v>2.1179999999999999</v>
      </c>
    </row>
    <row r="836" spans="1:2" x14ac:dyDescent="0.25">
      <c r="A836" s="9" t="s">
        <v>241</v>
      </c>
      <c r="B836">
        <v>2.1179999999999999</v>
      </c>
    </row>
    <row r="837" spans="1:2" x14ac:dyDescent="0.25">
      <c r="A837" s="9" t="s">
        <v>242</v>
      </c>
      <c r="B837">
        <v>2.1179999999999999</v>
      </c>
    </row>
    <row r="838" spans="1:2" x14ac:dyDescent="0.25">
      <c r="A838" s="9" t="s">
        <v>242</v>
      </c>
      <c r="B838">
        <v>2.121</v>
      </c>
    </row>
    <row r="839" spans="1:2" x14ac:dyDescent="0.25">
      <c r="A839" s="9" t="s">
        <v>242</v>
      </c>
      <c r="B839">
        <v>2.121</v>
      </c>
    </row>
    <row r="840" spans="1:2" x14ac:dyDescent="0.25">
      <c r="A840" s="9" t="s">
        <v>243</v>
      </c>
      <c r="B840">
        <v>2.1240000000000001</v>
      </c>
    </row>
    <row r="841" spans="1:2" x14ac:dyDescent="0.25">
      <c r="A841" s="9" t="s">
        <v>243</v>
      </c>
      <c r="B841">
        <v>2.1240000000000001</v>
      </c>
    </row>
    <row r="842" spans="1:2" x14ac:dyDescent="0.25">
      <c r="A842" s="9" t="s">
        <v>243</v>
      </c>
      <c r="B842">
        <v>2.1269999999999998</v>
      </c>
    </row>
    <row r="843" spans="1:2" x14ac:dyDescent="0.25">
      <c r="A843" s="9" t="s">
        <v>243</v>
      </c>
      <c r="B843">
        <v>2.13</v>
      </c>
    </row>
    <row r="844" spans="1:2" x14ac:dyDescent="0.25">
      <c r="A844" s="9" t="s">
        <v>244</v>
      </c>
      <c r="B844">
        <v>2.133</v>
      </c>
    </row>
    <row r="845" spans="1:2" x14ac:dyDescent="0.25">
      <c r="A845" s="9" t="s">
        <v>244</v>
      </c>
      <c r="B845">
        <v>2.133</v>
      </c>
    </row>
    <row r="846" spans="1:2" x14ac:dyDescent="0.25">
      <c r="A846" s="9" t="s">
        <v>244</v>
      </c>
      <c r="B846">
        <v>2.1389999999999998</v>
      </c>
    </row>
    <row r="847" spans="1:2" x14ac:dyDescent="0.25">
      <c r="A847" s="9" t="s">
        <v>244</v>
      </c>
      <c r="B847">
        <v>2.1360000000000001</v>
      </c>
    </row>
    <row r="848" spans="1:2" x14ac:dyDescent="0.25">
      <c r="A848" s="9" t="s">
        <v>245</v>
      </c>
      <c r="B848">
        <v>2.1389999999999998</v>
      </c>
    </row>
    <row r="849" spans="1:2" x14ac:dyDescent="0.25">
      <c r="A849" s="9" t="s">
        <v>245</v>
      </c>
      <c r="B849">
        <v>2.1360000000000001</v>
      </c>
    </row>
    <row r="850" spans="1:2" x14ac:dyDescent="0.25">
      <c r="A850" s="9" t="s">
        <v>245</v>
      </c>
      <c r="B850">
        <v>2.1389999999999998</v>
      </c>
    </row>
    <row r="851" spans="1:2" x14ac:dyDescent="0.25">
      <c r="A851" s="9" t="s">
        <v>245</v>
      </c>
      <c r="B851">
        <v>2.1389999999999998</v>
      </c>
    </row>
    <row r="852" spans="1:2" x14ac:dyDescent="0.25">
      <c r="A852" s="9" t="s">
        <v>246</v>
      </c>
      <c r="B852">
        <v>2.133</v>
      </c>
    </row>
    <row r="853" spans="1:2" x14ac:dyDescent="0.25">
      <c r="A853" s="9" t="s">
        <v>246</v>
      </c>
      <c r="B853">
        <v>2.1179999999999999</v>
      </c>
    </row>
    <row r="854" spans="1:2" x14ac:dyDescent="0.25">
      <c r="A854" s="9" t="s">
        <v>246</v>
      </c>
      <c r="B854">
        <v>2.097</v>
      </c>
    </row>
    <row r="855" spans="1:2" x14ac:dyDescent="0.25">
      <c r="A855" s="9" t="s">
        <v>246</v>
      </c>
      <c r="B855">
        <v>2.073</v>
      </c>
    </row>
    <row r="856" spans="1:2" x14ac:dyDescent="0.25">
      <c r="A856" s="9" t="s">
        <v>247</v>
      </c>
      <c r="B856">
        <v>2.0489999999999999</v>
      </c>
    </row>
    <row r="857" spans="1:2" x14ac:dyDescent="0.25">
      <c r="A857" s="9" t="s">
        <v>247</v>
      </c>
      <c r="B857">
        <v>2.0190000000000001</v>
      </c>
    </row>
    <row r="858" spans="1:2" x14ac:dyDescent="0.25">
      <c r="A858" s="9" t="s">
        <v>247</v>
      </c>
      <c r="B858">
        <v>1.9950000000000001</v>
      </c>
    </row>
    <row r="859" spans="1:2" x14ac:dyDescent="0.25">
      <c r="A859" s="9" t="s">
        <v>247</v>
      </c>
      <c r="B859">
        <v>1.968</v>
      </c>
    </row>
    <row r="860" spans="1:2" x14ac:dyDescent="0.25">
      <c r="A860" s="9" t="s">
        <v>248</v>
      </c>
      <c r="B860">
        <v>1.9379999999999999</v>
      </c>
    </row>
    <row r="861" spans="1:2" x14ac:dyDescent="0.25">
      <c r="A861" s="9" t="s">
        <v>248</v>
      </c>
      <c r="B861">
        <v>1.9139999999999999</v>
      </c>
    </row>
    <row r="862" spans="1:2" x14ac:dyDescent="0.25">
      <c r="A862" s="9" t="s">
        <v>248</v>
      </c>
      <c r="B862">
        <v>1.89</v>
      </c>
    </row>
    <row r="863" spans="1:2" x14ac:dyDescent="0.25">
      <c r="A863" s="9" t="s">
        <v>249</v>
      </c>
      <c r="B863">
        <v>1.8660000000000001</v>
      </c>
    </row>
    <row r="864" spans="1:2" x14ac:dyDescent="0.25">
      <c r="A864" s="9" t="s">
        <v>249</v>
      </c>
      <c r="B864">
        <v>1.8420000000000001</v>
      </c>
    </row>
    <row r="865" spans="1:2" x14ac:dyDescent="0.25">
      <c r="A865" s="9" t="s">
        <v>249</v>
      </c>
      <c r="B865">
        <v>1.821</v>
      </c>
    </row>
    <row r="866" spans="1:2" x14ac:dyDescent="0.25">
      <c r="A866" s="9" t="s">
        <v>249</v>
      </c>
      <c r="B866">
        <v>1.8</v>
      </c>
    </row>
    <row r="867" spans="1:2" x14ac:dyDescent="0.25">
      <c r="A867" s="9" t="s">
        <v>250</v>
      </c>
      <c r="B867">
        <v>1.7789999999999999</v>
      </c>
    </row>
    <row r="868" spans="1:2" x14ac:dyDescent="0.25">
      <c r="A868" s="9" t="s">
        <v>250</v>
      </c>
      <c r="B868">
        <v>1.7609999999999999</v>
      </c>
    </row>
    <row r="869" spans="1:2" x14ac:dyDescent="0.25">
      <c r="A869" s="9" t="s">
        <v>250</v>
      </c>
      <c r="B869">
        <v>1.7430000000000001</v>
      </c>
    </row>
    <row r="870" spans="1:2" x14ac:dyDescent="0.25">
      <c r="A870" s="9" t="s">
        <v>250</v>
      </c>
      <c r="B870">
        <v>1.7250000000000001</v>
      </c>
    </row>
    <row r="871" spans="1:2" x14ac:dyDescent="0.25">
      <c r="A871" s="9" t="s">
        <v>251</v>
      </c>
      <c r="B871">
        <v>1.7070000000000001</v>
      </c>
    </row>
    <row r="872" spans="1:2" x14ac:dyDescent="0.25">
      <c r="A872" s="9" t="s">
        <v>251</v>
      </c>
      <c r="B872">
        <v>1.6919999999999999</v>
      </c>
    </row>
    <row r="873" spans="1:2" x14ac:dyDescent="0.25">
      <c r="A873" s="9" t="s">
        <v>251</v>
      </c>
      <c r="B873">
        <v>1.677</v>
      </c>
    </row>
    <row r="874" spans="1:2" x14ac:dyDescent="0.25">
      <c r="A874" s="9" t="s">
        <v>251</v>
      </c>
      <c r="B874">
        <v>1.6619999999999999</v>
      </c>
    </row>
    <row r="875" spans="1:2" x14ac:dyDescent="0.25">
      <c r="A875" s="9" t="s">
        <v>252</v>
      </c>
      <c r="B875">
        <v>1.65</v>
      </c>
    </row>
    <row r="876" spans="1:2" x14ac:dyDescent="0.25">
      <c r="A876" s="9" t="s">
        <v>252</v>
      </c>
      <c r="B876">
        <v>1.6259999999999999</v>
      </c>
    </row>
    <row r="877" spans="1:2" x14ac:dyDescent="0.25">
      <c r="A877" s="9" t="s">
        <v>252</v>
      </c>
      <c r="B877">
        <v>1.605</v>
      </c>
    </row>
    <row r="878" spans="1:2" x14ac:dyDescent="0.25">
      <c r="A878" s="9" t="s">
        <v>252</v>
      </c>
      <c r="B878">
        <v>1.5840000000000001</v>
      </c>
    </row>
    <row r="879" spans="1:2" x14ac:dyDescent="0.25">
      <c r="A879" s="9" t="s">
        <v>253</v>
      </c>
      <c r="B879">
        <v>1.5660000000000001</v>
      </c>
    </row>
    <row r="880" spans="1:2" x14ac:dyDescent="0.25">
      <c r="A880" s="9" t="s">
        <v>253</v>
      </c>
      <c r="B880">
        <v>1.548</v>
      </c>
    </row>
    <row r="881" spans="1:2" x14ac:dyDescent="0.25">
      <c r="A881" s="9" t="s">
        <v>253</v>
      </c>
      <c r="B881">
        <v>1.53</v>
      </c>
    </row>
    <row r="882" spans="1:2" x14ac:dyDescent="0.25">
      <c r="A882" s="9" t="s">
        <v>253</v>
      </c>
      <c r="B882">
        <v>1.5209999999999999</v>
      </c>
    </row>
    <row r="883" spans="1:2" x14ac:dyDescent="0.25">
      <c r="A883" s="9" t="s">
        <v>254</v>
      </c>
      <c r="B883">
        <v>1.5089999999999999</v>
      </c>
    </row>
    <row r="884" spans="1:2" x14ac:dyDescent="0.25">
      <c r="A884" s="9" t="s">
        <v>254</v>
      </c>
      <c r="B884">
        <v>1.5029999999999999</v>
      </c>
    </row>
    <row r="885" spans="1:2" x14ac:dyDescent="0.25">
      <c r="A885" s="9" t="s">
        <v>254</v>
      </c>
      <c r="B885">
        <v>1.506</v>
      </c>
    </row>
    <row r="886" spans="1:2" x14ac:dyDescent="0.25">
      <c r="A886" s="9" t="s">
        <v>255</v>
      </c>
      <c r="B886">
        <v>1.5089999999999999</v>
      </c>
    </row>
    <row r="887" spans="1:2" x14ac:dyDescent="0.25">
      <c r="A887" s="9" t="s">
        <v>255</v>
      </c>
      <c r="B887">
        <v>1.5149999999999999</v>
      </c>
    </row>
    <row r="888" spans="1:2" x14ac:dyDescent="0.25">
      <c r="A888" s="9" t="s">
        <v>255</v>
      </c>
      <c r="B888">
        <v>1.5209999999999999</v>
      </c>
    </row>
    <row r="889" spans="1:2" x14ac:dyDescent="0.25">
      <c r="A889" s="9" t="s">
        <v>255</v>
      </c>
      <c r="B889">
        <v>1.53</v>
      </c>
    </row>
    <row r="890" spans="1:2" x14ac:dyDescent="0.25">
      <c r="A890" s="9" t="s">
        <v>256</v>
      </c>
      <c r="B890">
        <v>1.5569999999999999</v>
      </c>
    </row>
    <row r="891" spans="1:2" x14ac:dyDescent="0.25">
      <c r="A891" s="9" t="s">
        <v>256</v>
      </c>
      <c r="B891">
        <v>1.5780000000000001</v>
      </c>
    </row>
    <row r="892" spans="1:2" x14ac:dyDescent="0.25">
      <c r="A892" s="9" t="s">
        <v>256</v>
      </c>
      <c r="B892">
        <v>1.5960000000000001</v>
      </c>
    </row>
    <row r="893" spans="1:2" x14ac:dyDescent="0.25">
      <c r="A893" s="9" t="s">
        <v>256</v>
      </c>
      <c r="B893">
        <v>1.6080000000000001</v>
      </c>
    </row>
    <row r="894" spans="1:2" x14ac:dyDescent="0.25">
      <c r="A894" s="9" t="s">
        <v>257</v>
      </c>
      <c r="B894">
        <v>1.617</v>
      </c>
    </row>
    <row r="895" spans="1:2" x14ac:dyDescent="0.25">
      <c r="A895" s="9" t="s">
        <v>257</v>
      </c>
      <c r="B895">
        <v>1.6319999999999999</v>
      </c>
    </row>
    <row r="896" spans="1:2" x14ac:dyDescent="0.25">
      <c r="A896" s="9" t="s">
        <v>257</v>
      </c>
      <c r="B896">
        <v>1.641</v>
      </c>
    </row>
    <row r="897" spans="1:2" x14ac:dyDescent="0.25">
      <c r="A897" s="9" t="s">
        <v>257</v>
      </c>
      <c r="B897">
        <v>1.647</v>
      </c>
    </row>
    <row r="898" spans="1:2" x14ac:dyDescent="0.25">
      <c r="A898" s="9" t="s">
        <v>258</v>
      </c>
      <c r="B898">
        <v>1.6559999999999999</v>
      </c>
    </row>
    <row r="899" spans="1:2" x14ac:dyDescent="0.25">
      <c r="A899" s="9" t="s">
        <v>258</v>
      </c>
      <c r="B899">
        <v>1.6619999999999999</v>
      </c>
    </row>
    <row r="900" spans="1:2" x14ac:dyDescent="0.25">
      <c r="A900" s="9" t="s">
        <v>258</v>
      </c>
      <c r="B900">
        <v>1.6739999999999999</v>
      </c>
    </row>
    <row r="901" spans="1:2" x14ac:dyDescent="0.25">
      <c r="A901" s="9" t="s">
        <v>258</v>
      </c>
      <c r="B901">
        <v>1.6830000000000001</v>
      </c>
    </row>
    <row r="902" spans="1:2" x14ac:dyDescent="0.25">
      <c r="A902" s="9" t="s">
        <v>259</v>
      </c>
      <c r="B902">
        <v>1.6919999999999999</v>
      </c>
    </row>
    <row r="903" spans="1:2" x14ac:dyDescent="0.25">
      <c r="A903" s="9" t="s">
        <v>259</v>
      </c>
      <c r="B903">
        <v>1.7010000000000001</v>
      </c>
    </row>
    <row r="904" spans="1:2" x14ac:dyDescent="0.25">
      <c r="A904" s="9" t="s">
        <v>259</v>
      </c>
      <c r="B904">
        <v>1.71</v>
      </c>
    </row>
    <row r="905" spans="1:2" x14ac:dyDescent="0.25">
      <c r="A905" s="9" t="s">
        <v>259</v>
      </c>
      <c r="B905">
        <v>1.716</v>
      </c>
    </row>
    <row r="906" spans="1:2" x14ac:dyDescent="0.25">
      <c r="A906" s="9" t="s">
        <v>260</v>
      </c>
      <c r="B906">
        <v>1.7190000000000001</v>
      </c>
    </row>
    <row r="907" spans="1:2" x14ac:dyDescent="0.25">
      <c r="A907" s="9" t="s">
        <v>260</v>
      </c>
      <c r="B907">
        <v>1.7190000000000001</v>
      </c>
    </row>
    <row r="908" spans="1:2" x14ac:dyDescent="0.25">
      <c r="A908" s="9" t="s">
        <v>260</v>
      </c>
      <c r="B908">
        <v>1.7250000000000001</v>
      </c>
    </row>
    <row r="909" spans="1:2" x14ac:dyDescent="0.25">
      <c r="A909" s="9" t="s">
        <v>260</v>
      </c>
      <c r="B909">
        <v>1.74</v>
      </c>
    </row>
    <row r="910" spans="1:2" x14ac:dyDescent="0.25">
      <c r="A910" s="9" t="s">
        <v>261</v>
      </c>
      <c r="B910">
        <v>1.752</v>
      </c>
    </row>
    <row r="911" spans="1:2" x14ac:dyDescent="0.25">
      <c r="A911" s="9" t="s">
        <v>261</v>
      </c>
      <c r="B911">
        <v>1.7669999999999999</v>
      </c>
    </row>
    <row r="912" spans="1:2" x14ac:dyDescent="0.25">
      <c r="A912" s="9" t="s">
        <v>261</v>
      </c>
      <c r="B912">
        <v>1.7789999999999999</v>
      </c>
    </row>
    <row r="913" spans="1:2" x14ac:dyDescent="0.25">
      <c r="A913" s="9" t="s">
        <v>262</v>
      </c>
      <c r="B913">
        <v>1.794</v>
      </c>
    </row>
    <row r="914" spans="1:2" x14ac:dyDescent="0.25">
      <c r="A914" s="9" t="s">
        <v>262</v>
      </c>
      <c r="B914">
        <v>1.806</v>
      </c>
    </row>
    <row r="915" spans="1:2" x14ac:dyDescent="0.25">
      <c r="A915" s="9" t="s">
        <v>262</v>
      </c>
      <c r="B915">
        <v>1.8149999999999999</v>
      </c>
    </row>
    <row r="916" spans="1:2" x14ac:dyDescent="0.25">
      <c r="A916" s="9" t="s">
        <v>262</v>
      </c>
      <c r="B916">
        <v>1.8240000000000001</v>
      </c>
    </row>
    <row r="917" spans="1:2" x14ac:dyDescent="0.25">
      <c r="A917" s="9" t="s">
        <v>263</v>
      </c>
      <c r="B917">
        <v>1.833</v>
      </c>
    </row>
    <row r="918" spans="1:2" x14ac:dyDescent="0.25">
      <c r="A918" s="9" t="s">
        <v>263</v>
      </c>
      <c r="B918">
        <v>1.839</v>
      </c>
    </row>
    <row r="919" spans="1:2" x14ac:dyDescent="0.25">
      <c r="A919" s="9" t="s">
        <v>263</v>
      </c>
      <c r="B919">
        <v>1.845</v>
      </c>
    </row>
    <row r="920" spans="1:2" x14ac:dyDescent="0.25">
      <c r="A920" s="9" t="s">
        <v>263</v>
      </c>
      <c r="B920">
        <v>1.851</v>
      </c>
    </row>
    <row r="921" spans="1:2" x14ac:dyDescent="0.25">
      <c r="A921" s="9" t="s">
        <v>264</v>
      </c>
      <c r="B921">
        <v>1.863</v>
      </c>
    </row>
    <row r="922" spans="1:2" x14ac:dyDescent="0.25">
      <c r="A922" s="9" t="s">
        <v>264</v>
      </c>
      <c r="B922">
        <v>1.8720000000000001</v>
      </c>
    </row>
    <row r="923" spans="1:2" x14ac:dyDescent="0.25">
      <c r="A923" s="9" t="s">
        <v>264</v>
      </c>
      <c r="B923">
        <v>1.8839999999999999</v>
      </c>
    </row>
    <row r="924" spans="1:2" x14ac:dyDescent="0.25">
      <c r="A924" s="9" t="s">
        <v>264</v>
      </c>
      <c r="B924">
        <v>1.893</v>
      </c>
    </row>
    <row r="925" spans="1:2" x14ac:dyDescent="0.25">
      <c r="A925" s="9" t="s">
        <v>265</v>
      </c>
      <c r="B925">
        <v>1.9019999999999999</v>
      </c>
    </row>
    <row r="926" spans="1:2" x14ac:dyDescent="0.25">
      <c r="A926" s="9" t="s">
        <v>265</v>
      </c>
      <c r="B926">
        <v>1.911</v>
      </c>
    </row>
    <row r="927" spans="1:2" x14ac:dyDescent="0.25">
      <c r="A927" s="9" t="s">
        <v>265</v>
      </c>
      <c r="B927">
        <v>1.92</v>
      </c>
    </row>
    <row r="928" spans="1:2" x14ac:dyDescent="0.25">
      <c r="A928" s="9" t="s">
        <v>265</v>
      </c>
      <c r="B928">
        <v>1.929</v>
      </c>
    </row>
    <row r="929" spans="1:2" x14ac:dyDescent="0.25">
      <c r="A929" s="9" t="s">
        <v>266</v>
      </c>
      <c r="B929">
        <v>1.9350000000000001</v>
      </c>
    </row>
    <row r="930" spans="1:2" x14ac:dyDescent="0.25">
      <c r="A930" s="9" t="s">
        <v>266</v>
      </c>
      <c r="B930">
        <v>1.9410000000000001</v>
      </c>
    </row>
    <row r="931" spans="1:2" x14ac:dyDescent="0.25">
      <c r="A931" s="9" t="s">
        <v>266</v>
      </c>
      <c r="B931">
        <v>1.95</v>
      </c>
    </row>
    <row r="932" spans="1:2" x14ac:dyDescent="0.25">
      <c r="A932" s="9" t="s">
        <v>266</v>
      </c>
      <c r="B932">
        <v>1.956</v>
      </c>
    </row>
    <row r="933" spans="1:2" x14ac:dyDescent="0.25">
      <c r="A933" s="9" t="s">
        <v>267</v>
      </c>
      <c r="B933">
        <v>1.962</v>
      </c>
    </row>
    <row r="934" spans="1:2" x14ac:dyDescent="0.25">
      <c r="A934" s="9" t="s">
        <v>267</v>
      </c>
      <c r="B934">
        <v>1.968</v>
      </c>
    </row>
    <row r="935" spans="1:2" x14ac:dyDescent="0.25">
      <c r="A935" s="9" t="s">
        <v>267</v>
      </c>
      <c r="B935">
        <v>1.974</v>
      </c>
    </row>
    <row r="936" spans="1:2" x14ac:dyDescent="0.25">
      <c r="A936" s="9" t="s">
        <v>268</v>
      </c>
      <c r="B936">
        <v>1.9830000000000001</v>
      </c>
    </row>
    <row r="937" spans="1:2" x14ac:dyDescent="0.25">
      <c r="A937" s="9" t="s">
        <v>268</v>
      </c>
      <c r="B937">
        <v>1.986</v>
      </c>
    </row>
    <row r="938" spans="1:2" x14ac:dyDescent="0.25">
      <c r="A938" s="9" t="s">
        <v>268</v>
      </c>
      <c r="B938">
        <v>1.992</v>
      </c>
    </row>
    <row r="939" spans="1:2" x14ac:dyDescent="0.25">
      <c r="A939" s="9" t="s">
        <v>268</v>
      </c>
      <c r="B939">
        <v>1.998</v>
      </c>
    </row>
    <row r="940" spans="1:2" x14ac:dyDescent="0.25">
      <c r="A940" s="9" t="s">
        <v>269</v>
      </c>
      <c r="B940">
        <v>2.0009999999999999</v>
      </c>
    </row>
    <row r="941" spans="1:2" x14ac:dyDescent="0.25">
      <c r="A941" s="9" t="s">
        <v>269</v>
      </c>
      <c r="B941">
        <v>2.0070000000000001</v>
      </c>
    </row>
    <row r="942" spans="1:2" x14ac:dyDescent="0.25">
      <c r="A942" s="9" t="s">
        <v>269</v>
      </c>
      <c r="B942">
        <v>2.0099999999999998</v>
      </c>
    </row>
    <row r="943" spans="1:2" x14ac:dyDescent="0.25">
      <c r="A943" s="9" t="s">
        <v>269</v>
      </c>
      <c r="B943">
        <v>2.0129999999999999</v>
      </c>
    </row>
    <row r="944" spans="1:2" x14ac:dyDescent="0.25">
      <c r="A944" s="9" t="s">
        <v>270</v>
      </c>
      <c r="B944">
        <v>2.0190000000000001</v>
      </c>
    </row>
    <row r="945" spans="1:2" x14ac:dyDescent="0.25">
      <c r="A945" s="9" t="s">
        <v>270</v>
      </c>
      <c r="B945">
        <v>2.0219999999999998</v>
      </c>
    </row>
    <row r="946" spans="1:2" x14ac:dyDescent="0.25">
      <c r="A946" s="9" t="s">
        <v>270</v>
      </c>
      <c r="B946">
        <v>2.0249999999999999</v>
      </c>
    </row>
    <row r="947" spans="1:2" x14ac:dyDescent="0.25">
      <c r="A947" s="9" t="s">
        <v>270</v>
      </c>
      <c r="B947">
        <v>2.0310000000000001</v>
      </c>
    </row>
    <row r="948" spans="1:2" x14ac:dyDescent="0.25">
      <c r="A948" s="9" t="s">
        <v>271</v>
      </c>
      <c r="B948">
        <v>2.0339999999999998</v>
      </c>
    </row>
    <row r="949" spans="1:2" x14ac:dyDescent="0.25">
      <c r="A949" s="9" t="s">
        <v>271</v>
      </c>
      <c r="B949">
        <v>2.0369999999999999</v>
      </c>
    </row>
    <row r="950" spans="1:2" x14ac:dyDescent="0.25">
      <c r="A950" s="9" t="s">
        <v>271</v>
      </c>
      <c r="B950">
        <v>2.04</v>
      </c>
    </row>
    <row r="951" spans="1:2" x14ac:dyDescent="0.25">
      <c r="A951" s="9" t="s">
        <v>271</v>
      </c>
      <c r="B951">
        <v>2.0430000000000001</v>
      </c>
    </row>
    <row r="952" spans="1:2" x14ac:dyDescent="0.25">
      <c r="A952" s="9" t="s">
        <v>272</v>
      </c>
      <c r="B952">
        <v>2.0459999999999998</v>
      </c>
    </row>
    <row r="953" spans="1:2" x14ac:dyDescent="0.25">
      <c r="A953" s="9" t="s">
        <v>272</v>
      </c>
      <c r="B953">
        <v>2.0459999999999998</v>
      </c>
    </row>
    <row r="954" spans="1:2" x14ac:dyDescent="0.25">
      <c r="A954" s="9" t="s">
        <v>272</v>
      </c>
      <c r="B954">
        <v>2.0489999999999999</v>
      </c>
    </row>
    <row r="955" spans="1:2" x14ac:dyDescent="0.25">
      <c r="A955" s="9" t="s">
        <v>272</v>
      </c>
      <c r="B955">
        <v>2.052</v>
      </c>
    </row>
    <row r="956" spans="1:2" x14ac:dyDescent="0.25">
      <c r="A956" s="9" t="s">
        <v>273</v>
      </c>
      <c r="B956">
        <v>2.052</v>
      </c>
    </row>
    <row r="957" spans="1:2" x14ac:dyDescent="0.25">
      <c r="A957" s="9" t="s">
        <v>273</v>
      </c>
      <c r="B957">
        <v>2.0489999999999999</v>
      </c>
    </row>
    <row r="958" spans="1:2" x14ac:dyDescent="0.25">
      <c r="A958" s="9" t="s">
        <v>273</v>
      </c>
      <c r="B958">
        <v>2.0489999999999999</v>
      </c>
    </row>
    <row r="959" spans="1:2" x14ac:dyDescent="0.25">
      <c r="A959" s="9" t="s">
        <v>274</v>
      </c>
      <c r="B959">
        <v>2.0459999999999998</v>
      </c>
    </row>
    <row r="960" spans="1:2" x14ac:dyDescent="0.25">
      <c r="A960" s="9" t="s">
        <v>274</v>
      </c>
      <c r="B960">
        <v>2.04</v>
      </c>
    </row>
    <row r="961" spans="1:2" x14ac:dyDescent="0.25">
      <c r="A961" s="9" t="s">
        <v>274</v>
      </c>
      <c r="B961">
        <v>2.0369999999999999</v>
      </c>
    </row>
    <row r="962" spans="1:2" x14ac:dyDescent="0.25">
      <c r="A962" s="9" t="s">
        <v>274</v>
      </c>
      <c r="B962">
        <v>2.028</v>
      </c>
    </row>
    <row r="963" spans="1:2" x14ac:dyDescent="0.25">
      <c r="A963" s="9" t="s">
        <v>275</v>
      </c>
      <c r="B963">
        <v>2.0219999999999998</v>
      </c>
    </row>
    <row r="964" spans="1:2" x14ac:dyDescent="0.25">
      <c r="A964" s="9" t="s">
        <v>275</v>
      </c>
      <c r="B964">
        <v>2.0129999999999999</v>
      </c>
    </row>
    <row r="965" spans="1:2" x14ac:dyDescent="0.25">
      <c r="A965" s="9" t="s">
        <v>275</v>
      </c>
      <c r="B965">
        <v>2.004</v>
      </c>
    </row>
    <row r="966" spans="1:2" x14ac:dyDescent="0.25">
      <c r="A966" s="9" t="s">
        <v>275</v>
      </c>
      <c r="B966">
        <v>1.986</v>
      </c>
    </row>
    <row r="967" spans="1:2" x14ac:dyDescent="0.25">
      <c r="A967" s="9" t="s">
        <v>276</v>
      </c>
      <c r="B967">
        <v>1.956</v>
      </c>
    </row>
    <row r="968" spans="1:2" x14ac:dyDescent="0.25">
      <c r="A968" s="9" t="s">
        <v>276</v>
      </c>
      <c r="B968">
        <v>1.929</v>
      </c>
    </row>
    <row r="969" spans="1:2" x14ac:dyDescent="0.25">
      <c r="A969" s="9" t="s">
        <v>276</v>
      </c>
      <c r="B969">
        <v>1.893</v>
      </c>
    </row>
    <row r="970" spans="1:2" x14ac:dyDescent="0.25">
      <c r="A970" s="9" t="s">
        <v>276</v>
      </c>
      <c r="B970">
        <v>1.845</v>
      </c>
    </row>
    <row r="971" spans="1:2" x14ac:dyDescent="0.25">
      <c r="A971" s="9" t="s">
        <v>277</v>
      </c>
      <c r="B971">
        <v>1.7969999999999999</v>
      </c>
    </row>
    <row r="972" spans="1:2" x14ac:dyDescent="0.25">
      <c r="A972" s="9" t="s">
        <v>277</v>
      </c>
      <c r="B972">
        <v>1.752</v>
      </c>
    </row>
    <row r="973" spans="1:2" x14ac:dyDescent="0.25">
      <c r="A973" s="9" t="s">
        <v>277</v>
      </c>
      <c r="B973">
        <v>1.7070000000000001</v>
      </c>
    </row>
    <row r="974" spans="1:2" x14ac:dyDescent="0.25">
      <c r="A974" s="9" t="s">
        <v>277</v>
      </c>
      <c r="B974">
        <v>1.665</v>
      </c>
    </row>
    <row r="975" spans="1:2" x14ac:dyDescent="0.25">
      <c r="A975" s="9" t="s">
        <v>278</v>
      </c>
      <c r="B975">
        <v>1.623</v>
      </c>
    </row>
    <row r="976" spans="1:2" x14ac:dyDescent="0.25">
      <c r="A976" s="9" t="s">
        <v>278</v>
      </c>
      <c r="B976">
        <v>1.587</v>
      </c>
    </row>
    <row r="977" spans="1:2" x14ac:dyDescent="0.25">
      <c r="A977" s="9" t="s">
        <v>278</v>
      </c>
      <c r="B977">
        <v>1.5509999999999999</v>
      </c>
    </row>
    <row r="978" spans="1:2" x14ac:dyDescent="0.25">
      <c r="A978" s="9" t="s">
        <v>278</v>
      </c>
      <c r="B978">
        <v>1.518</v>
      </c>
    </row>
    <row r="979" spans="1:2" x14ac:dyDescent="0.25">
      <c r="A979" s="9" t="s">
        <v>279</v>
      </c>
      <c r="B979">
        <v>1.4850000000000001</v>
      </c>
    </row>
    <row r="980" spans="1:2" x14ac:dyDescent="0.25">
      <c r="A980" s="9" t="s">
        <v>279</v>
      </c>
      <c r="B980">
        <v>1.458</v>
      </c>
    </row>
    <row r="981" spans="1:2" x14ac:dyDescent="0.25">
      <c r="A981" s="9" t="s">
        <v>279</v>
      </c>
      <c r="B981">
        <v>1.4279999999999999</v>
      </c>
    </row>
    <row r="982" spans="1:2" x14ac:dyDescent="0.25">
      <c r="A982" s="9" t="s">
        <v>280</v>
      </c>
      <c r="B982">
        <v>1.4039999999999999</v>
      </c>
    </row>
    <row r="983" spans="1:2" x14ac:dyDescent="0.25">
      <c r="A983" s="9" t="s">
        <v>280</v>
      </c>
      <c r="B983">
        <v>1.38</v>
      </c>
    </row>
    <row r="984" spans="1:2" x14ac:dyDescent="0.25">
      <c r="A984" s="9" t="s">
        <v>280</v>
      </c>
      <c r="B984">
        <v>1.3560000000000001</v>
      </c>
    </row>
    <row r="985" spans="1:2" x14ac:dyDescent="0.25">
      <c r="A985" s="9" t="s">
        <v>280</v>
      </c>
      <c r="B985">
        <v>1.335</v>
      </c>
    </row>
    <row r="986" spans="1:2" x14ac:dyDescent="0.25">
      <c r="A986" s="9" t="s">
        <v>281</v>
      </c>
      <c r="B986">
        <v>1.3169999999999999</v>
      </c>
    </row>
    <row r="987" spans="1:2" x14ac:dyDescent="0.25">
      <c r="A987" s="9" t="s">
        <v>281</v>
      </c>
      <c r="B987">
        <v>1.296</v>
      </c>
    </row>
    <row r="988" spans="1:2" x14ac:dyDescent="0.25">
      <c r="A988" s="9" t="s">
        <v>281</v>
      </c>
      <c r="B988">
        <v>1.278</v>
      </c>
    </row>
    <row r="989" spans="1:2" x14ac:dyDescent="0.25">
      <c r="A989" s="9" t="s">
        <v>281</v>
      </c>
      <c r="B989">
        <v>1.26</v>
      </c>
    </row>
    <row r="990" spans="1:2" x14ac:dyDescent="0.25">
      <c r="A990" s="9" t="s">
        <v>282</v>
      </c>
      <c r="B990">
        <v>1.242</v>
      </c>
    </row>
    <row r="991" spans="1:2" x14ac:dyDescent="0.25">
      <c r="A991" s="9" t="s">
        <v>282</v>
      </c>
      <c r="B991">
        <v>1.2270000000000001</v>
      </c>
    </row>
    <row r="992" spans="1:2" x14ac:dyDescent="0.25">
      <c r="A992" s="9" t="s">
        <v>282</v>
      </c>
      <c r="B992">
        <v>1.212</v>
      </c>
    </row>
    <row r="993" spans="1:2" x14ac:dyDescent="0.25">
      <c r="A993" s="9" t="s">
        <v>282</v>
      </c>
      <c r="B993">
        <v>1.1970000000000001</v>
      </c>
    </row>
    <row r="994" spans="1:2" x14ac:dyDescent="0.25">
      <c r="A994" s="9" t="s">
        <v>283</v>
      </c>
      <c r="B994">
        <v>1.1819999999999999</v>
      </c>
    </row>
    <row r="995" spans="1:2" x14ac:dyDescent="0.25">
      <c r="A995" s="9" t="s">
        <v>283</v>
      </c>
      <c r="B995">
        <v>1.17</v>
      </c>
    </row>
    <row r="996" spans="1:2" x14ac:dyDescent="0.25">
      <c r="A996" s="9" t="s">
        <v>283</v>
      </c>
      <c r="B996">
        <v>1.155</v>
      </c>
    </row>
    <row r="997" spans="1:2" x14ac:dyDescent="0.25">
      <c r="A997" s="9" t="s">
        <v>283</v>
      </c>
      <c r="B997">
        <v>1.143</v>
      </c>
    </row>
    <row r="998" spans="1:2" x14ac:dyDescent="0.25">
      <c r="A998" s="9" t="s">
        <v>284</v>
      </c>
      <c r="B998">
        <v>1.131</v>
      </c>
    </row>
    <row r="999" spans="1:2" x14ac:dyDescent="0.25">
      <c r="A999" s="9" t="s">
        <v>284</v>
      </c>
      <c r="B999">
        <v>1.1220000000000001</v>
      </c>
    </row>
    <row r="1000" spans="1:2" x14ac:dyDescent="0.25">
      <c r="A1000" s="9" t="s">
        <v>284</v>
      </c>
      <c r="B1000">
        <v>1.1100000000000001</v>
      </c>
    </row>
    <row r="1001" spans="1:2" x14ac:dyDescent="0.25">
      <c r="A1001" s="9" t="s">
        <v>284</v>
      </c>
      <c r="B1001">
        <v>1.0980000000000001</v>
      </c>
    </row>
    <row r="1002" spans="1:2" x14ac:dyDescent="0.25">
      <c r="A1002" s="9" t="s">
        <v>285</v>
      </c>
      <c r="B1002">
        <v>1.089</v>
      </c>
    </row>
    <row r="1003" spans="1:2" x14ac:dyDescent="0.25">
      <c r="A1003" s="9" t="s">
        <v>285</v>
      </c>
      <c r="B1003">
        <v>1.077</v>
      </c>
    </row>
    <row r="1004" spans="1:2" x14ac:dyDescent="0.25">
      <c r="A1004" s="9" t="s">
        <v>285</v>
      </c>
      <c r="B1004">
        <v>1.0680000000000001</v>
      </c>
    </row>
    <row r="1005" spans="1:2" x14ac:dyDescent="0.25">
      <c r="A1005" s="9" t="s">
        <v>286</v>
      </c>
      <c r="B1005">
        <v>1.0589999999999999</v>
      </c>
    </row>
    <row r="1006" spans="1:2" x14ac:dyDescent="0.25">
      <c r="A1006" s="9" t="s">
        <v>286</v>
      </c>
      <c r="B1006">
        <v>1.05</v>
      </c>
    </row>
    <row r="1007" spans="1:2" x14ac:dyDescent="0.25">
      <c r="A1007" s="9" t="s">
        <v>286</v>
      </c>
      <c r="B1007">
        <v>1.0409999999999999</v>
      </c>
    </row>
    <row r="1008" spans="1:2" x14ac:dyDescent="0.25">
      <c r="A1008" s="9" t="s">
        <v>286</v>
      </c>
      <c r="B1008">
        <v>1.032</v>
      </c>
    </row>
    <row r="1009" spans="1:2" x14ac:dyDescent="0.25">
      <c r="A1009" s="9" t="s">
        <v>287</v>
      </c>
      <c r="B1009">
        <v>1.026</v>
      </c>
    </row>
    <row r="1010" spans="1:2" x14ac:dyDescent="0.25">
      <c r="A1010" s="9" t="s">
        <v>287</v>
      </c>
      <c r="B1010">
        <v>1.0169999999999999</v>
      </c>
    </row>
    <row r="1011" spans="1:2" x14ac:dyDescent="0.25">
      <c r="A1011" s="9" t="s">
        <v>287</v>
      </c>
      <c r="B1011">
        <v>1.0109999999999999</v>
      </c>
    </row>
    <row r="1012" spans="1:2" x14ac:dyDescent="0.25">
      <c r="A1012" s="9" t="s">
        <v>287</v>
      </c>
      <c r="B1012">
        <v>1.0049999999999999</v>
      </c>
    </row>
    <row r="1013" spans="1:2" x14ac:dyDescent="0.25">
      <c r="A1013" s="9" t="s">
        <v>288</v>
      </c>
      <c r="B1013">
        <v>0.996</v>
      </c>
    </row>
    <row r="1014" spans="1:2" x14ac:dyDescent="0.25">
      <c r="A1014" s="9" t="s">
        <v>288</v>
      </c>
      <c r="B1014">
        <v>0.99</v>
      </c>
    </row>
    <row r="1015" spans="1:2" x14ac:dyDescent="0.25">
      <c r="A1015" s="9" t="s">
        <v>288</v>
      </c>
      <c r="B1015">
        <v>0.98399999999999999</v>
      </c>
    </row>
    <row r="1016" spans="1:2" x14ac:dyDescent="0.25">
      <c r="A1016" s="9" t="s">
        <v>288</v>
      </c>
      <c r="B1016">
        <v>0.97799999999999998</v>
      </c>
    </row>
    <row r="1017" spans="1:2" x14ac:dyDescent="0.25">
      <c r="A1017" s="9" t="s">
        <v>289</v>
      </c>
      <c r="B1017">
        <v>0.97199999999999998</v>
      </c>
    </row>
    <row r="1018" spans="1:2" x14ac:dyDescent="0.25">
      <c r="A1018" s="9" t="s">
        <v>289</v>
      </c>
      <c r="B1018">
        <v>0.96599999999999997</v>
      </c>
    </row>
    <row r="1019" spans="1:2" x14ac:dyDescent="0.25">
      <c r="A1019" s="9" t="s">
        <v>289</v>
      </c>
      <c r="B1019">
        <v>0.96</v>
      </c>
    </row>
    <row r="1020" spans="1:2" x14ac:dyDescent="0.25">
      <c r="A1020" s="9" t="s">
        <v>289</v>
      </c>
      <c r="B1020">
        <v>0.95399999999999996</v>
      </c>
    </row>
    <row r="1021" spans="1:2" x14ac:dyDescent="0.25">
      <c r="A1021" s="9" t="s">
        <v>290</v>
      </c>
      <c r="B1021">
        <v>0.94799999999999995</v>
      </c>
    </row>
    <row r="1022" spans="1:2" x14ac:dyDescent="0.25">
      <c r="A1022" s="9" t="s">
        <v>290</v>
      </c>
      <c r="B1022">
        <v>0.94199999999999995</v>
      </c>
    </row>
    <row r="1023" spans="1:2" x14ac:dyDescent="0.25">
      <c r="A1023" s="9" t="s">
        <v>290</v>
      </c>
      <c r="B1023">
        <v>0.93899999999999995</v>
      </c>
    </row>
    <row r="1024" spans="1:2" x14ac:dyDescent="0.25">
      <c r="A1024" s="9" t="s">
        <v>290</v>
      </c>
      <c r="B1024">
        <v>0.93300000000000005</v>
      </c>
    </row>
    <row r="1025" spans="1:2" x14ac:dyDescent="0.25">
      <c r="A1025" s="9" t="s">
        <v>291</v>
      </c>
      <c r="B1025">
        <v>0.92700000000000005</v>
      </c>
    </row>
    <row r="1026" spans="1:2" x14ac:dyDescent="0.25">
      <c r="A1026" s="9" t="s">
        <v>291</v>
      </c>
      <c r="B1026">
        <v>0.92100000000000004</v>
      </c>
    </row>
    <row r="1027" spans="1:2" x14ac:dyDescent="0.25">
      <c r="A1027" s="9" t="s">
        <v>291</v>
      </c>
      <c r="B1027">
        <v>0.91800000000000004</v>
      </c>
    </row>
    <row r="1028" spans="1:2" x14ac:dyDescent="0.25">
      <c r="A1028" s="9" t="s">
        <v>292</v>
      </c>
      <c r="B1028">
        <v>0.91500000000000004</v>
      </c>
    </row>
    <row r="1029" spans="1:2" x14ac:dyDescent="0.25">
      <c r="A1029" s="9" t="s">
        <v>292</v>
      </c>
      <c r="B1029">
        <v>0.90900000000000003</v>
      </c>
    </row>
    <row r="1030" spans="1:2" x14ac:dyDescent="0.25">
      <c r="A1030" s="9" t="s">
        <v>292</v>
      </c>
      <c r="B1030">
        <v>0.90600000000000003</v>
      </c>
    </row>
    <row r="1031" spans="1:2" x14ac:dyDescent="0.25">
      <c r="A1031" s="9" t="s">
        <v>292</v>
      </c>
      <c r="B1031">
        <v>0.9</v>
      </c>
    </row>
    <row r="1032" spans="1:2" x14ac:dyDescent="0.25">
      <c r="A1032" s="9" t="s">
        <v>293</v>
      </c>
      <c r="B1032">
        <v>0.89700000000000002</v>
      </c>
    </row>
    <row r="1033" spans="1:2" x14ac:dyDescent="0.25">
      <c r="A1033" s="9" t="s">
        <v>293</v>
      </c>
      <c r="B1033">
        <v>0.89100000000000001</v>
      </c>
    </row>
    <row r="1034" spans="1:2" x14ac:dyDescent="0.25">
      <c r="A1034" s="9" t="s">
        <v>293</v>
      </c>
      <c r="B1034">
        <v>0.88800000000000001</v>
      </c>
    </row>
    <row r="1035" spans="1:2" x14ac:dyDescent="0.25">
      <c r="A1035" s="9" t="s">
        <v>293</v>
      </c>
      <c r="B1035">
        <v>0.88200000000000001</v>
      </c>
    </row>
    <row r="1036" spans="1:2" x14ac:dyDescent="0.25">
      <c r="A1036" s="9" t="s">
        <v>294</v>
      </c>
      <c r="B1036">
        <v>0.879</v>
      </c>
    </row>
    <row r="1037" spans="1:2" x14ac:dyDescent="0.25">
      <c r="A1037" s="9" t="s">
        <v>294</v>
      </c>
      <c r="B1037">
        <v>0.876</v>
      </c>
    </row>
    <row r="1038" spans="1:2" x14ac:dyDescent="0.25">
      <c r="A1038" s="9" t="s">
        <v>294</v>
      </c>
      <c r="B1038">
        <v>0.873</v>
      </c>
    </row>
    <row r="1039" spans="1:2" x14ac:dyDescent="0.25">
      <c r="A1039" s="9" t="s">
        <v>294</v>
      </c>
      <c r="B1039">
        <v>0.87</v>
      </c>
    </row>
    <row r="1040" spans="1:2" x14ac:dyDescent="0.25">
      <c r="A1040" s="9" t="s">
        <v>295</v>
      </c>
      <c r="B1040">
        <v>0.86699999999999999</v>
      </c>
    </row>
    <row r="1041" spans="1:2" x14ac:dyDescent="0.25">
      <c r="A1041" s="9" t="s">
        <v>295</v>
      </c>
      <c r="B1041">
        <v>0.86399999999999999</v>
      </c>
    </row>
    <row r="1042" spans="1:2" x14ac:dyDescent="0.25">
      <c r="A1042" s="9" t="s">
        <v>295</v>
      </c>
      <c r="B1042">
        <v>0.86099999999999999</v>
      </c>
    </row>
    <row r="1043" spans="1:2" x14ac:dyDescent="0.25">
      <c r="A1043" s="9" t="s">
        <v>295</v>
      </c>
      <c r="B1043">
        <v>0.85799999999999998</v>
      </c>
    </row>
    <row r="1044" spans="1:2" x14ac:dyDescent="0.25">
      <c r="A1044" s="9" t="s">
        <v>296</v>
      </c>
      <c r="B1044">
        <v>0.85499999999999998</v>
      </c>
    </row>
    <row r="1045" spans="1:2" x14ac:dyDescent="0.25">
      <c r="A1045" s="9" t="s">
        <v>296</v>
      </c>
      <c r="B1045">
        <v>0.85199999999999998</v>
      </c>
    </row>
    <row r="1046" spans="1:2" x14ac:dyDescent="0.25">
      <c r="A1046" s="9" t="s">
        <v>296</v>
      </c>
      <c r="B1046">
        <v>0.84899999999999998</v>
      </c>
    </row>
    <row r="1047" spans="1:2" x14ac:dyDescent="0.25">
      <c r="A1047" s="9" t="s">
        <v>296</v>
      </c>
      <c r="B1047">
        <v>0.84599999999999997</v>
      </c>
    </row>
    <row r="1048" spans="1:2" x14ac:dyDescent="0.25">
      <c r="A1048" s="9" t="s">
        <v>297</v>
      </c>
      <c r="B1048">
        <v>0.84299999999999997</v>
      </c>
    </row>
    <row r="1049" spans="1:2" x14ac:dyDescent="0.25">
      <c r="A1049" s="9" t="s">
        <v>297</v>
      </c>
      <c r="B1049">
        <v>0.84</v>
      </c>
    </row>
    <row r="1050" spans="1:2" x14ac:dyDescent="0.25">
      <c r="A1050" s="9" t="s">
        <v>297</v>
      </c>
      <c r="B1050">
        <v>0.83699999999999997</v>
      </c>
    </row>
    <row r="1051" spans="1:2" x14ac:dyDescent="0.25">
      <c r="A1051" s="9" t="s">
        <v>298</v>
      </c>
      <c r="B1051">
        <v>0.83399999999999996</v>
      </c>
    </row>
    <row r="1052" spans="1:2" x14ac:dyDescent="0.25">
      <c r="A1052" s="9" t="s">
        <v>298</v>
      </c>
      <c r="B1052">
        <v>0.83099999999999996</v>
      </c>
    </row>
    <row r="1053" spans="1:2" x14ac:dyDescent="0.25">
      <c r="A1053" s="9" t="s">
        <v>298</v>
      </c>
      <c r="B1053">
        <v>0.82799999999999996</v>
      </c>
    </row>
    <row r="1054" spans="1:2" x14ac:dyDescent="0.25">
      <c r="A1054" s="9" t="s">
        <v>298</v>
      </c>
      <c r="B1054">
        <v>0.82499999999999996</v>
      </c>
    </row>
    <row r="1055" spans="1:2" x14ac:dyDescent="0.25">
      <c r="A1055" s="9" t="s">
        <v>299</v>
      </c>
      <c r="B1055">
        <v>0.82199999999999995</v>
      </c>
    </row>
    <row r="1056" spans="1:2" x14ac:dyDescent="0.25">
      <c r="A1056" s="9" t="s">
        <v>299</v>
      </c>
      <c r="B1056">
        <v>0.81899999999999995</v>
      </c>
    </row>
    <row r="1057" spans="1:2" x14ac:dyDescent="0.25">
      <c r="A1057" s="9" t="s">
        <v>299</v>
      </c>
      <c r="B1057">
        <v>0.81599999999999995</v>
      </c>
    </row>
    <row r="1058" spans="1:2" x14ac:dyDescent="0.25">
      <c r="A1058" s="9" t="s">
        <v>299</v>
      </c>
      <c r="B1058">
        <v>0.81299999999999994</v>
      </c>
    </row>
    <row r="1059" spans="1:2" x14ac:dyDescent="0.25">
      <c r="A1059" s="9" t="s">
        <v>300</v>
      </c>
      <c r="B1059">
        <v>0.81299999999999994</v>
      </c>
    </row>
    <row r="1060" spans="1:2" x14ac:dyDescent="0.25">
      <c r="A1060" s="9" t="s">
        <v>300</v>
      </c>
      <c r="B1060">
        <v>0.81</v>
      </c>
    </row>
    <row r="1061" spans="1:2" x14ac:dyDescent="0.25">
      <c r="A1061" s="9" t="s">
        <v>300</v>
      </c>
      <c r="B1061">
        <v>0.80700000000000005</v>
      </c>
    </row>
    <row r="1062" spans="1:2" x14ac:dyDescent="0.25">
      <c r="A1062" s="9" t="s">
        <v>300</v>
      </c>
      <c r="B1062">
        <v>0.80700000000000005</v>
      </c>
    </row>
    <row r="1063" spans="1:2" x14ac:dyDescent="0.25">
      <c r="A1063" s="9" t="s">
        <v>301</v>
      </c>
      <c r="B1063">
        <v>0.80400000000000005</v>
      </c>
    </row>
    <row r="1064" spans="1:2" x14ac:dyDescent="0.25">
      <c r="A1064" s="9" t="s">
        <v>301</v>
      </c>
      <c r="B1064">
        <v>0.80100000000000005</v>
      </c>
    </row>
    <row r="1065" spans="1:2" x14ac:dyDescent="0.25">
      <c r="A1065" s="9" t="s">
        <v>301</v>
      </c>
      <c r="B1065">
        <v>0.79800000000000004</v>
      </c>
    </row>
    <row r="1066" spans="1:2" x14ac:dyDescent="0.25">
      <c r="A1066" s="9" t="s">
        <v>301</v>
      </c>
      <c r="B1066">
        <v>0.79800000000000004</v>
      </c>
    </row>
    <row r="1067" spans="1:2" x14ac:dyDescent="0.25">
      <c r="A1067" s="9" t="s">
        <v>302</v>
      </c>
      <c r="B1067">
        <v>0.79500000000000004</v>
      </c>
    </row>
    <row r="1068" spans="1:2" x14ac:dyDescent="0.25">
      <c r="A1068" s="9" t="s">
        <v>302</v>
      </c>
      <c r="B1068">
        <v>0.79200000000000004</v>
      </c>
    </row>
    <row r="1069" spans="1:2" x14ac:dyDescent="0.25">
      <c r="A1069" s="9" t="s">
        <v>302</v>
      </c>
      <c r="B1069">
        <v>0.78900000000000003</v>
      </c>
    </row>
    <row r="1070" spans="1:2" x14ac:dyDescent="0.25">
      <c r="A1070" s="9" t="s">
        <v>302</v>
      </c>
      <c r="B1070">
        <v>0.78900000000000003</v>
      </c>
    </row>
    <row r="1071" spans="1:2" x14ac:dyDescent="0.25">
      <c r="A1071" s="9" t="s">
        <v>303</v>
      </c>
      <c r="B1071">
        <v>0.78600000000000003</v>
      </c>
    </row>
    <row r="1072" spans="1:2" x14ac:dyDescent="0.25">
      <c r="A1072" s="9" t="s">
        <v>303</v>
      </c>
      <c r="B1072">
        <v>0.78600000000000003</v>
      </c>
    </row>
    <row r="1073" spans="1:2" x14ac:dyDescent="0.25">
      <c r="A1073" s="9" t="s">
        <v>303</v>
      </c>
      <c r="B1073">
        <v>0.78300000000000003</v>
      </c>
    </row>
    <row r="1074" spans="1:2" x14ac:dyDescent="0.25">
      <c r="A1074" s="9" t="s">
        <v>304</v>
      </c>
      <c r="B1074">
        <v>0.78</v>
      </c>
    </row>
    <row r="1075" spans="1:2" x14ac:dyDescent="0.25">
      <c r="A1075" s="9" t="s">
        <v>304</v>
      </c>
      <c r="B1075">
        <v>0.78</v>
      </c>
    </row>
    <row r="1076" spans="1:2" x14ac:dyDescent="0.25">
      <c r="A1076" s="9" t="s">
        <v>304</v>
      </c>
      <c r="B1076">
        <v>0.77700000000000002</v>
      </c>
    </row>
    <row r="1077" spans="1:2" x14ac:dyDescent="0.25">
      <c r="A1077" s="9" t="s">
        <v>304</v>
      </c>
      <c r="B1077">
        <v>0.77700000000000002</v>
      </c>
    </row>
    <row r="1078" spans="1:2" x14ac:dyDescent="0.25">
      <c r="A1078" s="9" t="s">
        <v>305</v>
      </c>
      <c r="B1078">
        <v>0.77400000000000002</v>
      </c>
    </row>
    <row r="1079" spans="1:2" x14ac:dyDescent="0.25">
      <c r="A1079" s="9" t="s">
        <v>305</v>
      </c>
      <c r="B1079">
        <v>0.77100000000000002</v>
      </c>
    </row>
    <row r="1080" spans="1:2" x14ac:dyDescent="0.25">
      <c r="A1080" s="9" t="s">
        <v>305</v>
      </c>
      <c r="B1080">
        <v>0.77100000000000002</v>
      </c>
    </row>
    <row r="1081" spans="1:2" x14ac:dyDescent="0.25">
      <c r="A1081" s="9" t="s">
        <v>305</v>
      </c>
      <c r="B1081">
        <v>0.76800000000000002</v>
      </c>
    </row>
    <row r="1082" spans="1:2" x14ac:dyDescent="0.25">
      <c r="A1082" s="9" t="s">
        <v>306</v>
      </c>
      <c r="B1082">
        <v>0.76800000000000002</v>
      </c>
    </row>
    <row r="1083" spans="1:2" x14ac:dyDescent="0.25">
      <c r="A1083" s="9" t="s">
        <v>306</v>
      </c>
      <c r="B1083">
        <v>0.76500000000000001</v>
      </c>
    </row>
    <row r="1084" spans="1:2" x14ac:dyDescent="0.25">
      <c r="A1084" s="9" t="s">
        <v>306</v>
      </c>
      <c r="B1084">
        <v>0.76500000000000001</v>
      </c>
    </row>
    <row r="1085" spans="1:2" x14ac:dyDescent="0.25">
      <c r="A1085" s="9" t="s">
        <v>306</v>
      </c>
      <c r="B1085">
        <v>0.76200000000000001</v>
      </c>
    </row>
    <row r="1086" spans="1:2" x14ac:dyDescent="0.25">
      <c r="A1086" s="9" t="s">
        <v>307</v>
      </c>
      <c r="B1086">
        <v>0.76200000000000001</v>
      </c>
    </row>
    <row r="1087" spans="1:2" x14ac:dyDescent="0.25">
      <c r="A1087" s="9" t="s">
        <v>307</v>
      </c>
      <c r="B1087">
        <v>0.75900000000000001</v>
      </c>
    </row>
    <row r="1088" spans="1:2" x14ac:dyDescent="0.25">
      <c r="A1088" s="9" t="s">
        <v>307</v>
      </c>
      <c r="B1088">
        <v>0.75900000000000001</v>
      </c>
    </row>
    <row r="1089" spans="1:2" x14ac:dyDescent="0.25">
      <c r="A1089" s="9" t="s">
        <v>307</v>
      </c>
      <c r="B1089">
        <v>0.75600000000000001</v>
      </c>
    </row>
    <row r="1090" spans="1:2" x14ac:dyDescent="0.25">
      <c r="A1090" s="9" t="s">
        <v>308</v>
      </c>
      <c r="B1090">
        <v>0.75600000000000001</v>
      </c>
    </row>
    <row r="1091" spans="1:2" x14ac:dyDescent="0.25">
      <c r="A1091" s="9" t="s">
        <v>308</v>
      </c>
      <c r="B1091">
        <v>0.753</v>
      </c>
    </row>
    <row r="1092" spans="1:2" x14ac:dyDescent="0.25">
      <c r="A1092" s="9" t="s">
        <v>308</v>
      </c>
      <c r="B1092">
        <v>0.753</v>
      </c>
    </row>
    <row r="1093" spans="1:2" x14ac:dyDescent="0.25">
      <c r="A1093" s="9" t="s">
        <v>308</v>
      </c>
      <c r="B1093">
        <v>0.75</v>
      </c>
    </row>
    <row r="1094" spans="1:2" x14ac:dyDescent="0.25">
      <c r="A1094" s="9" t="s">
        <v>309</v>
      </c>
      <c r="B1094">
        <v>0.75</v>
      </c>
    </row>
    <row r="1095" spans="1:2" x14ac:dyDescent="0.25">
      <c r="A1095" s="9" t="s">
        <v>309</v>
      </c>
      <c r="B1095">
        <v>0.75</v>
      </c>
    </row>
    <row r="1096" spans="1:2" x14ac:dyDescent="0.25">
      <c r="A1096" s="9" t="s">
        <v>309</v>
      </c>
      <c r="B1096">
        <v>0.747</v>
      </c>
    </row>
    <row r="1097" spans="1:2" x14ac:dyDescent="0.25">
      <c r="A1097" s="9" t="s">
        <v>309</v>
      </c>
      <c r="B1097">
        <v>0.747</v>
      </c>
    </row>
    <row r="1098" spans="1:2" x14ac:dyDescent="0.25">
      <c r="A1098" s="9" t="s">
        <v>310</v>
      </c>
      <c r="B1098">
        <v>0.74399999999999999</v>
      </c>
    </row>
    <row r="1099" spans="1:2" x14ac:dyDescent="0.25">
      <c r="A1099" s="9" t="s">
        <v>310</v>
      </c>
      <c r="B1099">
        <v>0.74399999999999999</v>
      </c>
    </row>
    <row r="1100" spans="1:2" x14ac:dyDescent="0.25">
      <c r="A1100" s="9" t="s">
        <v>310</v>
      </c>
      <c r="B1100">
        <v>0.74099999999999999</v>
      </c>
    </row>
    <row r="1101" spans="1:2" x14ac:dyDescent="0.25">
      <c r="A1101" s="9" t="s">
        <v>311</v>
      </c>
      <c r="B1101">
        <v>0.74099999999999999</v>
      </c>
    </row>
    <row r="1102" spans="1:2" x14ac:dyDescent="0.25">
      <c r="A1102" s="9" t="s">
        <v>311</v>
      </c>
      <c r="B1102">
        <v>0.74099999999999999</v>
      </c>
    </row>
    <row r="1103" spans="1:2" x14ac:dyDescent="0.25">
      <c r="A1103" s="9" t="s">
        <v>311</v>
      </c>
      <c r="B1103">
        <v>0.73799999999999999</v>
      </c>
    </row>
    <row r="1104" spans="1:2" x14ac:dyDescent="0.25">
      <c r="A1104" s="9" t="s">
        <v>311</v>
      </c>
      <c r="B1104">
        <v>0.73799999999999999</v>
      </c>
    </row>
    <row r="1105" spans="1:2" x14ac:dyDescent="0.25">
      <c r="A1105" s="9" t="s">
        <v>312</v>
      </c>
      <c r="B1105">
        <v>0.73799999999999999</v>
      </c>
    </row>
    <row r="1106" spans="1:2" x14ac:dyDescent="0.25">
      <c r="A1106" s="9" t="s">
        <v>312</v>
      </c>
      <c r="B1106">
        <v>0.73499999999999999</v>
      </c>
    </row>
    <row r="1107" spans="1:2" x14ac:dyDescent="0.25">
      <c r="A1107" s="9" t="s">
        <v>312</v>
      </c>
      <c r="B1107">
        <v>0.73499999999999999</v>
      </c>
    </row>
    <row r="1108" spans="1:2" x14ac:dyDescent="0.25">
      <c r="A1108" s="9" t="s">
        <v>312</v>
      </c>
      <c r="B1108">
        <v>0.73499999999999999</v>
      </c>
    </row>
    <row r="1109" spans="1:2" x14ac:dyDescent="0.25">
      <c r="A1109" s="9" t="s">
        <v>313</v>
      </c>
      <c r="B1109">
        <v>0.73199999999999998</v>
      </c>
    </row>
    <row r="1110" spans="1:2" x14ac:dyDescent="0.25">
      <c r="A1110" s="9" t="s">
        <v>313</v>
      </c>
      <c r="B1110">
        <v>0.73199999999999998</v>
      </c>
    </row>
    <row r="1111" spans="1:2" x14ac:dyDescent="0.25">
      <c r="A1111" s="9" t="s">
        <v>313</v>
      </c>
      <c r="B1111">
        <v>0.73199999999999998</v>
      </c>
    </row>
    <row r="1112" spans="1:2" x14ac:dyDescent="0.25">
      <c r="A1112" s="9" t="s">
        <v>313</v>
      </c>
      <c r="B1112">
        <v>0.72899999999999998</v>
      </c>
    </row>
    <row r="1113" spans="1:2" x14ac:dyDescent="0.25">
      <c r="A1113" s="9" t="s">
        <v>314</v>
      </c>
      <c r="B1113">
        <v>0.72899999999999998</v>
      </c>
    </row>
    <row r="1114" spans="1:2" x14ac:dyDescent="0.25">
      <c r="A1114" s="9" t="s">
        <v>314</v>
      </c>
      <c r="B1114">
        <v>0.72599999999999998</v>
      </c>
    </row>
    <row r="1115" spans="1:2" x14ac:dyDescent="0.25">
      <c r="A1115" s="9" t="s">
        <v>314</v>
      </c>
      <c r="B1115">
        <v>0.72599999999999998</v>
      </c>
    </row>
    <row r="1116" spans="1:2" x14ac:dyDescent="0.25">
      <c r="A1116" s="9" t="s">
        <v>314</v>
      </c>
      <c r="B1116">
        <v>0.72599999999999998</v>
      </c>
    </row>
    <row r="1117" spans="1:2" x14ac:dyDescent="0.25">
      <c r="A1117" s="9" t="s">
        <v>315</v>
      </c>
      <c r="B1117">
        <v>0.72599999999999998</v>
      </c>
    </row>
    <row r="1118" spans="1:2" x14ac:dyDescent="0.25">
      <c r="A1118" s="9" t="s">
        <v>315</v>
      </c>
      <c r="B1118">
        <v>0.72299999999999998</v>
      </c>
    </row>
    <row r="1119" spans="1:2" x14ac:dyDescent="0.25">
      <c r="A1119" s="9" t="s">
        <v>315</v>
      </c>
      <c r="B1119">
        <v>0.72299999999999998</v>
      </c>
    </row>
    <row r="1120" spans="1:2" x14ac:dyDescent="0.25">
      <c r="A1120" s="9" t="s">
        <v>315</v>
      </c>
      <c r="B1120">
        <v>0.72</v>
      </c>
    </row>
    <row r="1121" spans="1:2" x14ac:dyDescent="0.25">
      <c r="A1121" s="9" t="s">
        <v>316</v>
      </c>
      <c r="B1121">
        <v>0.72</v>
      </c>
    </row>
    <row r="1122" spans="1:2" x14ac:dyDescent="0.25">
      <c r="A1122" s="9" t="s">
        <v>316</v>
      </c>
      <c r="B1122">
        <v>0.72</v>
      </c>
    </row>
    <row r="1123" spans="1:2" x14ac:dyDescent="0.25">
      <c r="A1123" s="9" t="s">
        <v>316</v>
      </c>
      <c r="B1123">
        <v>0.72</v>
      </c>
    </row>
    <row r="1124" spans="1:2" x14ac:dyDescent="0.25">
      <c r="A1124" s="9" t="s">
        <v>317</v>
      </c>
      <c r="B1124">
        <v>0.71699999999999997</v>
      </c>
    </row>
    <row r="1125" spans="1:2" x14ac:dyDescent="0.25">
      <c r="A1125" s="9" t="s">
        <v>317</v>
      </c>
      <c r="B1125">
        <v>0.71699999999999997</v>
      </c>
    </row>
    <row r="1126" spans="1:2" x14ac:dyDescent="0.25">
      <c r="A1126" s="9" t="s">
        <v>317</v>
      </c>
      <c r="B1126">
        <v>0.71699999999999997</v>
      </c>
    </row>
    <row r="1127" spans="1:2" x14ac:dyDescent="0.25">
      <c r="A1127" s="9" t="s">
        <v>317</v>
      </c>
      <c r="B1127">
        <v>0.71699999999999997</v>
      </c>
    </row>
    <row r="1128" spans="1:2" x14ac:dyDescent="0.25">
      <c r="A1128" s="9" t="s">
        <v>318</v>
      </c>
      <c r="B1128">
        <v>0.71399999999999997</v>
      </c>
    </row>
    <row r="1129" spans="1:2" x14ac:dyDescent="0.25">
      <c r="A1129" s="9" t="s">
        <v>318</v>
      </c>
      <c r="B1129">
        <v>0.71399999999999997</v>
      </c>
    </row>
    <row r="1130" spans="1:2" x14ac:dyDescent="0.25">
      <c r="A1130" s="9" t="s">
        <v>318</v>
      </c>
      <c r="B1130">
        <v>0.71399999999999997</v>
      </c>
    </row>
    <row r="1131" spans="1:2" x14ac:dyDescent="0.25">
      <c r="A1131" s="9" t="s">
        <v>318</v>
      </c>
      <c r="B1131">
        <v>0.71099999999999997</v>
      </c>
    </row>
    <row r="1132" spans="1:2" x14ac:dyDescent="0.25">
      <c r="A1132" s="9" t="s">
        <v>319</v>
      </c>
      <c r="B1132">
        <v>0.71099999999999997</v>
      </c>
    </row>
    <row r="1133" spans="1:2" x14ac:dyDescent="0.25">
      <c r="A1133" s="9" t="s">
        <v>319</v>
      </c>
      <c r="B1133">
        <v>0.71099999999999997</v>
      </c>
    </row>
    <row r="1134" spans="1:2" x14ac:dyDescent="0.25">
      <c r="A1134" s="9" t="s">
        <v>319</v>
      </c>
      <c r="B1134">
        <v>0.71099999999999997</v>
      </c>
    </row>
    <row r="1135" spans="1:2" x14ac:dyDescent="0.25">
      <c r="A1135" s="9" t="s">
        <v>319</v>
      </c>
      <c r="B1135">
        <v>0.70799999999999996</v>
      </c>
    </row>
    <row r="1136" spans="1:2" x14ac:dyDescent="0.25">
      <c r="A1136" s="9" t="s">
        <v>320</v>
      </c>
      <c r="B1136">
        <v>0.70799999999999996</v>
      </c>
    </row>
    <row r="1137" spans="1:2" x14ac:dyDescent="0.25">
      <c r="A1137" s="9" t="s">
        <v>320</v>
      </c>
      <c r="B1137">
        <v>0.70799999999999996</v>
      </c>
    </row>
    <row r="1138" spans="1:2" x14ac:dyDescent="0.25">
      <c r="A1138" s="9" t="s">
        <v>320</v>
      </c>
      <c r="B1138">
        <v>0.70799999999999996</v>
      </c>
    </row>
    <row r="1139" spans="1:2" x14ac:dyDescent="0.25">
      <c r="A1139" s="9" t="s">
        <v>320</v>
      </c>
      <c r="B1139">
        <v>0.70799999999999996</v>
      </c>
    </row>
    <row r="1140" spans="1:2" x14ac:dyDescent="0.25">
      <c r="A1140" s="9" t="s">
        <v>321</v>
      </c>
      <c r="B1140">
        <v>0.70499999999999996</v>
      </c>
    </row>
    <row r="1141" spans="1:2" x14ac:dyDescent="0.25">
      <c r="A1141" s="9" t="s">
        <v>321</v>
      </c>
      <c r="B1141">
        <v>0.70499999999999996</v>
      </c>
    </row>
    <row r="1142" spans="1:2" x14ac:dyDescent="0.25">
      <c r="A1142" s="9" t="s">
        <v>321</v>
      </c>
      <c r="B1142">
        <v>0.70499999999999996</v>
      </c>
    </row>
    <row r="1143" spans="1:2" x14ac:dyDescent="0.25">
      <c r="A1143" s="9" t="s">
        <v>321</v>
      </c>
      <c r="B1143">
        <v>0.70499999999999996</v>
      </c>
    </row>
    <row r="1144" spans="1:2" x14ac:dyDescent="0.25">
      <c r="A1144" s="9" t="s">
        <v>322</v>
      </c>
      <c r="B1144">
        <v>0.70199999999999996</v>
      </c>
    </row>
    <row r="1145" spans="1:2" x14ac:dyDescent="0.25">
      <c r="A1145" s="9" t="s">
        <v>322</v>
      </c>
      <c r="B1145">
        <v>0.70199999999999996</v>
      </c>
    </row>
    <row r="1146" spans="1:2" x14ac:dyDescent="0.25">
      <c r="A1146" s="9" t="s">
        <v>322</v>
      </c>
      <c r="B1146">
        <v>0.70199999999999996</v>
      </c>
    </row>
    <row r="1147" spans="1:2" x14ac:dyDescent="0.25">
      <c r="A1147" s="9" t="s">
        <v>323</v>
      </c>
      <c r="B1147">
        <v>0.70199999999999996</v>
      </c>
    </row>
    <row r="1148" spans="1:2" x14ac:dyDescent="0.25">
      <c r="A1148" s="9" t="s">
        <v>323</v>
      </c>
      <c r="B1148">
        <v>0.70199999999999996</v>
      </c>
    </row>
    <row r="1149" spans="1:2" x14ac:dyDescent="0.25">
      <c r="A1149" s="9" t="s">
        <v>323</v>
      </c>
      <c r="B1149">
        <v>0.70199999999999996</v>
      </c>
    </row>
    <row r="1150" spans="1:2" x14ac:dyDescent="0.25">
      <c r="A1150" s="9" t="s">
        <v>323</v>
      </c>
      <c r="B1150">
        <v>0.70199999999999996</v>
      </c>
    </row>
    <row r="1151" spans="1:2" x14ac:dyDescent="0.25">
      <c r="A1151" s="9" t="s">
        <v>324</v>
      </c>
      <c r="B1151">
        <v>0.69899999999999995</v>
      </c>
    </row>
    <row r="1152" spans="1:2" x14ac:dyDescent="0.25">
      <c r="A1152" s="9" t="s">
        <v>324</v>
      </c>
      <c r="B1152">
        <v>0.69899999999999995</v>
      </c>
    </row>
    <row r="1153" spans="1:2" x14ac:dyDescent="0.25">
      <c r="A1153" s="9" t="s">
        <v>324</v>
      </c>
      <c r="B1153">
        <v>0.69899999999999995</v>
      </c>
    </row>
    <row r="1154" spans="1:2" x14ac:dyDescent="0.25">
      <c r="A1154" s="9" t="s">
        <v>324</v>
      </c>
      <c r="B1154">
        <v>0.69899999999999995</v>
      </c>
    </row>
    <row r="1155" spans="1:2" x14ac:dyDescent="0.25">
      <c r="A1155" s="9" t="s">
        <v>325</v>
      </c>
      <c r="B1155">
        <v>0.69899999999999995</v>
      </c>
    </row>
    <row r="1156" spans="1:2" x14ac:dyDescent="0.25">
      <c r="A1156" s="9" t="s">
        <v>325</v>
      </c>
      <c r="B1156">
        <v>0.69899999999999995</v>
      </c>
    </row>
    <row r="1157" spans="1:2" x14ac:dyDescent="0.25">
      <c r="A1157" s="9" t="s">
        <v>325</v>
      </c>
      <c r="B1157">
        <v>0.69599999999999995</v>
      </c>
    </row>
    <row r="1158" spans="1:2" x14ac:dyDescent="0.25">
      <c r="A1158" s="9" t="s">
        <v>325</v>
      </c>
      <c r="B1158">
        <v>0.69599999999999995</v>
      </c>
    </row>
    <row r="1159" spans="1:2" x14ac:dyDescent="0.25">
      <c r="A1159" s="9" t="s">
        <v>326</v>
      </c>
      <c r="B1159">
        <v>0.69599999999999995</v>
      </c>
    </row>
    <row r="1160" spans="1:2" x14ac:dyDescent="0.25">
      <c r="A1160" s="9" t="s">
        <v>326</v>
      </c>
      <c r="B1160">
        <v>0.69599999999999995</v>
      </c>
    </row>
    <row r="1161" spans="1:2" x14ac:dyDescent="0.25">
      <c r="A1161" s="9" t="s">
        <v>326</v>
      </c>
      <c r="B1161">
        <v>0.69599999999999995</v>
      </c>
    </row>
    <row r="1162" spans="1:2" x14ac:dyDescent="0.25">
      <c r="A1162" s="9" t="s">
        <v>326</v>
      </c>
      <c r="B1162">
        <v>0.69299999999999995</v>
      </c>
    </row>
    <row r="1163" spans="1:2" x14ac:dyDescent="0.25">
      <c r="A1163" s="9" t="s">
        <v>327</v>
      </c>
      <c r="B1163">
        <v>0.69599999999999995</v>
      </c>
    </row>
    <row r="1164" spans="1:2" x14ac:dyDescent="0.25">
      <c r="A1164" s="9" t="s">
        <v>327</v>
      </c>
      <c r="B1164">
        <v>0.69299999999999995</v>
      </c>
    </row>
    <row r="1165" spans="1:2" x14ac:dyDescent="0.25">
      <c r="A1165" s="9" t="s">
        <v>327</v>
      </c>
      <c r="B1165">
        <v>0.69299999999999995</v>
      </c>
    </row>
    <row r="1166" spans="1:2" x14ac:dyDescent="0.25">
      <c r="A1166" s="9" t="s">
        <v>327</v>
      </c>
      <c r="B1166">
        <v>0.69299999999999995</v>
      </c>
    </row>
    <row r="1167" spans="1:2" x14ac:dyDescent="0.25">
      <c r="A1167" s="9" t="s">
        <v>328</v>
      </c>
      <c r="B1167">
        <v>0.69299999999999995</v>
      </c>
    </row>
    <row r="1168" spans="1:2" x14ac:dyDescent="0.25">
      <c r="A1168" s="9" t="s">
        <v>328</v>
      </c>
      <c r="B1168">
        <v>0.69299999999999995</v>
      </c>
    </row>
    <row r="1169" spans="1:2" x14ac:dyDescent="0.25">
      <c r="A1169" s="9" t="s">
        <v>328</v>
      </c>
      <c r="B1169">
        <v>0.69</v>
      </c>
    </row>
    <row r="1170" spans="1:2" x14ac:dyDescent="0.25">
      <c r="A1170" s="9" t="s">
        <v>329</v>
      </c>
      <c r="B1170">
        <v>0.69</v>
      </c>
    </row>
    <row r="1171" spans="1:2" x14ac:dyDescent="0.25">
      <c r="A1171" s="9" t="s">
        <v>329</v>
      </c>
      <c r="B1171">
        <v>0.69</v>
      </c>
    </row>
    <row r="1172" spans="1:2" x14ac:dyDescent="0.25">
      <c r="A1172" s="9" t="s">
        <v>329</v>
      </c>
      <c r="B1172">
        <v>0.69</v>
      </c>
    </row>
    <row r="1173" spans="1:2" x14ac:dyDescent="0.25">
      <c r="A1173" s="9" t="s">
        <v>329</v>
      </c>
      <c r="B1173">
        <v>0.69</v>
      </c>
    </row>
    <row r="1174" spans="1:2" x14ac:dyDescent="0.25">
      <c r="A1174" s="9" t="s">
        <v>330</v>
      </c>
      <c r="B1174">
        <v>0.69</v>
      </c>
    </row>
    <row r="1175" spans="1:2" x14ac:dyDescent="0.25">
      <c r="A1175" s="9" t="s">
        <v>330</v>
      </c>
      <c r="B1175">
        <v>0.68700000000000006</v>
      </c>
    </row>
    <row r="1176" spans="1:2" x14ac:dyDescent="0.25">
      <c r="A1176" s="9" t="s">
        <v>330</v>
      </c>
      <c r="B1176">
        <v>0.68700000000000006</v>
      </c>
    </row>
    <row r="1177" spans="1:2" x14ac:dyDescent="0.25">
      <c r="A1177" s="9" t="s">
        <v>330</v>
      </c>
      <c r="B1177">
        <v>0.68700000000000006</v>
      </c>
    </row>
    <row r="1178" spans="1:2" x14ac:dyDescent="0.25">
      <c r="A1178" s="9" t="s">
        <v>331</v>
      </c>
      <c r="B1178">
        <v>0.68700000000000006</v>
      </c>
    </row>
    <row r="1179" spans="1:2" x14ac:dyDescent="0.25">
      <c r="A1179" s="9" t="s">
        <v>331</v>
      </c>
      <c r="B1179">
        <v>0.68700000000000006</v>
      </c>
    </row>
    <row r="1180" spans="1:2" x14ac:dyDescent="0.25">
      <c r="A1180" s="9" t="s">
        <v>331</v>
      </c>
      <c r="B1180">
        <v>0.68700000000000006</v>
      </c>
    </row>
    <row r="1181" spans="1:2" x14ac:dyDescent="0.25">
      <c r="A1181" s="9" t="s">
        <v>331</v>
      </c>
      <c r="B1181">
        <v>0.68400000000000005</v>
      </c>
    </row>
    <row r="1182" spans="1:2" x14ac:dyDescent="0.25">
      <c r="A1182" s="9" t="s">
        <v>332</v>
      </c>
      <c r="B1182">
        <v>0.68400000000000005</v>
      </c>
    </row>
    <row r="1183" spans="1:2" x14ac:dyDescent="0.25">
      <c r="A1183" s="9" t="s">
        <v>332</v>
      </c>
      <c r="B1183">
        <v>0.68400000000000005</v>
      </c>
    </row>
    <row r="1184" spans="1:2" x14ac:dyDescent="0.25">
      <c r="A1184" s="9" t="s">
        <v>332</v>
      </c>
      <c r="B1184">
        <v>0.68400000000000005</v>
      </c>
    </row>
    <row r="1185" spans="1:2" x14ac:dyDescent="0.25">
      <c r="A1185" s="9" t="s">
        <v>332</v>
      </c>
      <c r="B1185">
        <v>0.68400000000000005</v>
      </c>
    </row>
    <row r="1186" spans="1:2" x14ac:dyDescent="0.25">
      <c r="A1186" s="9" t="s">
        <v>333</v>
      </c>
      <c r="B1186">
        <v>0.68100000000000005</v>
      </c>
    </row>
    <row r="1187" spans="1:2" x14ac:dyDescent="0.25">
      <c r="A1187" s="9" t="s">
        <v>333</v>
      </c>
      <c r="B1187">
        <v>0.68100000000000005</v>
      </c>
    </row>
    <row r="1188" spans="1:2" x14ac:dyDescent="0.25">
      <c r="A1188" s="9" t="s">
        <v>333</v>
      </c>
      <c r="B1188">
        <v>0.68100000000000005</v>
      </c>
    </row>
    <row r="1189" spans="1:2" x14ac:dyDescent="0.25">
      <c r="A1189" s="9" t="s">
        <v>333</v>
      </c>
      <c r="B1189">
        <v>0.68100000000000005</v>
      </c>
    </row>
    <row r="1190" spans="1:2" x14ac:dyDescent="0.25">
      <c r="A1190" s="9" t="s">
        <v>334</v>
      </c>
      <c r="B1190">
        <v>0.68100000000000005</v>
      </c>
    </row>
    <row r="1191" spans="1:2" x14ac:dyDescent="0.25">
      <c r="A1191" s="9" t="s">
        <v>334</v>
      </c>
      <c r="B1191">
        <v>0.68100000000000005</v>
      </c>
    </row>
    <row r="1192" spans="1:2" x14ac:dyDescent="0.25">
      <c r="A1192" s="9" t="s">
        <v>334</v>
      </c>
      <c r="B1192">
        <v>0.68100000000000005</v>
      </c>
    </row>
    <row r="1193" spans="1:2" x14ac:dyDescent="0.25">
      <c r="A1193" s="9" t="s">
        <v>335</v>
      </c>
      <c r="B1193">
        <v>0.67800000000000005</v>
      </c>
    </row>
    <row r="1194" spans="1:2" x14ac:dyDescent="0.25">
      <c r="A1194" s="9" t="s">
        <v>335</v>
      </c>
      <c r="B1194">
        <v>0.67800000000000005</v>
      </c>
    </row>
    <row r="1195" spans="1:2" x14ac:dyDescent="0.25">
      <c r="A1195" s="9" t="s">
        <v>335</v>
      </c>
      <c r="B1195">
        <v>0.67800000000000005</v>
      </c>
    </row>
    <row r="1196" spans="1:2" x14ac:dyDescent="0.25">
      <c r="A1196" s="9" t="s">
        <v>335</v>
      </c>
      <c r="B1196">
        <v>0.67800000000000005</v>
      </c>
    </row>
    <row r="1197" spans="1:2" x14ac:dyDescent="0.25">
      <c r="A1197" s="9" t="s">
        <v>336</v>
      </c>
      <c r="B1197">
        <v>0.67800000000000005</v>
      </c>
    </row>
    <row r="1198" spans="1:2" x14ac:dyDescent="0.25">
      <c r="A1198" s="9" t="s">
        <v>336</v>
      </c>
      <c r="B1198">
        <v>0.67800000000000005</v>
      </c>
    </row>
    <row r="1199" spans="1:2" x14ac:dyDescent="0.25">
      <c r="A1199" s="9" t="s">
        <v>336</v>
      </c>
      <c r="B1199">
        <v>0.67800000000000005</v>
      </c>
    </row>
    <row r="1200" spans="1:2" x14ac:dyDescent="0.25">
      <c r="A1200" s="9" t="s">
        <v>336</v>
      </c>
      <c r="B1200">
        <v>0.67800000000000005</v>
      </c>
    </row>
    <row r="1201" spans="1:2" x14ac:dyDescent="0.25">
      <c r="A1201" s="9" t="s">
        <v>337</v>
      </c>
      <c r="B1201">
        <v>0.67500000000000004</v>
      </c>
    </row>
    <row r="1202" spans="1:2" x14ac:dyDescent="0.25">
      <c r="A1202" s="9" t="s">
        <v>337</v>
      </c>
      <c r="B1202">
        <v>0.67500000000000004</v>
      </c>
    </row>
    <row r="1203" spans="1:2" x14ac:dyDescent="0.25">
      <c r="A1203" s="9" t="s">
        <v>337</v>
      </c>
      <c r="B1203">
        <v>0.67500000000000004</v>
      </c>
    </row>
    <row r="1204" spans="1:2" x14ac:dyDescent="0.25">
      <c r="A1204" s="9" t="s">
        <v>337</v>
      </c>
      <c r="B1204">
        <v>0.67500000000000004</v>
      </c>
    </row>
    <row r="1205" spans="1:2" x14ac:dyDescent="0.25">
      <c r="A1205" s="9" t="s">
        <v>338</v>
      </c>
      <c r="B1205">
        <v>0.67500000000000004</v>
      </c>
    </row>
    <row r="1206" spans="1:2" x14ac:dyDescent="0.25">
      <c r="A1206" s="9" t="s">
        <v>338</v>
      </c>
      <c r="B1206">
        <v>0.67500000000000004</v>
      </c>
    </row>
    <row r="1207" spans="1:2" x14ac:dyDescent="0.25">
      <c r="A1207" s="9" t="s">
        <v>338</v>
      </c>
      <c r="B1207">
        <v>0.67200000000000004</v>
      </c>
    </row>
    <row r="1208" spans="1:2" x14ac:dyDescent="0.25">
      <c r="A1208" s="9" t="s">
        <v>338</v>
      </c>
      <c r="B1208">
        <v>0.67200000000000004</v>
      </c>
    </row>
    <row r="1209" spans="1:2" x14ac:dyDescent="0.25">
      <c r="A1209" s="9" t="s">
        <v>339</v>
      </c>
      <c r="B1209">
        <v>0.67200000000000004</v>
      </c>
    </row>
    <row r="1210" spans="1:2" x14ac:dyDescent="0.25">
      <c r="A1210" s="9" t="s">
        <v>339</v>
      </c>
      <c r="B1210">
        <v>0.67200000000000004</v>
      </c>
    </row>
    <row r="1211" spans="1:2" x14ac:dyDescent="0.25">
      <c r="A1211" s="9" t="s">
        <v>339</v>
      </c>
      <c r="B1211">
        <v>0.67200000000000004</v>
      </c>
    </row>
    <row r="1212" spans="1:2" x14ac:dyDescent="0.25">
      <c r="A1212" s="9" t="s">
        <v>339</v>
      </c>
      <c r="B1212">
        <v>0.67200000000000004</v>
      </c>
    </row>
    <row r="1213" spans="1:2" x14ac:dyDescent="0.25">
      <c r="A1213" s="9" t="s">
        <v>340</v>
      </c>
      <c r="B1213">
        <v>0.67200000000000004</v>
      </c>
    </row>
    <row r="1214" spans="1:2" x14ac:dyDescent="0.25">
      <c r="A1214" s="9" t="s">
        <v>340</v>
      </c>
      <c r="B1214">
        <v>0.66900000000000004</v>
      </c>
    </row>
    <row r="1215" spans="1:2" x14ac:dyDescent="0.25">
      <c r="A1215" s="9" t="s">
        <v>340</v>
      </c>
      <c r="B1215">
        <v>0.66900000000000004</v>
      </c>
    </row>
    <row r="1216" spans="1:2" x14ac:dyDescent="0.25">
      <c r="A1216" s="9" t="s">
        <v>341</v>
      </c>
      <c r="B1216">
        <v>0.66900000000000004</v>
      </c>
    </row>
    <row r="1217" spans="1:2" x14ac:dyDescent="0.25">
      <c r="A1217" s="9" t="s">
        <v>341</v>
      </c>
      <c r="B1217">
        <v>0.66900000000000004</v>
      </c>
    </row>
    <row r="1218" spans="1:2" x14ac:dyDescent="0.25">
      <c r="A1218" s="9" t="s">
        <v>341</v>
      </c>
      <c r="B1218">
        <v>0.66900000000000004</v>
      </c>
    </row>
    <row r="1219" spans="1:2" x14ac:dyDescent="0.25">
      <c r="A1219" s="9" t="s">
        <v>341</v>
      </c>
      <c r="B1219">
        <v>0.66900000000000004</v>
      </c>
    </row>
    <row r="1220" spans="1:2" x14ac:dyDescent="0.25">
      <c r="A1220" s="9" t="s">
        <v>342</v>
      </c>
      <c r="B1220">
        <v>0.66900000000000004</v>
      </c>
    </row>
    <row r="1221" spans="1:2" x14ac:dyDescent="0.25">
      <c r="A1221" s="9" t="s">
        <v>342</v>
      </c>
      <c r="B1221">
        <v>0.66900000000000004</v>
      </c>
    </row>
    <row r="1222" spans="1:2" x14ac:dyDescent="0.25">
      <c r="A1222" s="9" t="s">
        <v>342</v>
      </c>
      <c r="B1222">
        <v>0.66600000000000004</v>
      </c>
    </row>
    <row r="1223" spans="1:2" x14ac:dyDescent="0.25">
      <c r="A1223" s="9" t="s">
        <v>342</v>
      </c>
      <c r="B1223">
        <v>0.66600000000000004</v>
      </c>
    </row>
    <row r="1224" spans="1:2" x14ac:dyDescent="0.25">
      <c r="A1224" s="9" t="s">
        <v>343</v>
      </c>
      <c r="B1224">
        <v>0.66600000000000004</v>
      </c>
    </row>
    <row r="1225" spans="1:2" x14ac:dyDescent="0.25">
      <c r="A1225" s="9" t="s">
        <v>343</v>
      </c>
      <c r="B1225">
        <v>0.66600000000000004</v>
      </c>
    </row>
    <row r="1226" spans="1:2" x14ac:dyDescent="0.25">
      <c r="A1226" s="9" t="s">
        <v>343</v>
      </c>
      <c r="B1226">
        <v>0.66600000000000004</v>
      </c>
    </row>
    <row r="1227" spans="1:2" x14ac:dyDescent="0.25">
      <c r="A1227" s="9" t="s">
        <v>343</v>
      </c>
      <c r="B1227">
        <v>0.66300000000000003</v>
      </c>
    </row>
    <row r="1228" spans="1:2" x14ac:dyDescent="0.25">
      <c r="A1228" s="9" t="s">
        <v>344</v>
      </c>
      <c r="B1228">
        <v>0.66600000000000004</v>
      </c>
    </row>
    <row r="1229" spans="1:2" x14ac:dyDescent="0.25">
      <c r="A1229" s="9" t="s">
        <v>344</v>
      </c>
      <c r="B1229">
        <v>0.66300000000000003</v>
      </c>
    </row>
    <row r="1230" spans="1:2" x14ac:dyDescent="0.25">
      <c r="A1230" s="9" t="s">
        <v>344</v>
      </c>
      <c r="B1230">
        <v>0.66300000000000003</v>
      </c>
    </row>
    <row r="1231" spans="1:2" x14ac:dyDescent="0.25">
      <c r="A1231" s="9" t="s">
        <v>344</v>
      </c>
      <c r="B1231">
        <v>0.66300000000000003</v>
      </c>
    </row>
    <row r="1232" spans="1:2" x14ac:dyDescent="0.25">
      <c r="A1232" s="9" t="s">
        <v>345</v>
      </c>
      <c r="B1232">
        <v>0.66300000000000003</v>
      </c>
    </row>
    <row r="1233" spans="1:2" x14ac:dyDescent="0.25">
      <c r="A1233" s="9" t="s">
        <v>345</v>
      </c>
      <c r="B1233">
        <v>0.66300000000000003</v>
      </c>
    </row>
    <row r="1234" spans="1:2" x14ac:dyDescent="0.25">
      <c r="A1234" s="9" t="s">
        <v>345</v>
      </c>
      <c r="B1234">
        <v>0.66300000000000003</v>
      </c>
    </row>
    <row r="1235" spans="1:2" x14ac:dyDescent="0.25">
      <c r="A1235" s="9" t="s">
        <v>345</v>
      </c>
      <c r="B1235">
        <v>0.66300000000000003</v>
      </c>
    </row>
    <row r="1236" spans="1:2" x14ac:dyDescent="0.25">
      <c r="A1236" s="9" t="s">
        <v>346</v>
      </c>
      <c r="B1236">
        <v>0.66300000000000003</v>
      </c>
    </row>
    <row r="1237" spans="1:2" x14ac:dyDescent="0.25">
      <c r="A1237" s="9" t="s">
        <v>346</v>
      </c>
      <c r="B1237">
        <v>0.66300000000000003</v>
      </c>
    </row>
    <row r="1238" spans="1:2" x14ac:dyDescent="0.25">
      <c r="A1238" s="9" t="s">
        <v>346</v>
      </c>
      <c r="B1238">
        <v>0.66</v>
      </c>
    </row>
    <row r="1239" spans="1:2" x14ac:dyDescent="0.25">
      <c r="A1239" s="9" t="s">
        <v>347</v>
      </c>
      <c r="B1239">
        <v>0.66</v>
      </c>
    </row>
    <row r="1240" spans="1:2" x14ac:dyDescent="0.25">
      <c r="A1240" s="9" t="s">
        <v>347</v>
      </c>
      <c r="B1240">
        <v>0.66</v>
      </c>
    </row>
    <row r="1241" spans="1:2" x14ac:dyDescent="0.25">
      <c r="A1241" s="9" t="s">
        <v>347</v>
      </c>
      <c r="B1241">
        <v>0.66</v>
      </c>
    </row>
    <row r="1242" spans="1:2" x14ac:dyDescent="0.25">
      <c r="A1242" s="9" t="s">
        <v>347</v>
      </c>
      <c r="B1242">
        <v>0.66</v>
      </c>
    </row>
    <row r="1243" spans="1:2" x14ac:dyDescent="0.25">
      <c r="A1243" s="9" t="s">
        <v>348</v>
      </c>
      <c r="B1243">
        <v>0.66</v>
      </c>
    </row>
    <row r="1244" spans="1:2" x14ac:dyDescent="0.25">
      <c r="A1244" s="9" t="s">
        <v>348</v>
      </c>
      <c r="B1244">
        <v>0.66</v>
      </c>
    </row>
    <row r="1245" spans="1:2" x14ac:dyDescent="0.25">
      <c r="A1245" s="9" t="s">
        <v>348</v>
      </c>
      <c r="B1245">
        <v>0.66</v>
      </c>
    </row>
    <row r="1246" spans="1:2" x14ac:dyDescent="0.25">
      <c r="A1246" s="9" t="s">
        <v>348</v>
      </c>
      <c r="B1246">
        <v>0.66</v>
      </c>
    </row>
    <row r="1247" spans="1:2" x14ac:dyDescent="0.25">
      <c r="A1247" s="9" t="s">
        <v>349</v>
      </c>
      <c r="B1247">
        <v>0.66</v>
      </c>
    </row>
    <row r="1248" spans="1:2" x14ac:dyDescent="0.25">
      <c r="A1248" s="9" t="s">
        <v>349</v>
      </c>
      <c r="B1248">
        <v>0.65700000000000003</v>
      </c>
    </row>
    <row r="1249" spans="1:2" x14ac:dyDescent="0.25">
      <c r="A1249" s="9" t="s">
        <v>349</v>
      </c>
      <c r="B1249">
        <v>0.65700000000000003</v>
      </c>
    </row>
    <row r="1250" spans="1:2" x14ac:dyDescent="0.25">
      <c r="A1250" s="9" t="s">
        <v>349</v>
      </c>
      <c r="B1250">
        <v>0.65700000000000003</v>
      </c>
    </row>
    <row r="1251" spans="1:2" x14ac:dyDescent="0.25">
      <c r="A1251" s="9" t="s">
        <v>350</v>
      </c>
      <c r="B1251">
        <v>0.65700000000000003</v>
      </c>
    </row>
    <row r="1252" spans="1:2" x14ac:dyDescent="0.25">
      <c r="A1252" s="9" t="s">
        <v>350</v>
      </c>
      <c r="B1252">
        <v>0.65700000000000003</v>
      </c>
    </row>
    <row r="1253" spans="1:2" x14ac:dyDescent="0.25">
      <c r="A1253" s="9" t="s">
        <v>350</v>
      </c>
      <c r="B1253">
        <v>0.65700000000000003</v>
      </c>
    </row>
    <row r="1254" spans="1:2" x14ac:dyDescent="0.25">
      <c r="A1254" s="9" t="s">
        <v>350</v>
      </c>
      <c r="B1254">
        <v>0.65700000000000003</v>
      </c>
    </row>
    <row r="1255" spans="1:2" x14ac:dyDescent="0.25">
      <c r="A1255" s="9" t="s">
        <v>351</v>
      </c>
      <c r="B1255">
        <v>0.65700000000000003</v>
      </c>
    </row>
    <row r="1256" spans="1:2" x14ac:dyDescent="0.25">
      <c r="A1256" s="9" t="s">
        <v>351</v>
      </c>
      <c r="B1256">
        <v>0.65700000000000003</v>
      </c>
    </row>
    <row r="1257" spans="1:2" x14ac:dyDescent="0.25">
      <c r="A1257" s="9" t="s">
        <v>351</v>
      </c>
      <c r="B1257">
        <v>0.65700000000000003</v>
      </c>
    </row>
    <row r="1258" spans="1:2" x14ac:dyDescent="0.25">
      <c r="A1258" s="9" t="s">
        <v>351</v>
      </c>
      <c r="B1258">
        <v>0.65700000000000003</v>
      </c>
    </row>
    <row r="1259" spans="1:2" x14ac:dyDescent="0.25">
      <c r="A1259" s="9" t="s">
        <v>352</v>
      </c>
      <c r="B1259">
        <v>0.65400000000000003</v>
      </c>
    </row>
    <row r="1260" spans="1:2" x14ac:dyDescent="0.25">
      <c r="A1260" s="9" t="s">
        <v>352</v>
      </c>
      <c r="B1260">
        <v>0.65400000000000003</v>
      </c>
    </row>
    <row r="1261" spans="1:2" x14ac:dyDescent="0.25">
      <c r="A1261" s="9" t="s">
        <v>352</v>
      </c>
      <c r="B1261">
        <v>0.65400000000000003</v>
      </c>
    </row>
    <row r="1262" spans="1:2" x14ac:dyDescent="0.25">
      <c r="A1262" s="9" t="s">
        <v>353</v>
      </c>
      <c r="B1262">
        <v>0.65400000000000003</v>
      </c>
    </row>
    <row r="1263" spans="1:2" x14ac:dyDescent="0.25">
      <c r="A1263" s="9" t="s">
        <v>353</v>
      </c>
      <c r="B1263">
        <v>0.65400000000000003</v>
      </c>
    </row>
    <row r="1264" spans="1:2" x14ac:dyDescent="0.25">
      <c r="A1264" s="9" t="s">
        <v>353</v>
      </c>
      <c r="B1264">
        <v>0.65400000000000003</v>
      </c>
    </row>
    <row r="1265" spans="1:2" x14ac:dyDescent="0.25">
      <c r="A1265" s="9" t="s">
        <v>353</v>
      </c>
      <c r="B1265">
        <v>0.65400000000000003</v>
      </c>
    </row>
    <row r="1266" spans="1:2" x14ac:dyDescent="0.25">
      <c r="A1266" s="9" t="s">
        <v>354</v>
      </c>
      <c r="B1266">
        <v>0.65400000000000003</v>
      </c>
    </row>
    <row r="1267" spans="1:2" x14ac:dyDescent="0.25">
      <c r="A1267" s="9" t="s">
        <v>354</v>
      </c>
      <c r="B1267">
        <v>0.65400000000000003</v>
      </c>
    </row>
    <row r="1268" spans="1:2" x14ac:dyDescent="0.25">
      <c r="A1268" s="9" t="s">
        <v>354</v>
      </c>
      <c r="B1268">
        <v>0.65400000000000003</v>
      </c>
    </row>
    <row r="1269" spans="1:2" x14ac:dyDescent="0.25">
      <c r="A1269" s="9" t="s">
        <v>354</v>
      </c>
      <c r="B1269">
        <v>0.65400000000000003</v>
      </c>
    </row>
    <row r="1270" spans="1:2" x14ac:dyDescent="0.25">
      <c r="A1270" s="9" t="s">
        <v>355</v>
      </c>
      <c r="B1270">
        <v>0.65100000000000002</v>
      </c>
    </row>
    <row r="1271" spans="1:2" x14ac:dyDescent="0.25">
      <c r="A1271" s="9" t="s">
        <v>355</v>
      </c>
      <c r="B1271">
        <v>0.65100000000000002</v>
      </c>
    </row>
    <row r="1272" spans="1:2" x14ac:dyDescent="0.25">
      <c r="A1272" s="9" t="s">
        <v>355</v>
      </c>
      <c r="B1272">
        <v>0.65100000000000002</v>
      </c>
    </row>
    <row r="1273" spans="1:2" x14ac:dyDescent="0.25">
      <c r="A1273" s="9" t="s">
        <v>355</v>
      </c>
      <c r="B1273">
        <v>0.65100000000000002</v>
      </c>
    </row>
    <row r="1274" spans="1:2" x14ac:dyDescent="0.25">
      <c r="A1274" s="9" t="s">
        <v>356</v>
      </c>
      <c r="B1274">
        <v>0.65100000000000002</v>
      </c>
    </row>
    <row r="1275" spans="1:2" x14ac:dyDescent="0.25">
      <c r="A1275" s="9" t="s">
        <v>356</v>
      </c>
      <c r="B1275">
        <v>0.65100000000000002</v>
      </c>
    </row>
    <row r="1276" spans="1:2" x14ac:dyDescent="0.25">
      <c r="A1276" s="9" t="s">
        <v>356</v>
      </c>
      <c r="B1276">
        <v>0.65100000000000002</v>
      </c>
    </row>
    <row r="1277" spans="1:2" x14ac:dyDescent="0.25">
      <c r="A1277" s="9" t="s">
        <v>356</v>
      </c>
      <c r="B1277">
        <v>0.65100000000000002</v>
      </c>
    </row>
    <row r="1278" spans="1:2" x14ac:dyDescent="0.25">
      <c r="A1278" s="9" t="s">
        <v>357</v>
      </c>
      <c r="B1278">
        <v>0.65100000000000002</v>
      </c>
    </row>
    <row r="1279" spans="1:2" x14ac:dyDescent="0.25">
      <c r="A1279" s="9" t="s">
        <v>357</v>
      </c>
      <c r="B1279">
        <v>0.65100000000000002</v>
      </c>
    </row>
    <row r="1280" spans="1:2" x14ac:dyDescent="0.25">
      <c r="A1280" s="9" t="s">
        <v>357</v>
      </c>
      <c r="B1280">
        <v>0.65100000000000002</v>
      </c>
    </row>
    <row r="1281" spans="1:2" x14ac:dyDescent="0.25">
      <c r="A1281" s="9" t="s">
        <v>357</v>
      </c>
      <c r="B1281">
        <v>0.65100000000000002</v>
      </c>
    </row>
    <row r="1282" spans="1:2" x14ac:dyDescent="0.25">
      <c r="A1282" s="9" t="s">
        <v>358</v>
      </c>
      <c r="B1282">
        <v>0.65100000000000002</v>
      </c>
    </row>
    <row r="1283" spans="1:2" x14ac:dyDescent="0.25">
      <c r="A1283" s="9" t="s">
        <v>358</v>
      </c>
      <c r="B1283">
        <v>0.65100000000000002</v>
      </c>
    </row>
    <row r="1284" spans="1:2" x14ac:dyDescent="0.25">
      <c r="A1284" s="9" t="s">
        <v>358</v>
      </c>
      <c r="B1284">
        <v>0.65100000000000002</v>
      </c>
    </row>
    <row r="1285" spans="1:2" x14ac:dyDescent="0.25">
      <c r="A1285" s="9" t="s">
        <v>358</v>
      </c>
      <c r="B1285">
        <v>0.64800000000000002</v>
      </c>
    </row>
    <row r="1286" spans="1:2" x14ac:dyDescent="0.25">
      <c r="A1286" s="9" t="s">
        <v>359</v>
      </c>
      <c r="B1286">
        <v>0.64800000000000002</v>
      </c>
    </row>
    <row r="1287" spans="1:2" x14ac:dyDescent="0.25">
      <c r="A1287" s="9" t="s">
        <v>359</v>
      </c>
      <c r="B1287">
        <v>0.64800000000000002</v>
      </c>
    </row>
    <row r="1288" spans="1:2" x14ac:dyDescent="0.25">
      <c r="A1288" s="9" t="s">
        <v>359</v>
      </c>
      <c r="B1288">
        <v>0.64800000000000002</v>
      </c>
    </row>
    <row r="1289" spans="1:2" x14ac:dyDescent="0.25">
      <c r="A1289" s="9" t="s">
        <v>360</v>
      </c>
      <c r="B1289">
        <v>0.64800000000000002</v>
      </c>
    </row>
    <row r="1290" spans="1:2" x14ac:dyDescent="0.25">
      <c r="A1290" s="9" t="s">
        <v>360</v>
      </c>
      <c r="B1290">
        <v>0.64800000000000002</v>
      </c>
    </row>
    <row r="1291" spans="1:2" x14ac:dyDescent="0.25">
      <c r="A1291" s="9" t="s">
        <v>360</v>
      </c>
      <c r="B1291">
        <v>0.64800000000000002</v>
      </c>
    </row>
    <row r="1292" spans="1:2" x14ac:dyDescent="0.25">
      <c r="A1292" s="9" t="s">
        <v>360</v>
      </c>
      <c r="B1292">
        <v>0.64800000000000002</v>
      </c>
    </row>
    <row r="1293" spans="1:2" x14ac:dyDescent="0.25">
      <c r="A1293" s="9" t="s">
        <v>361</v>
      </c>
      <c r="B1293">
        <v>0.64800000000000002</v>
      </c>
    </row>
    <row r="1294" spans="1:2" x14ac:dyDescent="0.25">
      <c r="A1294" s="9" t="s">
        <v>361</v>
      </c>
      <c r="B1294">
        <v>0.64800000000000002</v>
      </c>
    </row>
    <row r="1295" spans="1:2" x14ac:dyDescent="0.25">
      <c r="A1295" s="9" t="s">
        <v>361</v>
      </c>
      <c r="B1295">
        <v>0.64800000000000002</v>
      </c>
    </row>
    <row r="1296" spans="1:2" x14ac:dyDescent="0.25">
      <c r="A1296" s="9" t="s">
        <v>361</v>
      </c>
      <c r="B1296">
        <v>0.64800000000000002</v>
      </c>
    </row>
    <row r="1297" spans="1:2" x14ac:dyDescent="0.25">
      <c r="A1297" s="9" t="s">
        <v>362</v>
      </c>
      <c r="B1297">
        <v>0.64800000000000002</v>
      </c>
    </row>
    <row r="1298" spans="1:2" x14ac:dyDescent="0.25">
      <c r="A1298" s="9" t="s">
        <v>362</v>
      </c>
      <c r="B1298">
        <v>0.64800000000000002</v>
      </c>
    </row>
    <row r="1299" spans="1:2" x14ac:dyDescent="0.25">
      <c r="A1299" s="9" t="s">
        <v>362</v>
      </c>
      <c r="B1299">
        <v>0.64800000000000002</v>
      </c>
    </row>
    <row r="1300" spans="1:2" x14ac:dyDescent="0.25">
      <c r="A1300" s="9" t="s">
        <v>362</v>
      </c>
      <c r="B1300">
        <v>0.64800000000000002</v>
      </c>
    </row>
    <row r="1301" spans="1:2" x14ac:dyDescent="0.25">
      <c r="A1301" s="9" t="s">
        <v>363</v>
      </c>
      <c r="B1301">
        <v>0.64500000000000002</v>
      </c>
    </row>
    <row r="1302" spans="1:2" x14ac:dyDescent="0.25">
      <c r="A1302" s="9" t="s">
        <v>363</v>
      </c>
      <c r="B1302">
        <v>0.64500000000000002</v>
      </c>
    </row>
    <row r="1303" spans="1:2" x14ac:dyDescent="0.25">
      <c r="A1303" s="9" t="s">
        <v>363</v>
      </c>
      <c r="B1303">
        <v>0.64500000000000002</v>
      </c>
    </row>
    <row r="1304" spans="1:2" x14ac:dyDescent="0.25">
      <c r="A1304" s="9" t="s">
        <v>363</v>
      </c>
      <c r="B1304">
        <v>0.64500000000000002</v>
      </c>
    </row>
    <row r="1305" spans="1:2" x14ac:dyDescent="0.25">
      <c r="A1305" s="9" t="s">
        <v>364</v>
      </c>
      <c r="B1305">
        <v>0.64500000000000002</v>
      </c>
    </row>
    <row r="1306" spans="1:2" x14ac:dyDescent="0.25">
      <c r="A1306" s="9" t="s">
        <v>364</v>
      </c>
      <c r="B1306">
        <v>0.64500000000000002</v>
      </c>
    </row>
    <row r="1307" spans="1:2" x14ac:dyDescent="0.25">
      <c r="A1307" s="9" t="s">
        <v>364</v>
      </c>
      <c r="B1307">
        <v>0.64500000000000002</v>
      </c>
    </row>
    <row r="1308" spans="1:2" x14ac:dyDescent="0.25">
      <c r="A1308" s="9" t="s">
        <v>364</v>
      </c>
      <c r="B1308">
        <v>0.64500000000000002</v>
      </c>
    </row>
    <row r="1309" spans="1:2" x14ac:dyDescent="0.25">
      <c r="A1309" s="9" t="s">
        <v>365</v>
      </c>
      <c r="B1309">
        <v>0.64500000000000002</v>
      </c>
    </row>
    <row r="1310" spans="1:2" x14ac:dyDescent="0.25">
      <c r="A1310" s="9" t="s">
        <v>365</v>
      </c>
      <c r="B1310">
        <v>0.64500000000000002</v>
      </c>
    </row>
    <row r="1311" spans="1:2" x14ac:dyDescent="0.25">
      <c r="A1311" s="9" t="s">
        <v>365</v>
      </c>
      <c r="B1311">
        <v>0.64500000000000002</v>
      </c>
    </row>
    <row r="1312" spans="1:2" x14ac:dyDescent="0.25">
      <c r="A1312" s="9" t="s">
        <v>366</v>
      </c>
      <c r="B1312">
        <v>0.64500000000000002</v>
      </c>
    </row>
    <row r="1313" spans="1:2" x14ac:dyDescent="0.25">
      <c r="A1313" s="9" t="s">
        <v>366</v>
      </c>
      <c r="B1313">
        <v>0.64500000000000002</v>
      </c>
    </row>
    <row r="1314" spans="1:2" x14ac:dyDescent="0.25">
      <c r="A1314" s="9" t="s">
        <v>366</v>
      </c>
      <c r="B1314">
        <v>0.64500000000000002</v>
      </c>
    </row>
    <row r="1315" spans="1:2" x14ac:dyDescent="0.25">
      <c r="A1315" s="9" t="s">
        <v>366</v>
      </c>
      <c r="B1315">
        <v>0.64200000000000002</v>
      </c>
    </row>
    <row r="1316" spans="1:2" x14ac:dyDescent="0.25">
      <c r="A1316" s="9" t="s">
        <v>367</v>
      </c>
      <c r="B1316">
        <v>0.64200000000000002</v>
      </c>
    </row>
    <row r="1317" spans="1:2" x14ac:dyDescent="0.25">
      <c r="A1317" s="9" t="s">
        <v>367</v>
      </c>
      <c r="B1317">
        <v>0.64200000000000002</v>
      </c>
    </row>
    <row r="1318" spans="1:2" x14ac:dyDescent="0.25">
      <c r="A1318" s="9" t="s">
        <v>367</v>
      </c>
      <c r="B1318">
        <v>0.64200000000000002</v>
      </c>
    </row>
    <row r="1319" spans="1:2" x14ac:dyDescent="0.25">
      <c r="A1319" s="9" t="s">
        <v>367</v>
      </c>
      <c r="B1319">
        <v>0.64200000000000002</v>
      </c>
    </row>
    <row r="1320" spans="1:2" x14ac:dyDescent="0.25">
      <c r="A1320" s="9" t="s">
        <v>368</v>
      </c>
      <c r="B1320">
        <v>0.64200000000000002</v>
      </c>
    </row>
    <row r="1321" spans="1:2" x14ac:dyDescent="0.25">
      <c r="A1321" s="9" t="s">
        <v>368</v>
      </c>
      <c r="B1321">
        <v>0.64200000000000002</v>
      </c>
    </row>
    <row r="1322" spans="1:2" x14ac:dyDescent="0.25">
      <c r="A1322" s="9" t="s">
        <v>368</v>
      </c>
      <c r="B1322">
        <v>0.64200000000000002</v>
      </c>
    </row>
    <row r="1323" spans="1:2" x14ac:dyDescent="0.25">
      <c r="A1323" s="9" t="s">
        <v>368</v>
      </c>
      <c r="B1323">
        <v>0.64200000000000002</v>
      </c>
    </row>
    <row r="1324" spans="1:2" x14ac:dyDescent="0.25">
      <c r="A1324" s="9" t="s">
        <v>369</v>
      </c>
      <c r="B1324">
        <v>0.64200000000000002</v>
      </c>
    </row>
    <row r="1325" spans="1:2" x14ac:dyDescent="0.25">
      <c r="A1325" s="9" t="s">
        <v>369</v>
      </c>
      <c r="B1325">
        <v>0.64200000000000002</v>
      </c>
    </row>
    <row r="1326" spans="1:2" x14ac:dyDescent="0.25">
      <c r="A1326" s="9" t="s">
        <v>369</v>
      </c>
      <c r="B1326">
        <v>0.64200000000000002</v>
      </c>
    </row>
    <row r="1327" spans="1:2" x14ac:dyDescent="0.25">
      <c r="A1327" s="9" t="s">
        <v>369</v>
      </c>
      <c r="B1327">
        <v>0.64200000000000002</v>
      </c>
    </row>
    <row r="1328" spans="1:2" x14ac:dyDescent="0.25">
      <c r="A1328" s="9" t="s">
        <v>370</v>
      </c>
      <c r="B1328">
        <v>0.63900000000000001</v>
      </c>
    </row>
    <row r="1329" spans="1:2" x14ac:dyDescent="0.25">
      <c r="A1329" s="9" t="s">
        <v>370</v>
      </c>
      <c r="B1329">
        <v>0.64200000000000002</v>
      </c>
    </row>
    <row r="1330" spans="1:2" x14ac:dyDescent="0.25">
      <c r="A1330" s="9" t="s">
        <v>370</v>
      </c>
      <c r="B1330">
        <v>0.64200000000000002</v>
      </c>
    </row>
    <row r="1331" spans="1:2" x14ac:dyDescent="0.25">
      <c r="A1331" s="9" t="s">
        <v>370</v>
      </c>
      <c r="B1331">
        <v>0.64200000000000002</v>
      </c>
    </row>
    <row r="1332" spans="1:2" x14ac:dyDescent="0.25">
      <c r="A1332" s="9" t="s">
        <v>371</v>
      </c>
      <c r="B1332">
        <v>0.63900000000000001</v>
      </c>
    </row>
    <row r="1333" spans="1:2" x14ac:dyDescent="0.25">
      <c r="A1333" s="9" t="s">
        <v>371</v>
      </c>
      <c r="B1333">
        <v>0.63900000000000001</v>
      </c>
    </row>
    <row r="1334" spans="1:2" x14ac:dyDescent="0.25">
      <c r="A1334" s="9" t="s">
        <v>371</v>
      </c>
      <c r="B1334">
        <v>0.63900000000000001</v>
      </c>
    </row>
    <row r="1335" spans="1:2" x14ac:dyDescent="0.25">
      <c r="A1335" s="9" t="s">
        <v>372</v>
      </c>
      <c r="B1335">
        <v>0.63900000000000001</v>
      </c>
    </row>
    <row r="1336" spans="1:2" x14ac:dyDescent="0.25">
      <c r="A1336" s="9" t="s">
        <v>372</v>
      </c>
      <c r="B1336">
        <v>0.63900000000000001</v>
      </c>
    </row>
    <row r="1337" spans="1:2" x14ac:dyDescent="0.25">
      <c r="A1337" s="9" t="s">
        <v>372</v>
      </c>
      <c r="B1337">
        <v>0.63900000000000001</v>
      </c>
    </row>
    <row r="1338" spans="1:2" x14ac:dyDescent="0.25">
      <c r="A1338" s="9" t="s">
        <v>372</v>
      </c>
      <c r="B1338">
        <v>0.63900000000000001</v>
      </c>
    </row>
    <row r="1339" spans="1:2" x14ac:dyDescent="0.25">
      <c r="A1339" s="9" t="s">
        <v>373</v>
      </c>
      <c r="B1339">
        <v>0.63900000000000001</v>
      </c>
    </row>
    <row r="1340" spans="1:2" x14ac:dyDescent="0.25">
      <c r="A1340" s="9" t="s">
        <v>373</v>
      </c>
      <c r="B1340">
        <v>0.63900000000000001</v>
      </c>
    </row>
    <row r="1341" spans="1:2" x14ac:dyDescent="0.25">
      <c r="A1341" s="9" t="s">
        <v>373</v>
      </c>
      <c r="B1341">
        <v>0.63900000000000001</v>
      </c>
    </row>
    <row r="1342" spans="1:2" x14ac:dyDescent="0.25">
      <c r="A1342" s="9" t="s">
        <v>373</v>
      </c>
      <c r="B1342">
        <v>0.63900000000000001</v>
      </c>
    </row>
    <row r="1343" spans="1:2" x14ac:dyDescent="0.25">
      <c r="A1343" s="9" t="s">
        <v>374</v>
      </c>
      <c r="B1343">
        <v>0.63900000000000001</v>
      </c>
    </row>
    <row r="1344" spans="1:2" x14ac:dyDescent="0.25">
      <c r="A1344" s="9" t="s">
        <v>374</v>
      </c>
      <c r="B1344">
        <v>0.63900000000000001</v>
      </c>
    </row>
    <row r="1345" spans="1:2" x14ac:dyDescent="0.25">
      <c r="A1345" s="9" t="s">
        <v>374</v>
      </c>
      <c r="B1345">
        <v>0.63900000000000001</v>
      </c>
    </row>
    <row r="1346" spans="1:2" x14ac:dyDescent="0.25">
      <c r="A1346" s="9" t="s">
        <v>374</v>
      </c>
      <c r="B1346">
        <v>0.63900000000000001</v>
      </c>
    </row>
    <row r="1347" spans="1:2" x14ac:dyDescent="0.25">
      <c r="A1347" s="9" t="s">
        <v>375</v>
      </c>
      <c r="B1347">
        <v>0.63900000000000001</v>
      </c>
    </row>
    <row r="1348" spans="1:2" x14ac:dyDescent="0.25">
      <c r="A1348" s="9" t="s">
        <v>375</v>
      </c>
      <c r="B1348">
        <v>0.63600000000000001</v>
      </c>
    </row>
    <row r="1349" spans="1:2" x14ac:dyDescent="0.25">
      <c r="A1349" s="9" t="s">
        <v>375</v>
      </c>
      <c r="B1349">
        <v>0.63900000000000001</v>
      </c>
    </row>
    <row r="1350" spans="1:2" x14ac:dyDescent="0.25">
      <c r="A1350" s="9" t="s">
        <v>375</v>
      </c>
      <c r="B1350">
        <v>0.63900000000000001</v>
      </c>
    </row>
    <row r="1351" spans="1:2" x14ac:dyDescent="0.25">
      <c r="A1351" s="9" t="s">
        <v>376</v>
      </c>
      <c r="B1351">
        <v>0.63600000000000001</v>
      </c>
    </row>
    <row r="1352" spans="1:2" x14ac:dyDescent="0.25">
      <c r="A1352" s="9" t="s">
        <v>376</v>
      </c>
      <c r="B1352">
        <v>0.63600000000000001</v>
      </c>
    </row>
    <row r="1353" spans="1:2" x14ac:dyDescent="0.25">
      <c r="A1353" s="9" t="s">
        <v>376</v>
      </c>
      <c r="B1353">
        <v>0.63600000000000001</v>
      </c>
    </row>
    <row r="1354" spans="1:2" x14ac:dyDescent="0.25">
      <c r="A1354" s="9" t="s">
        <v>376</v>
      </c>
      <c r="B1354">
        <v>0.63600000000000001</v>
      </c>
    </row>
    <row r="1355" spans="1:2" x14ac:dyDescent="0.25">
      <c r="A1355" s="9" t="s">
        <v>377</v>
      </c>
      <c r="B1355">
        <v>0.63600000000000001</v>
      </c>
    </row>
    <row r="1356" spans="1:2" x14ac:dyDescent="0.25">
      <c r="A1356" s="9" t="s">
        <v>377</v>
      </c>
      <c r="B1356">
        <v>0.63600000000000001</v>
      </c>
    </row>
    <row r="1357" spans="1:2" x14ac:dyDescent="0.25">
      <c r="A1357" s="9" t="s">
        <v>377</v>
      </c>
      <c r="B1357">
        <v>0.63600000000000001</v>
      </c>
    </row>
    <row r="1358" spans="1:2" x14ac:dyDescent="0.25">
      <c r="A1358" s="9" t="s">
        <v>378</v>
      </c>
      <c r="B1358">
        <v>0.63600000000000001</v>
      </c>
    </row>
    <row r="1359" spans="1:2" x14ac:dyDescent="0.25">
      <c r="A1359" s="9" t="s">
        <v>378</v>
      </c>
      <c r="B1359">
        <v>0.63600000000000001</v>
      </c>
    </row>
    <row r="1360" spans="1:2" x14ac:dyDescent="0.25">
      <c r="A1360" s="9" t="s">
        <v>378</v>
      </c>
      <c r="B1360">
        <v>0.63600000000000001</v>
      </c>
    </row>
    <row r="1361" spans="1:2" x14ac:dyDescent="0.25">
      <c r="A1361" s="9" t="s">
        <v>378</v>
      </c>
      <c r="B1361">
        <v>0.63600000000000001</v>
      </c>
    </row>
    <row r="1362" spans="1:2" x14ac:dyDescent="0.25">
      <c r="A1362" s="9" t="s">
        <v>379</v>
      </c>
      <c r="B1362">
        <v>0.63600000000000001</v>
      </c>
    </row>
    <row r="1363" spans="1:2" x14ac:dyDescent="0.25">
      <c r="A1363" s="9" t="s">
        <v>379</v>
      </c>
      <c r="B1363">
        <v>0.63600000000000001</v>
      </c>
    </row>
    <row r="1364" spans="1:2" x14ac:dyDescent="0.25">
      <c r="A1364" s="9" t="s">
        <v>379</v>
      </c>
      <c r="B1364">
        <v>0.63600000000000001</v>
      </c>
    </row>
    <row r="1365" spans="1:2" x14ac:dyDescent="0.25">
      <c r="A1365" s="9" t="s">
        <v>379</v>
      </c>
      <c r="B1365">
        <v>0.63600000000000001</v>
      </c>
    </row>
    <row r="1366" spans="1:2" x14ac:dyDescent="0.25">
      <c r="A1366" s="9" t="s">
        <v>380</v>
      </c>
      <c r="B1366">
        <v>0.63600000000000001</v>
      </c>
    </row>
    <row r="1367" spans="1:2" x14ac:dyDescent="0.25">
      <c r="A1367" s="9" t="s">
        <v>380</v>
      </c>
      <c r="B1367">
        <v>0.63300000000000001</v>
      </c>
    </row>
    <row r="1368" spans="1:2" x14ac:dyDescent="0.25">
      <c r="A1368" s="9" t="s">
        <v>380</v>
      </c>
      <c r="B1368">
        <v>0.63300000000000001</v>
      </c>
    </row>
    <row r="1369" spans="1:2" x14ac:dyDescent="0.25">
      <c r="A1369" s="9" t="s">
        <v>380</v>
      </c>
      <c r="B1369">
        <v>0.63300000000000001</v>
      </c>
    </row>
    <row r="1370" spans="1:2" x14ac:dyDescent="0.25">
      <c r="A1370" s="9" t="s">
        <v>381</v>
      </c>
      <c r="B1370">
        <v>0.63300000000000001</v>
      </c>
    </row>
    <row r="1371" spans="1:2" x14ac:dyDescent="0.25">
      <c r="A1371" s="9" t="s">
        <v>381</v>
      </c>
      <c r="B1371">
        <v>0.63300000000000001</v>
      </c>
    </row>
    <row r="1372" spans="1:2" x14ac:dyDescent="0.25">
      <c r="A1372" s="9" t="s">
        <v>381</v>
      </c>
      <c r="B1372">
        <v>0.63300000000000001</v>
      </c>
    </row>
    <row r="1373" spans="1:2" x14ac:dyDescent="0.25">
      <c r="A1373" s="9" t="s">
        <v>381</v>
      </c>
      <c r="B1373">
        <v>0.63300000000000001</v>
      </c>
    </row>
    <row r="1374" spans="1:2" x14ac:dyDescent="0.25">
      <c r="A1374" s="9" t="s">
        <v>382</v>
      </c>
      <c r="B1374">
        <v>0.63300000000000001</v>
      </c>
    </row>
    <row r="1375" spans="1:2" x14ac:dyDescent="0.25">
      <c r="A1375" s="9" t="s">
        <v>382</v>
      </c>
      <c r="B1375">
        <v>0.63300000000000001</v>
      </c>
    </row>
    <row r="1376" spans="1:2" x14ac:dyDescent="0.25">
      <c r="A1376" s="9" t="s">
        <v>382</v>
      </c>
      <c r="B1376">
        <v>0.63300000000000001</v>
      </c>
    </row>
    <row r="1377" spans="1:2" x14ac:dyDescent="0.25">
      <c r="A1377" s="9" t="s">
        <v>382</v>
      </c>
      <c r="B1377">
        <v>0.63300000000000001</v>
      </c>
    </row>
    <row r="1378" spans="1:2" x14ac:dyDescent="0.25">
      <c r="A1378" s="9" t="s">
        <v>383</v>
      </c>
      <c r="B1378">
        <v>0.63300000000000001</v>
      </c>
    </row>
    <row r="1379" spans="1:2" x14ac:dyDescent="0.25">
      <c r="A1379" s="9" t="s">
        <v>383</v>
      </c>
      <c r="B1379">
        <v>0.63300000000000001</v>
      </c>
    </row>
    <row r="1380" spans="1:2" x14ac:dyDescent="0.25">
      <c r="A1380" s="9" t="s">
        <v>383</v>
      </c>
      <c r="B1380">
        <v>0.63300000000000001</v>
      </c>
    </row>
    <row r="1381" spans="1:2" x14ac:dyDescent="0.25">
      <c r="A1381" s="9" t="s">
        <v>384</v>
      </c>
      <c r="B1381">
        <v>0.63300000000000001</v>
      </c>
    </row>
    <row r="1382" spans="1:2" x14ac:dyDescent="0.25">
      <c r="A1382" s="9" t="s">
        <v>384</v>
      </c>
      <c r="B1382">
        <v>0.63300000000000001</v>
      </c>
    </row>
    <row r="1383" spans="1:2" x14ac:dyDescent="0.25">
      <c r="A1383" s="9" t="s">
        <v>384</v>
      </c>
      <c r="B1383">
        <v>0.63300000000000001</v>
      </c>
    </row>
    <row r="1384" spans="1:2" x14ac:dyDescent="0.25">
      <c r="A1384" s="9" t="s">
        <v>384</v>
      </c>
      <c r="B1384">
        <v>0.63300000000000001</v>
      </c>
    </row>
    <row r="1385" spans="1:2" x14ac:dyDescent="0.25">
      <c r="A1385" s="9" t="s">
        <v>385</v>
      </c>
      <c r="B1385">
        <v>0.63300000000000001</v>
      </c>
    </row>
    <row r="1386" spans="1:2" x14ac:dyDescent="0.25">
      <c r="A1386" s="9" t="s">
        <v>385</v>
      </c>
      <c r="B1386">
        <v>0.63300000000000001</v>
      </c>
    </row>
    <row r="1387" spans="1:2" x14ac:dyDescent="0.25">
      <c r="A1387" s="9" t="s">
        <v>385</v>
      </c>
      <c r="B1387">
        <v>0.63300000000000001</v>
      </c>
    </row>
    <row r="1388" spans="1:2" x14ac:dyDescent="0.25">
      <c r="A1388" s="9" t="s">
        <v>385</v>
      </c>
      <c r="B1388">
        <v>0.63300000000000001</v>
      </c>
    </row>
    <row r="1389" spans="1:2" x14ac:dyDescent="0.25">
      <c r="A1389" s="9" t="s">
        <v>386</v>
      </c>
      <c r="B1389">
        <v>0.63300000000000001</v>
      </c>
    </row>
    <row r="1390" spans="1:2" x14ac:dyDescent="0.25">
      <c r="A1390" s="9" t="s">
        <v>386</v>
      </c>
      <c r="B1390">
        <v>0.63300000000000001</v>
      </c>
    </row>
    <row r="1391" spans="1:2" x14ac:dyDescent="0.25">
      <c r="A1391" s="9" t="s">
        <v>386</v>
      </c>
      <c r="B1391">
        <v>0.63300000000000001</v>
      </c>
    </row>
    <row r="1392" spans="1:2" x14ac:dyDescent="0.25">
      <c r="A1392" s="9" t="s">
        <v>386</v>
      </c>
      <c r="B1392">
        <v>0.63300000000000001</v>
      </c>
    </row>
    <row r="1393" spans="1:2" x14ac:dyDescent="0.25">
      <c r="A1393" s="9" t="s">
        <v>387</v>
      </c>
      <c r="B1393">
        <v>0.63300000000000001</v>
      </c>
    </row>
    <row r="1394" spans="1:2" x14ac:dyDescent="0.25">
      <c r="A1394" s="9" t="s">
        <v>387</v>
      </c>
      <c r="B1394">
        <v>0.63300000000000001</v>
      </c>
    </row>
    <row r="1395" spans="1:2" x14ac:dyDescent="0.25">
      <c r="A1395" s="9" t="s">
        <v>387</v>
      </c>
      <c r="B1395">
        <v>0.63300000000000001</v>
      </c>
    </row>
    <row r="1396" spans="1:2" x14ac:dyDescent="0.25">
      <c r="A1396" s="9" t="s">
        <v>387</v>
      </c>
      <c r="B1396">
        <v>0.63300000000000001</v>
      </c>
    </row>
    <row r="1397" spans="1:2" x14ac:dyDescent="0.25">
      <c r="A1397" s="9" t="s">
        <v>388</v>
      </c>
      <c r="B1397">
        <v>0.63</v>
      </c>
    </row>
    <row r="1398" spans="1:2" x14ac:dyDescent="0.25">
      <c r="A1398" s="9" t="s">
        <v>388</v>
      </c>
      <c r="B1398">
        <v>0.63</v>
      </c>
    </row>
    <row r="1399" spans="1:2" x14ac:dyDescent="0.25">
      <c r="A1399" s="9" t="s">
        <v>388</v>
      </c>
      <c r="B1399">
        <v>0.63</v>
      </c>
    </row>
    <row r="1400" spans="1:2" x14ac:dyDescent="0.25">
      <c r="A1400" s="9" t="s">
        <v>388</v>
      </c>
      <c r="B1400">
        <v>0.63</v>
      </c>
    </row>
    <row r="1401" spans="1:2" x14ac:dyDescent="0.25">
      <c r="A1401" s="9" t="s">
        <v>389</v>
      </c>
      <c r="B1401">
        <v>0.63</v>
      </c>
    </row>
    <row r="1402" spans="1:2" x14ac:dyDescent="0.25">
      <c r="A1402" s="9" t="s">
        <v>389</v>
      </c>
      <c r="B1402">
        <v>0.63</v>
      </c>
    </row>
    <row r="1403" spans="1:2" x14ac:dyDescent="0.25">
      <c r="A1403" s="9" t="s">
        <v>389</v>
      </c>
      <c r="B1403">
        <v>0.63</v>
      </c>
    </row>
    <row r="1404" spans="1:2" x14ac:dyDescent="0.25">
      <c r="A1404" s="9" t="s">
        <v>390</v>
      </c>
      <c r="B1404">
        <v>0.63</v>
      </c>
    </row>
    <row r="1405" spans="1:2" x14ac:dyDescent="0.25">
      <c r="A1405" s="9" t="s">
        <v>390</v>
      </c>
      <c r="B1405">
        <v>0.63</v>
      </c>
    </row>
    <row r="1406" spans="1:2" x14ac:dyDescent="0.25">
      <c r="A1406" s="9" t="s">
        <v>390</v>
      </c>
      <c r="B1406">
        <v>0.63</v>
      </c>
    </row>
    <row r="1407" spans="1:2" x14ac:dyDescent="0.25">
      <c r="A1407" s="9" t="s">
        <v>390</v>
      </c>
      <c r="B1407">
        <v>0.63</v>
      </c>
    </row>
    <row r="1408" spans="1:2" x14ac:dyDescent="0.25">
      <c r="A1408" s="9" t="s">
        <v>391</v>
      </c>
      <c r="B1408">
        <v>0.63</v>
      </c>
    </row>
    <row r="1409" spans="1:2" x14ac:dyDescent="0.25">
      <c r="A1409" s="9" t="s">
        <v>391</v>
      </c>
      <c r="B1409">
        <v>0.63</v>
      </c>
    </row>
    <row r="1410" spans="1:2" x14ac:dyDescent="0.25">
      <c r="A1410" s="9" t="s">
        <v>391</v>
      </c>
      <c r="B1410">
        <v>0.63</v>
      </c>
    </row>
    <row r="1411" spans="1:2" x14ac:dyDescent="0.25">
      <c r="A1411" s="9" t="s">
        <v>391</v>
      </c>
      <c r="B1411">
        <v>0.63</v>
      </c>
    </row>
    <row r="1412" spans="1:2" x14ac:dyDescent="0.25">
      <c r="A1412" s="9" t="s">
        <v>392</v>
      </c>
      <c r="B1412">
        <v>0.63</v>
      </c>
    </row>
    <row r="1413" spans="1:2" x14ac:dyDescent="0.25">
      <c r="A1413" s="9" t="s">
        <v>392</v>
      </c>
      <c r="B1413">
        <v>0.63</v>
      </c>
    </row>
    <row r="1414" spans="1:2" x14ac:dyDescent="0.25">
      <c r="A1414" s="9" t="s">
        <v>392</v>
      </c>
      <c r="B1414">
        <v>0.63</v>
      </c>
    </row>
    <row r="1415" spans="1:2" x14ac:dyDescent="0.25">
      <c r="A1415" s="9" t="s">
        <v>392</v>
      </c>
      <c r="B1415">
        <v>0.63</v>
      </c>
    </row>
    <row r="1416" spans="1:2" x14ac:dyDescent="0.25">
      <c r="A1416" s="9" t="s">
        <v>393</v>
      </c>
      <c r="B1416">
        <v>0.63</v>
      </c>
    </row>
    <row r="1417" spans="1:2" x14ac:dyDescent="0.25">
      <c r="A1417" s="9" t="s">
        <v>393</v>
      </c>
      <c r="B1417">
        <v>0.63</v>
      </c>
    </row>
    <row r="1418" spans="1:2" x14ac:dyDescent="0.25">
      <c r="A1418" s="9" t="s">
        <v>393</v>
      </c>
      <c r="B1418">
        <v>0.63</v>
      </c>
    </row>
    <row r="1419" spans="1:2" x14ac:dyDescent="0.25">
      <c r="A1419" s="9" t="s">
        <v>393</v>
      </c>
      <c r="B1419">
        <v>0.63</v>
      </c>
    </row>
    <row r="1420" spans="1:2" x14ac:dyDescent="0.25">
      <c r="A1420" s="9" t="s">
        <v>394</v>
      </c>
      <c r="B1420">
        <v>0.63</v>
      </c>
    </row>
    <row r="1421" spans="1:2" x14ac:dyDescent="0.25">
      <c r="A1421" s="9" t="s">
        <v>394</v>
      </c>
      <c r="B1421">
        <v>0.63</v>
      </c>
    </row>
    <row r="1422" spans="1:2" x14ac:dyDescent="0.25">
      <c r="A1422" s="9" t="s">
        <v>394</v>
      </c>
      <c r="B1422">
        <v>0.63</v>
      </c>
    </row>
    <row r="1423" spans="1:2" x14ac:dyDescent="0.25">
      <c r="A1423" s="9" t="s">
        <v>394</v>
      </c>
      <c r="B1423">
        <v>0.627</v>
      </c>
    </row>
    <row r="1424" spans="1:2" x14ac:dyDescent="0.25">
      <c r="A1424" s="9" t="s">
        <v>395</v>
      </c>
      <c r="B1424">
        <v>0.627</v>
      </c>
    </row>
    <row r="1425" spans="1:2" x14ac:dyDescent="0.25">
      <c r="A1425" s="9" t="s">
        <v>395</v>
      </c>
      <c r="B1425">
        <v>0.627</v>
      </c>
    </row>
    <row r="1426" spans="1:2" x14ac:dyDescent="0.25">
      <c r="A1426" s="9" t="s">
        <v>395</v>
      </c>
      <c r="B1426">
        <v>0.63</v>
      </c>
    </row>
    <row r="1427" spans="1:2" x14ac:dyDescent="0.25">
      <c r="A1427" s="9" t="s">
        <v>395</v>
      </c>
      <c r="B1427">
        <v>0.627</v>
      </c>
    </row>
    <row r="1428" spans="1:2" x14ac:dyDescent="0.25">
      <c r="A1428" s="9" t="s">
        <v>396</v>
      </c>
      <c r="B1428">
        <v>0.627</v>
      </c>
    </row>
    <row r="1429" spans="1:2" x14ac:dyDescent="0.25">
      <c r="A1429" s="9" t="s">
        <v>396</v>
      </c>
      <c r="B1429">
        <v>0.627</v>
      </c>
    </row>
    <row r="1430" spans="1:2" x14ac:dyDescent="0.25">
      <c r="A1430" s="9" t="s">
        <v>396</v>
      </c>
      <c r="B1430">
        <v>0.627</v>
      </c>
    </row>
    <row r="1431" spans="1:2" x14ac:dyDescent="0.25">
      <c r="A1431" s="9" t="s">
        <v>397</v>
      </c>
      <c r="B1431">
        <v>0.627</v>
      </c>
    </row>
    <row r="1432" spans="1:2" x14ac:dyDescent="0.25">
      <c r="A1432" s="9" t="s">
        <v>397</v>
      </c>
      <c r="B1432">
        <v>0.627</v>
      </c>
    </row>
    <row r="1433" spans="1:2" x14ac:dyDescent="0.25">
      <c r="A1433" s="9" t="s">
        <v>397</v>
      </c>
      <c r="B1433">
        <v>0.627</v>
      </c>
    </row>
    <row r="1434" spans="1:2" x14ac:dyDescent="0.25">
      <c r="A1434" s="9" t="s">
        <v>397</v>
      </c>
      <c r="B1434">
        <v>0.627</v>
      </c>
    </row>
    <row r="1435" spans="1:2" x14ac:dyDescent="0.25">
      <c r="A1435" s="9" t="s">
        <v>398</v>
      </c>
      <c r="B1435">
        <v>0.627</v>
      </c>
    </row>
    <row r="1436" spans="1:2" x14ac:dyDescent="0.25">
      <c r="A1436" s="9" t="s">
        <v>398</v>
      </c>
      <c r="B1436">
        <v>0.627</v>
      </c>
    </row>
    <row r="1437" spans="1:2" x14ac:dyDescent="0.25">
      <c r="A1437" s="9" t="s">
        <v>398</v>
      </c>
      <c r="B1437">
        <v>0.627</v>
      </c>
    </row>
    <row r="1438" spans="1:2" x14ac:dyDescent="0.25">
      <c r="A1438" s="9" t="s">
        <v>398</v>
      </c>
      <c r="B1438">
        <v>0.627</v>
      </c>
    </row>
    <row r="1439" spans="1:2" x14ac:dyDescent="0.25">
      <c r="A1439" s="9" t="s">
        <v>399</v>
      </c>
      <c r="B1439">
        <v>0.627</v>
      </c>
    </row>
    <row r="1440" spans="1:2" x14ac:dyDescent="0.25">
      <c r="A1440" s="9" t="s">
        <v>399</v>
      </c>
      <c r="B1440">
        <v>0.627</v>
      </c>
    </row>
    <row r="1441" spans="1:2" x14ac:dyDescent="0.25">
      <c r="A1441" s="9" t="s">
        <v>399</v>
      </c>
      <c r="B1441">
        <v>0.627</v>
      </c>
    </row>
    <row r="1442" spans="1:2" x14ac:dyDescent="0.25">
      <c r="A1442" s="9" t="s">
        <v>399</v>
      </c>
      <c r="B1442">
        <v>0.627</v>
      </c>
    </row>
    <row r="1443" spans="1:2" x14ac:dyDescent="0.25">
      <c r="A1443" s="9" t="s">
        <v>400</v>
      </c>
      <c r="B1443">
        <v>0.627</v>
      </c>
    </row>
    <row r="1444" spans="1:2" x14ac:dyDescent="0.25">
      <c r="A1444" s="9" t="s">
        <v>400</v>
      </c>
      <c r="B1444">
        <v>0.627</v>
      </c>
    </row>
    <row r="1445" spans="1:2" x14ac:dyDescent="0.25">
      <c r="A1445" s="9" t="s">
        <v>400</v>
      </c>
      <c r="B1445">
        <v>0.627</v>
      </c>
    </row>
    <row r="1446" spans="1:2" x14ac:dyDescent="0.25">
      <c r="A1446" s="9" t="s">
        <v>400</v>
      </c>
      <c r="B1446">
        <v>0.627</v>
      </c>
    </row>
    <row r="1447" spans="1:2" x14ac:dyDescent="0.25">
      <c r="A1447" s="9" t="s">
        <v>401</v>
      </c>
      <c r="B1447">
        <v>0.627</v>
      </c>
    </row>
    <row r="1448" spans="1:2" x14ac:dyDescent="0.25">
      <c r="A1448" s="9" t="s">
        <v>401</v>
      </c>
      <c r="B1448">
        <v>0.627</v>
      </c>
    </row>
    <row r="1449" spans="1:2" x14ac:dyDescent="0.25">
      <c r="A1449" s="9" t="s">
        <v>401</v>
      </c>
      <c r="B1449">
        <v>0.627</v>
      </c>
    </row>
    <row r="1450" spans="1:2" x14ac:dyDescent="0.25">
      <c r="A1450" s="9" t="s">
        <v>401</v>
      </c>
      <c r="B1450">
        <v>0.627</v>
      </c>
    </row>
    <row r="1451" spans="1:2" x14ac:dyDescent="0.25">
      <c r="A1451" s="9" t="s">
        <v>402</v>
      </c>
      <c r="B1451">
        <v>0.627</v>
      </c>
    </row>
    <row r="1452" spans="1:2" x14ac:dyDescent="0.25">
      <c r="A1452" s="9" t="s">
        <v>402</v>
      </c>
      <c r="B1452">
        <v>0.627</v>
      </c>
    </row>
    <row r="1453" spans="1:2" x14ac:dyDescent="0.25">
      <c r="A1453" s="9" t="s">
        <v>402</v>
      </c>
      <c r="B1453">
        <v>0.627</v>
      </c>
    </row>
    <row r="1454" spans="1:2" x14ac:dyDescent="0.25">
      <c r="A1454" s="9" t="s">
        <v>403</v>
      </c>
      <c r="B1454">
        <v>0.627</v>
      </c>
    </row>
    <row r="1455" spans="1:2" x14ac:dyDescent="0.25">
      <c r="A1455" s="9" t="s">
        <v>403</v>
      </c>
      <c r="B1455">
        <v>0.627</v>
      </c>
    </row>
    <row r="1456" spans="1:2" x14ac:dyDescent="0.25">
      <c r="A1456" s="9" t="s">
        <v>403</v>
      </c>
      <c r="B1456">
        <v>0.627</v>
      </c>
    </row>
    <row r="1457" spans="1:2" x14ac:dyDescent="0.25">
      <c r="A1457" s="9" t="s">
        <v>403</v>
      </c>
      <c r="B1457">
        <v>0.627</v>
      </c>
    </row>
    <row r="1458" spans="1:2" x14ac:dyDescent="0.25">
      <c r="A1458" s="9" t="s">
        <v>404</v>
      </c>
      <c r="B1458">
        <v>0.624</v>
      </c>
    </row>
    <row r="1459" spans="1:2" x14ac:dyDescent="0.25">
      <c r="A1459" s="9" t="s">
        <v>404</v>
      </c>
      <c r="B1459">
        <v>0.624</v>
      </c>
    </row>
    <row r="1460" spans="1:2" x14ac:dyDescent="0.25">
      <c r="A1460" s="9" t="s">
        <v>404</v>
      </c>
      <c r="B1460">
        <v>0.624</v>
      </c>
    </row>
    <row r="1461" spans="1:2" x14ac:dyDescent="0.25">
      <c r="A1461" s="9" t="s">
        <v>404</v>
      </c>
      <c r="B1461">
        <v>0.624</v>
      </c>
    </row>
    <row r="1462" spans="1:2" x14ac:dyDescent="0.25">
      <c r="A1462" s="9" t="s">
        <v>405</v>
      </c>
      <c r="B1462">
        <v>0.624</v>
      </c>
    </row>
    <row r="1463" spans="1:2" x14ac:dyDescent="0.25">
      <c r="A1463" s="9" t="s">
        <v>405</v>
      </c>
      <c r="B1463">
        <v>0.624</v>
      </c>
    </row>
    <row r="1464" spans="1:2" x14ac:dyDescent="0.25">
      <c r="A1464" s="9" t="s">
        <v>405</v>
      </c>
      <c r="B1464">
        <v>0.627</v>
      </c>
    </row>
    <row r="1465" spans="1:2" x14ac:dyDescent="0.25">
      <c r="A1465" s="9" t="s">
        <v>405</v>
      </c>
      <c r="B1465">
        <v>0.624</v>
      </c>
    </row>
    <row r="1466" spans="1:2" x14ac:dyDescent="0.25">
      <c r="A1466" s="9" t="s">
        <v>406</v>
      </c>
      <c r="B1466">
        <v>0.624</v>
      </c>
    </row>
    <row r="1467" spans="1:2" x14ac:dyDescent="0.25">
      <c r="A1467" s="9" t="s">
        <v>406</v>
      </c>
      <c r="B1467">
        <v>0.624</v>
      </c>
    </row>
    <row r="1468" spans="1:2" x14ac:dyDescent="0.25">
      <c r="A1468" s="9" t="s">
        <v>406</v>
      </c>
      <c r="B1468">
        <v>0.624</v>
      </c>
    </row>
    <row r="1469" spans="1:2" x14ac:dyDescent="0.25">
      <c r="A1469" s="9" t="s">
        <v>406</v>
      </c>
      <c r="B1469">
        <v>0.624</v>
      </c>
    </row>
    <row r="1470" spans="1:2" x14ac:dyDescent="0.25">
      <c r="A1470" s="9" t="s">
        <v>407</v>
      </c>
      <c r="B1470">
        <v>0.624</v>
      </c>
    </row>
    <row r="1471" spans="1:2" x14ac:dyDescent="0.25">
      <c r="A1471" s="9" t="s">
        <v>407</v>
      </c>
      <c r="B1471">
        <v>0.624</v>
      </c>
    </row>
    <row r="1472" spans="1:2" x14ac:dyDescent="0.25">
      <c r="A1472" s="9" t="s">
        <v>407</v>
      </c>
      <c r="B1472">
        <v>0.624</v>
      </c>
    </row>
    <row r="1473" spans="1:2" x14ac:dyDescent="0.25">
      <c r="A1473" s="9" t="s">
        <v>407</v>
      </c>
      <c r="B1473">
        <v>0.624</v>
      </c>
    </row>
    <row r="1474" spans="1:2" x14ac:dyDescent="0.25">
      <c r="A1474" s="9" t="s">
        <v>408</v>
      </c>
      <c r="B1474">
        <v>0.624</v>
      </c>
    </row>
    <row r="1475" spans="1:2" x14ac:dyDescent="0.25">
      <c r="A1475" s="9" t="s">
        <v>408</v>
      </c>
      <c r="B1475">
        <v>0.624</v>
      </c>
    </row>
    <row r="1476" spans="1:2" x14ac:dyDescent="0.25">
      <c r="A1476" s="9" t="s">
        <v>408</v>
      </c>
      <c r="B1476">
        <v>0.624</v>
      </c>
    </row>
    <row r="1477" spans="1:2" x14ac:dyDescent="0.25">
      <c r="A1477" s="9" t="s">
        <v>409</v>
      </c>
      <c r="B1477">
        <v>0.624</v>
      </c>
    </row>
    <row r="1478" spans="1:2" x14ac:dyDescent="0.25">
      <c r="A1478" s="9" t="s">
        <v>409</v>
      </c>
      <c r="B1478">
        <v>0.624</v>
      </c>
    </row>
    <row r="1479" spans="1:2" x14ac:dyDescent="0.25">
      <c r="A1479" s="9" t="s">
        <v>409</v>
      </c>
      <c r="B1479">
        <v>0.624</v>
      </c>
    </row>
    <row r="1480" spans="1:2" x14ac:dyDescent="0.25">
      <c r="A1480" s="9" t="s">
        <v>409</v>
      </c>
      <c r="B1480">
        <v>0.624</v>
      </c>
    </row>
    <row r="1481" spans="1:2" x14ac:dyDescent="0.25">
      <c r="A1481" s="9" t="s">
        <v>410</v>
      </c>
      <c r="B1481">
        <v>0.624</v>
      </c>
    </row>
    <row r="1482" spans="1:2" x14ac:dyDescent="0.25">
      <c r="A1482" s="9" t="s">
        <v>410</v>
      </c>
      <c r="B1482">
        <v>0.624</v>
      </c>
    </row>
    <row r="1483" spans="1:2" x14ac:dyDescent="0.25">
      <c r="A1483" s="9" t="s">
        <v>410</v>
      </c>
      <c r="B1483">
        <v>0.624</v>
      </c>
    </row>
    <row r="1484" spans="1:2" x14ac:dyDescent="0.25">
      <c r="A1484" s="9" t="s">
        <v>410</v>
      </c>
      <c r="B1484">
        <v>0.624</v>
      </c>
    </row>
    <row r="1485" spans="1:2" x14ac:dyDescent="0.25">
      <c r="A1485" s="9" t="s">
        <v>411</v>
      </c>
      <c r="B1485">
        <v>0.624</v>
      </c>
    </row>
    <row r="1486" spans="1:2" x14ac:dyDescent="0.25">
      <c r="A1486" s="9" t="s">
        <v>411</v>
      </c>
      <c r="B1486">
        <v>0.624</v>
      </c>
    </row>
    <row r="1487" spans="1:2" x14ac:dyDescent="0.25">
      <c r="A1487" s="9" t="s">
        <v>411</v>
      </c>
      <c r="B1487">
        <v>0.624</v>
      </c>
    </row>
    <row r="1488" spans="1:2" x14ac:dyDescent="0.25">
      <c r="A1488" s="9" t="s">
        <v>411</v>
      </c>
      <c r="B1488">
        <v>0.624</v>
      </c>
    </row>
    <row r="1489" spans="1:2" x14ac:dyDescent="0.25">
      <c r="A1489" s="9" t="s">
        <v>412</v>
      </c>
      <c r="B1489">
        <v>0.624</v>
      </c>
    </row>
    <row r="1490" spans="1:2" x14ac:dyDescent="0.25">
      <c r="A1490" s="9" t="s">
        <v>412</v>
      </c>
      <c r="B1490">
        <v>0.624</v>
      </c>
    </row>
    <row r="1491" spans="1:2" x14ac:dyDescent="0.25">
      <c r="A1491" s="9" t="s">
        <v>412</v>
      </c>
      <c r="B1491">
        <v>0.624</v>
      </c>
    </row>
    <row r="1492" spans="1:2" x14ac:dyDescent="0.25">
      <c r="A1492" s="9" t="s">
        <v>412</v>
      </c>
      <c r="B1492">
        <v>0.621</v>
      </c>
    </row>
    <row r="1493" spans="1:2" x14ac:dyDescent="0.25">
      <c r="A1493" s="9" t="s">
        <v>413</v>
      </c>
      <c r="B1493">
        <v>0.621</v>
      </c>
    </row>
    <row r="1494" spans="1:2" x14ac:dyDescent="0.25">
      <c r="A1494" s="9" t="s">
        <v>413</v>
      </c>
      <c r="B1494">
        <v>0.621</v>
      </c>
    </row>
    <row r="1495" spans="1:2" x14ac:dyDescent="0.25">
      <c r="A1495" s="9" t="s">
        <v>413</v>
      </c>
      <c r="B1495">
        <v>0.621</v>
      </c>
    </row>
    <row r="1496" spans="1:2" x14ac:dyDescent="0.25">
      <c r="A1496" s="9" t="s">
        <v>413</v>
      </c>
      <c r="B1496">
        <v>0.621</v>
      </c>
    </row>
    <row r="1497" spans="1:2" x14ac:dyDescent="0.25">
      <c r="A1497" s="9" t="s">
        <v>414</v>
      </c>
      <c r="B1497">
        <v>0.621</v>
      </c>
    </row>
    <row r="1498" spans="1:2" x14ac:dyDescent="0.25">
      <c r="A1498" s="9" t="s">
        <v>414</v>
      </c>
      <c r="B1498">
        <v>0.621</v>
      </c>
    </row>
    <row r="1499" spans="1:2" x14ac:dyDescent="0.25">
      <c r="A1499" s="9" t="s">
        <v>414</v>
      </c>
      <c r="B1499">
        <v>0.621</v>
      </c>
    </row>
    <row r="1500" spans="1:2" x14ac:dyDescent="0.25">
      <c r="A1500" s="9" t="s">
        <v>415</v>
      </c>
      <c r="B1500">
        <v>0.621</v>
      </c>
    </row>
    <row r="1501" spans="1:2" x14ac:dyDescent="0.25">
      <c r="A1501" s="9" t="s">
        <v>415</v>
      </c>
      <c r="B1501">
        <v>0.621</v>
      </c>
    </row>
    <row r="1502" spans="1:2" x14ac:dyDescent="0.25">
      <c r="A1502" s="9" t="s">
        <v>415</v>
      </c>
      <c r="B1502">
        <v>0.621</v>
      </c>
    </row>
    <row r="1503" spans="1:2" x14ac:dyDescent="0.25">
      <c r="A1503" s="9" t="s">
        <v>415</v>
      </c>
      <c r="B1503">
        <v>0.621</v>
      </c>
    </row>
    <row r="1504" spans="1:2" x14ac:dyDescent="0.25">
      <c r="A1504" s="9" t="s">
        <v>416</v>
      </c>
      <c r="B1504">
        <v>0.621</v>
      </c>
    </row>
    <row r="1505" spans="1:2" x14ac:dyDescent="0.25">
      <c r="A1505" s="9" t="s">
        <v>416</v>
      </c>
      <c r="B1505">
        <v>0.621</v>
      </c>
    </row>
    <row r="1506" spans="1:2" x14ac:dyDescent="0.25">
      <c r="A1506" s="9" t="s">
        <v>416</v>
      </c>
      <c r="B1506">
        <v>0.621</v>
      </c>
    </row>
    <row r="1507" spans="1:2" x14ac:dyDescent="0.25">
      <c r="A1507" s="9" t="s">
        <v>416</v>
      </c>
      <c r="B1507">
        <v>0.621</v>
      </c>
    </row>
    <row r="1508" spans="1:2" x14ac:dyDescent="0.25">
      <c r="A1508" s="9" t="s">
        <v>417</v>
      </c>
      <c r="B1508">
        <v>0.621</v>
      </c>
    </row>
    <row r="1509" spans="1:2" x14ac:dyDescent="0.25">
      <c r="A1509" s="9" t="s">
        <v>417</v>
      </c>
      <c r="B1509">
        <v>0.621</v>
      </c>
    </row>
    <row r="1510" spans="1:2" x14ac:dyDescent="0.25">
      <c r="A1510" s="9" t="s">
        <v>417</v>
      </c>
      <c r="B1510">
        <v>0.621</v>
      </c>
    </row>
    <row r="1511" spans="1:2" x14ac:dyDescent="0.25">
      <c r="A1511" s="9" t="s">
        <v>417</v>
      </c>
      <c r="B1511">
        <v>0.621</v>
      </c>
    </row>
    <row r="1512" spans="1:2" x14ac:dyDescent="0.25">
      <c r="A1512" s="9" t="s">
        <v>418</v>
      </c>
      <c r="B1512">
        <v>0.621</v>
      </c>
    </row>
    <row r="1513" spans="1:2" x14ac:dyDescent="0.25">
      <c r="A1513" s="9" t="s">
        <v>418</v>
      </c>
      <c r="B1513">
        <v>0.621</v>
      </c>
    </row>
    <row r="1514" spans="1:2" x14ac:dyDescent="0.25">
      <c r="A1514" s="9" t="s">
        <v>418</v>
      </c>
      <c r="B1514">
        <v>0.621</v>
      </c>
    </row>
    <row r="1515" spans="1:2" x14ac:dyDescent="0.25">
      <c r="A1515" s="9" t="s">
        <v>418</v>
      </c>
      <c r="B1515">
        <v>0.621</v>
      </c>
    </row>
    <row r="1516" spans="1:2" x14ac:dyDescent="0.25">
      <c r="A1516" s="9" t="s">
        <v>419</v>
      </c>
      <c r="B1516">
        <v>0.621</v>
      </c>
    </row>
    <row r="1517" spans="1:2" x14ac:dyDescent="0.25">
      <c r="A1517" s="9" t="s">
        <v>419</v>
      </c>
      <c r="B1517">
        <v>0.621</v>
      </c>
    </row>
    <row r="1518" spans="1:2" x14ac:dyDescent="0.25">
      <c r="A1518" s="9" t="s">
        <v>419</v>
      </c>
      <c r="B1518">
        <v>0.621</v>
      </c>
    </row>
    <row r="1519" spans="1:2" x14ac:dyDescent="0.25">
      <c r="A1519" s="9" t="s">
        <v>419</v>
      </c>
      <c r="B1519">
        <v>0.621</v>
      </c>
    </row>
    <row r="1520" spans="1:2" x14ac:dyDescent="0.25">
      <c r="A1520" s="9" t="s">
        <v>420</v>
      </c>
      <c r="B1520">
        <v>0.621</v>
      </c>
    </row>
    <row r="1521" spans="1:2" x14ac:dyDescent="0.25">
      <c r="A1521" s="9" t="s">
        <v>420</v>
      </c>
      <c r="B1521">
        <v>0.621</v>
      </c>
    </row>
    <row r="1522" spans="1:2" x14ac:dyDescent="0.25">
      <c r="A1522" s="9" t="s">
        <v>420</v>
      </c>
      <c r="B1522">
        <v>0.621</v>
      </c>
    </row>
    <row r="1523" spans="1:2" x14ac:dyDescent="0.25">
      <c r="A1523" s="9" t="s">
        <v>421</v>
      </c>
      <c r="B1523">
        <v>0.621</v>
      </c>
    </row>
    <row r="1524" spans="1:2" x14ac:dyDescent="0.25">
      <c r="A1524" s="9" t="s">
        <v>421</v>
      </c>
      <c r="B1524">
        <v>0.621</v>
      </c>
    </row>
    <row r="1525" spans="1:2" x14ac:dyDescent="0.25">
      <c r="A1525" s="9" t="s">
        <v>421</v>
      </c>
      <c r="B1525">
        <v>0.621</v>
      </c>
    </row>
    <row r="1526" spans="1:2" x14ac:dyDescent="0.25">
      <c r="A1526" s="9" t="s">
        <v>421</v>
      </c>
      <c r="B1526">
        <v>0.621</v>
      </c>
    </row>
    <row r="1527" spans="1:2" x14ac:dyDescent="0.25">
      <c r="A1527" s="9" t="s">
        <v>422</v>
      </c>
      <c r="B1527">
        <v>0.621</v>
      </c>
    </row>
    <row r="1528" spans="1:2" x14ac:dyDescent="0.25">
      <c r="A1528" s="9" t="s">
        <v>422</v>
      </c>
      <c r="B1528">
        <v>0.621</v>
      </c>
    </row>
    <row r="1529" spans="1:2" x14ac:dyDescent="0.25">
      <c r="A1529" s="9" t="s">
        <v>422</v>
      </c>
      <c r="B1529">
        <v>0.621</v>
      </c>
    </row>
    <row r="1530" spans="1:2" x14ac:dyDescent="0.25">
      <c r="A1530" s="9" t="s">
        <v>422</v>
      </c>
      <c r="B1530">
        <v>0.621</v>
      </c>
    </row>
    <row r="1531" spans="1:2" x14ac:dyDescent="0.25">
      <c r="A1531" s="9" t="s">
        <v>423</v>
      </c>
      <c r="B1531">
        <v>0.621</v>
      </c>
    </row>
    <row r="1532" spans="1:2" x14ac:dyDescent="0.25">
      <c r="A1532" s="9" t="s">
        <v>423</v>
      </c>
      <c r="B1532">
        <v>0.621</v>
      </c>
    </row>
    <row r="1533" spans="1:2" x14ac:dyDescent="0.25">
      <c r="A1533" s="9" t="s">
        <v>423</v>
      </c>
      <c r="B1533">
        <v>0.621</v>
      </c>
    </row>
    <row r="1534" spans="1:2" x14ac:dyDescent="0.25">
      <c r="A1534" s="9" t="s">
        <v>423</v>
      </c>
      <c r="B1534">
        <v>0.621</v>
      </c>
    </row>
    <row r="1535" spans="1:2" x14ac:dyDescent="0.25">
      <c r="A1535" s="9" t="s">
        <v>424</v>
      </c>
      <c r="B1535">
        <v>0.621</v>
      </c>
    </row>
    <row r="1536" spans="1:2" x14ac:dyDescent="0.25">
      <c r="A1536" s="9" t="s">
        <v>424</v>
      </c>
      <c r="B1536">
        <v>0.621</v>
      </c>
    </row>
    <row r="1537" spans="1:2" x14ac:dyDescent="0.25">
      <c r="A1537" s="9" t="s">
        <v>424</v>
      </c>
      <c r="B1537">
        <v>0.621</v>
      </c>
    </row>
    <row r="1538" spans="1:2" x14ac:dyDescent="0.25">
      <c r="A1538" s="9" t="s">
        <v>424</v>
      </c>
      <c r="B1538">
        <v>0.621</v>
      </c>
    </row>
    <row r="1539" spans="1:2" x14ac:dyDescent="0.25">
      <c r="A1539" s="9" t="s">
        <v>425</v>
      </c>
      <c r="B1539">
        <v>0.621</v>
      </c>
    </row>
    <row r="1540" spans="1:2" x14ac:dyDescent="0.25">
      <c r="A1540" s="9" t="s">
        <v>425</v>
      </c>
      <c r="B1540">
        <v>0.621</v>
      </c>
    </row>
    <row r="1541" spans="1:2" x14ac:dyDescent="0.25">
      <c r="A1541" s="9" t="s">
        <v>425</v>
      </c>
      <c r="B1541">
        <v>0.621</v>
      </c>
    </row>
    <row r="1542" spans="1:2" x14ac:dyDescent="0.25">
      <c r="A1542" s="9" t="s">
        <v>425</v>
      </c>
      <c r="B1542">
        <v>0.61799999999999999</v>
      </c>
    </row>
    <row r="1543" spans="1:2" x14ac:dyDescent="0.25">
      <c r="A1543" s="9" t="s">
        <v>426</v>
      </c>
      <c r="B1543">
        <v>0.61799999999999999</v>
      </c>
    </row>
    <row r="1544" spans="1:2" x14ac:dyDescent="0.25">
      <c r="A1544" s="9" t="s">
        <v>426</v>
      </c>
      <c r="B1544">
        <v>0.621</v>
      </c>
    </row>
    <row r="1545" spans="1:2" x14ac:dyDescent="0.25">
      <c r="A1545" s="9" t="s">
        <v>426</v>
      </c>
      <c r="B1545">
        <v>0.61799999999999999</v>
      </c>
    </row>
    <row r="1546" spans="1:2" x14ac:dyDescent="0.25">
      <c r="A1546" s="9" t="s">
        <v>427</v>
      </c>
      <c r="B1546">
        <v>0.61799999999999999</v>
      </c>
    </row>
    <row r="1547" spans="1:2" x14ac:dyDescent="0.25">
      <c r="A1547" s="9" t="s">
        <v>427</v>
      </c>
      <c r="B1547">
        <v>0.61799999999999999</v>
      </c>
    </row>
    <row r="1548" spans="1:2" x14ac:dyDescent="0.25">
      <c r="A1548" s="9" t="s">
        <v>427</v>
      </c>
      <c r="B1548">
        <v>0.61799999999999999</v>
      </c>
    </row>
    <row r="1549" spans="1:2" x14ac:dyDescent="0.25">
      <c r="A1549" s="9" t="s">
        <v>427</v>
      </c>
      <c r="B1549">
        <v>0.61799999999999999</v>
      </c>
    </row>
    <row r="1550" spans="1:2" x14ac:dyDescent="0.25">
      <c r="A1550" s="9" t="s">
        <v>428</v>
      </c>
      <c r="B1550">
        <v>0.61799999999999999</v>
      </c>
    </row>
    <row r="1551" spans="1:2" x14ac:dyDescent="0.25">
      <c r="A1551" s="9" t="s">
        <v>428</v>
      </c>
      <c r="B1551">
        <v>0.61799999999999999</v>
      </c>
    </row>
    <row r="1552" spans="1:2" x14ac:dyDescent="0.25">
      <c r="A1552" s="9" t="s">
        <v>428</v>
      </c>
      <c r="B1552">
        <v>0.61799999999999999</v>
      </c>
    </row>
    <row r="1553" spans="1:2" x14ac:dyDescent="0.25">
      <c r="A1553" s="9" t="s">
        <v>428</v>
      </c>
      <c r="B1553">
        <v>0.61799999999999999</v>
      </c>
    </row>
    <row r="1554" spans="1:2" x14ac:dyDescent="0.25">
      <c r="A1554" s="9" t="s">
        <v>429</v>
      </c>
      <c r="B1554">
        <v>0.61799999999999999</v>
      </c>
    </row>
    <row r="1555" spans="1:2" x14ac:dyDescent="0.25">
      <c r="A1555" s="9" t="s">
        <v>429</v>
      </c>
      <c r="B1555">
        <v>0.61799999999999999</v>
      </c>
    </row>
    <row r="1556" spans="1:2" x14ac:dyDescent="0.25">
      <c r="A1556" s="9" t="s">
        <v>429</v>
      </c>
      <c r="B1556">
        <v>0.61799999999999999</v>
      </c>
    </row>
    <row r="1557" spans="1:2" x14ac:dyDescent="0.25">
      <c r="A1557" s="9" t="s">
        <v>429</v>
      </c>
      <c r="B1557">
        <v>0.61799999999999999</v>
      </c>
    </row>
    <row r="1558" spans="1:2" x14ac:dyDescent="0.25">
      <c r="A1558" s="9" t="s">
        <v>430</v>
      </c>
      <c r="B1558">
        <v>0.61799999999999999</v>
      </c>
    </row>
    <row r="1559" spans="1:2" x14ac:dyDescent="0.25">
      <c r="A1559" s="9" t="s">
        <v>430</v>
      </c>
      <c r="B1559">
        <v>0.61799999999999999</v>
      </c>
    </row>
    <row r="1560" spans="1:2" x14ac:dyDescent="0.25">
      <c r="A1560" s="9" t="s">
        <v>430</v>
      </c>
      <c r="B1560">
        <v>0.61799999999999999</v>
      </c>
    </row>
    <row r="1561" spans="1:2" x14ac:dyDescent="0.25">
      <c r="A1561" s="9" t="s">
        <v>430</v>
      </c>
      <c r="B1561">
        <v>0.61799999999999999</v>
      </c>
    </row>
    <row r="1562" spans="1:2" x14ac:dyDescent="0.25">
      <c r="A1562" s="9" t="s">
        <v>431</v>
      </c>
      <c r="B1562">
        <v>0.61799999999999999</v>
      </c>
    </row>
    <row r="1563" spans="1:2" x14ac:dyDescent="0.25">
      <c r="A1563" s="9" t="s">
        <v>431</v>
      </c>
      <c r="B1563">
        <v>0.61799999999999999</v>
      </c>
    </row>
    <row r="1564" spans="1:2" x14ac:dyDescent="0.25">
      <c r="A1564" s="9" t="s">
        <v>431</v>
      </c>
      <c r="B1564">
        <v>0.61799999999999999</v>
      </c>
    </row>
    <row r="1565" spans="1:2" x14ac:dyDescent="0.25">
      <c r="A1565" s="9" t="s">
        <v>431</v>
      </c>
      <c r="B1565">
        <v>0.61799999999999999</v>
      </c>
    </row>
    <row r="1566" spans="1:2" x14ac:dyDescent="0.25">
      <c r="A1566" s="9" t="s">
        <v>432</v>
      </c>
      <c r="B1566">
        <v>0.61799999999999999</v>
      </c>
    </row>
    <row r="1567" spans="1:2" x14ac:dyDescent="0.25">
      <c r="A1567" s="9" t="s">
        <v>432</v>
      </c>
      <c r="B1567">
        <v>0.61799999999999999</v>
      </c>
    </row>
    <row r="1568" spans="1:2" x14ac:dyDescent="0.25">
      <c r="A1568" s="9" t="s">
        <v>432</v>
      </c>
      <c r="B1568">
        <v>0.61799999999999999</v>
      </c>
    </row>
    <row r="1569" spans="1:2" x14ac:dyDescent="0.25">
      <c r="A1569" s="9" t="s">
        <v>433</v>
      </c>
      <c r="B1569">
        <v>0.61799999999999999</v>
      </c>
    </row>
    <row r="1570" spans="1:2" x14ac:dyDescent="0.25">
      <c r="A1570" s="9" t="s">
        <v>433</v>
      </c>
      <c r="B1570">
        <v>0.61799999999999999</v>
      </c>
    </row>
    <row r="1571" spans="1:2" x14ac:dyDescent="0.25">
      <c r="A1571" s="9" t="s">
        <v>433</v>
      </c>
      <c r="B1571">
        <v>0.61799999999999999</v>
      </c>
    </row>
    <row r="1572" spans="1:2" x14ac:dyDescent="0.25">
      <c r="A1572" s="9" t="s">
        <v>433</v>
      </c>
      <c r="B1572">
        <v>0.61799999999999999</v>
      </c>
    </row>
    <row r="1573" spans="1:2" x14ac:dyDescent="0.25">
      <c r="A1573" s="9" t="s">
        <v>434</v>
      </c>
      <c r="B1573">
        <v>0.61799999999999999</v>
      </c>
    </row>
    <row r="1574" spans="1:2" x14ac:dyDescent="0.25">
      <c r="A1574" s="9" t="s">
        <v>434</v>
      </c>
      <c r="B1574">
        <v>0.61799999999999999</v>
      </c>
    </row>
    <row r="1575" spans="1:2" x14ac:dyDescent="0.25">
      <c r="A1575" s="9" t="s">
        <v>434</v>
      </c>
      <c r="B1575">
        <v>0.61799999999999999</v>
      </c>
    </row>
    <row r="1576" spans="1:2" x14ac:dyDescent="0.25">
      <c r="A1576" s="9" t="s">
        <v>434</v>
      </c>
      <c r="B1576">
        <v>0.61799999999999999</v>
      </c>
    </row>
    <row r="1577" spans="1:2" x14ac:dyDescent="0.25">
      <c r="A1577" s="9" t="s">
        <v>435</v>
      </c>
      <c r="B1577">
        <v>0.61799999999999999</v>
      </c>
    </row>
    <row r="1578" spans="1:2" x14ac:dyDescent="0.25">
      <c r="A1578" s="9" t="s">
        <v>435</v>
      </c>
      <c r="B1578">
        <v>0.61799999999999999</v>
      </c>
    </row>
    <row r="1579" spans="1:2" x14ac:dyDescent="0.25">
      <c r="A1579" s="9" t="s">
        <v>435</v>
      </c>
      <c r="B1579">
        <v>0.61799999999999999</v>
      </c>
    </row>
    <row r="1580" spans="1:2" x14ac:dyDescent="0.25">
      <c r="A1580" s="9" t="s">
        <v>436</v>
      </c>
      <c r="B1580">
        <v>0.61799999999999999</v>
      </c>
    </row>
    <row r="1581" spans="1:2" x14ac:dyDescent="0.25">
      <c r="A1581" s="9" t="s">
        <v>436</v>
      </c>
      <c r="B1581">
        <v>0.61799999999999999</v>
      </c>
    </row>
    <row r="1582" spans="1:2" x14ac:dyDescent="0.25">
      <c r="A1582" s="9" t="s">
        <v>436</v>
      </c>
      <c r="B1582">
        <v>0.61499999999999999</v>
      </c>
    </row>
    <row r="1583" spans="1:2" x14ac:dyDescent="0.25">
      <c r="A1583" s="9" t="s">
        <v>436</v>
      </c>
      <c r="B1583">
        <v>0.61499999999999999</v>
      </c>
    </row>
    <row r="1584" spans="1:2" x14ac:dyDescent="0.25">
      <c r="A1584" s="9" t="s">
        <v>437</v>
      </c>
      <c r="B1584">
        <v>0.61499999999999999</v>
      </c>
    </row>
    <row r="1585" spans="1:2" x14ac:dyDescent="0.25">
      <c r="A1585" s="9" t="s">
        <v>437</v>
      </c>
      <c r="B1585">
        <v>0.61799999999999999</v>
      </c>
    </row>
    <row r="1586" spans="1:2" x14ac:dyDescent="0.25">
      <c r="A1586" s="9" t="s">
        <v>437</v>
      </c>
      <c r="B1586">
        <v>0.61799999999999999</v>
      </c>
    </row>
    <row r="1587" spans="1:2" x14ac:dyDescent="0.25">
      <c r="A1587" s="9" t="s">
        <v>437</v>
      </c>
      <c r="B1587">
        <v>0.61499999999999999</v>
      </c>
    </row>
    <row r="1588" spans="1:2" x14ac:dyDescent="0.25">
      <c r="A1588" s="9" t="s">
        <v>438</v>
      </c>
      <c r="B1588">
        <v>0.61799999999999999</v>
      </c>
    </row>
    <row r="1589" spans="1:2" x14ac:dyDescent="0.25">
      <c r="A1589" s="9" t="s">
        <v>438</v>
      </c>
      <c r="B1589">
        <v>0.61799999999999999</v>
      </c>
    </row>
    <row r="1590" spans="1:2" x14ac:dyDescent="0.25">
      <c r="A1590" s="9" t="s">
        <v>438</v>
      </c>
      <c r="B1590">
        <v>0.61499999999999999</v>
      </c>
    </row>
    <row r="1591" spans="1:2" x14ac:dyDescent="0.25">
      <c r="A1591" s="9" t="s">
        <v>438</v>
      </c>
      <c r="B1591">
        <v>0.61799999999999999</v>
      </c>
    </row>
    <row r="1592" spans="1:2" x14ac:dyDescent="0.25">
      <c r="A1592" s="9" t="s">
        <v>439</v>
      </c>
      <c r="B1592">
        <v>0.61499999999999999</v>
      </c>
    </row>
    <row r="1593" spans="1:2" x14ac:dyDescent="0.25">
      <c r="A1593" s="9" t="s">
        <v>439</v>
      </c>
      <c r="B1593">
        <v>0.61499999999999999</v>
      </c>
    </row>
    <row r="1594" spans="1:2" x14ac:dyDescent="0.25">
      <c r="A1594" s="9" t="s">
        <v>439</v>
      </c>
      <c r="B1594">
        <v>0.61499999999999999</v>
      </c>
    </row>
    <row r="1595" spans="1:2" x14ac:dyDescent="0.25">
      <c r="A1595" s="9" t="s">
        <v>439</v>
      </c>
      <c r="B1595">
        <v>0.61499999999999999</v>
      </c>
    </row>
    <row r="1596" spans="1:2" x14ac:dyDescent="0.25">
      <c r="A1596" s="9" t="s">
        <v>440</v>
      </c>
      <c r="B1596">
        <v>0.61499999999999999</v>
      </c>
    </row>
    <row r="1597" spans="1:2" x14ac:dyDescent="0.25">
      <c r="A1597" s="9" t="s">
        <v>440</v>
      </c>
      <c r="B1597">
        <v>0.61799999999999999</v>
      </c>
    </row>
    <row r="1598" spans="1:2" x14ac:dyDescent="0.25">
      <c r="A1598" s="9" t="s">
        <v>440</v>
      </c>
      <c r="B1598">
        <v>0.61499999999999999</v>
      </c>
    </row>
    <row r="1599" spans="1:2" x14ac:dyDescent="0.25">
      <c r="A1599" s="9" t="s">
        <v>440</v>
      </c>
      <c r="B1599">
        <v>0.61499999999999999</v>
      </c>
    </row>
    <row r="1600" spans="1:2" x14ac:dyDescent="0.25">
      <c r="A1600" s="9" t="s">
        <v>441</v>
      </c>
      <c r="B1600">
        <v>0.61499999999999999</v>
      </c>
    </row>
    <row r="1601" spans="1:2" x14ac:dyDescent="0.25">
      <c r="A1601" s="9" t="s">
        <v>441</v>
      </c>
      <c r="B1601">
        <v>0.61499999999999999</v>
      </c>
    </row>
    <row r="1602" spans="1:2" x14ac:dyDescent="0.25">
      <c r="A1602" s="9" t="s">
        <v>441</v>
      </c>
      <c r="B1602">
        <v>0.61499999999999999</v>
      </c>
    </row>
    <row r="1603" spans="1:2" x14ac:dyDescent="0.25">
      <c r="A1603" s="9" t="s">
        <v>442</v>
      </c>
      <c r="B1603">
        <v>0.61499999999999999</v>
      </c>
    </row>
    <row r="1604" spans="1:2" x14ac:dyDescent="0.25">
      <c r="A1604" s="9" t="s">
        <v>442</v>
      </c>
      <c r="B1604">
        <v>0.61499999999999999</v>
      </c>
    </row>
    <row r="1605" spans="1:2" x14ac:dyDescent="0.25">
      <c r="A1605" s="9" t="s">
        <v>442</v>
      </c>
      <c r="B1605">
        <v>0.61499999999999999</v>
      </c>
    </row>
    <row r="1606" spans="1:2" x14ac:dyDescent="0.25">
      <c r="A1606" s="9" t="s">
        <v>442</v>
      </c>
      <c r="B1606">
        <v>0.61499999999999999</v>
      </c>
    </row>
    <row r="1607" spans="1:2" x14ac:dyDescent="0.25">
      <c r="A1607" s="9" t="s">
        <v>443</v>
      </c>
      <c r="B1607">
        <v>0.61499999999999999</v>
      </c>
    </row>
    <row r="1608" spans="1:2" x14ac:dyDescent="0.25">
      <c r="A1608" s="9" t="s">
        <v>443</v>
      </c>
      <c r="B1608">
        <v>0.61499999999999999</v>
      </c>
    </row>
    <row r="1609" spans="1:2" x14ac:dyDescent="0.25">
      <c r="A1609" s="9" t="s">
        <v>443</v>
      </c>
      <c r="B1609">
        <v>0.61499999999999999</v>
      </c>
    </row>
    <row r="1610" spans="1:2" x14ac:dyDescent="0.25">
      <c r="A1610" s="9" t="s">
        <v>443</v>
      </c>
      <c r="B1610">
        <v>0.61499999999999999</v>
      </c>
    </row>
    <row r="1611" spans="1:2" x14ac:dyDescent="0.25">
      <c r="A1611" s="9" t="s">
        <v>444</v>
      </c>
      <c r="B1611">
        <v>0.61499999999999999</v>
      </c>
    </row>
    <row r="1612" spans="1:2" x14ac:dyDescent="0.25">
      <c r="A1612" s="9" t="s">
        <v>444</v>
      </c>
      <c r="B1612">
        <v>0.61499999999999999</v>
      </c>
    </row>
    <row r="1613" spans="1:2" x14ac:dyDescent="0.25">
      <c r="A1613" s="9" t="s">
        <v>444</v>
      </c>
      <c r="B1613">
        <v>0.61499999999999999</v>
      </c>
    </row>
    <row r="1614" spans="1:2" x14ac:dyDescent="0.25">
      <c r="A1614" s="9" t="s">
        <v>444</v>
      </c>
      <c r="B1614">
        <v>0.61499999999999999</v>
      </c>
    </row>
    <row r="1615" spans="1:2" x14ac:dyDescent="0.25">
      <c r="A1615" s="9" t="s">
        <v>445</v>
      </c>
      <c r="B1615">
        <v>0.61499999999999999</v>
      </c>
    </row>
    <row r="1616" spans="1:2" x14ac:dyDescent="0.25">
      <c r="A1616" s="9" t="s">
        <v>445</v>
      </c>
      <c r="B1616">
        <v>0.61499999999999999</v>
      </c>
    </row>
    <row r="1617" spans="1:2" x14ac:dyDescent="0.25">
      <c r="A1617" s="9" t="s">
        <v>445</v>
      </c>
      <c r="B1617">
        <v>0.61499999999999999</v>
      </c>
    </row>
    <row r="1618" spans="1:2" x14ac:dyDescent="0.25">
      <c r="A1618" s="9" t="s">
        <v>445</v>
      </c>
      <c r="B1618">
        <v>0.61499999999999999</v>
      </c>
    </row>
    <row r="1619" spans="1:2" x14ac:dyDescent="0.25">
      <c r="A1619" s="9" t="s">
        <v>446</v>
      </c>
      <c r="B1619">
        <v>0.61499999999999999</v>
      </c>
    </row>
    <row r="1620" spans="1:2" x14ac:dyDescent="0.25">
      <c r="A1620" s="9" t="s">
        <v>446</v>
      </c>
      <c r="B1620">
        <v>0.61499999999999999</v>
      </c>
    </row>
    <row r="1621" spans="1:2" x14ac:dyDescent="0.25">
      <c r="A1621" s="9" t="s">
        <v>446</v>
      </c>
      <c r="B1621">
        <v>0.61499999999999999</v>
      </c>
    </row>
    <row r="1622" spans="1:2" x14ac:dyDescent="0.25">
      <c r="A1622" s="9" t="s">
        <v>446</v>
      </c>
      <c r="B1622">
        <v>0.61499999999999999</v>
      </c>
    </row>
    <row r="1623" spans="1:2" x14ac:dyDescent="0.25">
      <c r="A1623" s="9" t="s">
        <v>447</v>
      </c>
      <c r="B1623">
        <v>0.61499999999999999</v>
      </c>
    </row>
    <row r="1624" spans="1:2" x14ac:dyDescent="0.25">
      <c r="A1624" s="9" t="s">
        <v>447</v>
      </c>
      <c r="B1624">
        <v>0.61499999999999999</v>
      </c>
    </row>
    <row r="1625" spans="1:2" x14ac:dyDescent="0.25">
      <c r="A1625" s="9" t="s">
        <v>447</v>
      </c>
      <c r="B1625">
        <v>0.61499999999999999</v>
      </c>
    </row>
    <row r="1626" spans="1:2" x14ac:dyDescent="0.25">
      <c r="A1626" s="9" t="s">
        <v>448</v>
      </c>
      <c r="B1626">
        <v>0.61499999999999999</v>
      </c>
    </row>
    <row r="1627" spans="1:2" x14ac:dyDescent="0.25">
      <c r="A1627" s="9" t="s">
        <v>448</v>
      </c>
      <c r="B1627">
        <v>0.61499999999999999</v>
      </c>
    </row>
    <row r="1628" spans="1:2" x14ac:dyDescent="0.25">
      <c r="A1628" s="9" t="s">
        <v>448</v>
      </c>
      <c r="B1628">
        <v>0.61499999999999999</v>
      </c>
    </row>
    <row r="1629" spans="1:2" x14ac:dyDescent="0.25">
      <c r="A1629" s="9" t="s">
        <v>448</v>
      </c>
      <c r="B1629">
        <v>0.61499999999999999</v>
      </c>
    </row>
    <row r="1630" spans="1:2" x14ac:dyDescent="0.25">
      <c r="A1630" s="9" t="s">
        <v>449</v>
      </c>
      <c r="B1630">
        <v>0.61499999999999999</v>
      </c>
    </row>
    <row r="1631" spans="1:2" x14ac:dyDescent="0.25">
      <c r="A1631" s="9" t="s">
        <v>449</v>
      </c>
      <c r="B1631">
        <v>0.61499999999999999</v>
      </c>
    </row>
    <row r="1632" spans="1:2" x14ac:dyDescent="0.25">
      <c r="A1632" s="9" t="s">
        <v>449</v>
      </c>
      <c r="B1632">
        <v>0.61499999999999999</v>
      </c>
    </row>
    <row r="1633" spans="1:2" x14ac:dyDescent="0.25">
      <c r="A1633" s="9" t="s">
        <v>449</v>
      </c>
      <c r="B1633">
        <v>0.61499999999999999</v>
      </c>
    </row>
    <row r="1634" spans="1:2" x14ac:dyDescent="0.25">
      <c r="A1634" s="9" t="s">
        <v>450</v>
      </c>
      <c r="B1634">
        <v>0.61499999999999999</v>
      </c>
    </row>
    <row r="1635" spans="1:2" x14ac:dyDescent="0.25">
      <c r="A1635" s="9" t="s">
        <v>450</v>
      </c>
      <c r="B1635">
        <v>0.61499999999999999</v>
      </c>
    </row>
    <row r="1636" spans="1:2" x14ac:dyDescent="0.25">
      <c r="A1636" s="9" t="s">
        <v>450</v>
      </c>
      <c r="B1636">
        <v>0.61499999999999999</v>
      </c>
    </row>
    <row r="1637" spans="1:2" x14ac:dyDescent="0.25">
      <c r="A1637" s="9" t="s">
        <v>450</v>
      </c>
      <c r="B1637">
        <v>0.61499999999999999</v>
      </c>
    </row>
    <row r="1638" spans="1:2" x14ac:dyDescent="0.25">
      <c r="A1638" s="9" t="s">
        <v>451</v>
      </c>
      <c r="B1638">
        <v>0.61499999999999999</v>
      </c>
    </row>
    <row r="1639" spans="1:2" x14ac:dyDescent="0.25">
      <c r="A1639" s="9" t="s">
        <v>451</v>
      </c>
      <c r="B1639">
        <v>0.61499999999999999</v>
      </c>
    </row>
    <row r="1640" spans="1:2" x14ac:dyDescent="0.25">
      <c r="A1640" s="9" t="s">
        <v>451</v>
      </c>
      <c r="B1640">
        <v>0.61499999999999999</v>
      </c>
    </row>
    <row r="1641" spans="1:2" x14ac:dyDescent="0.25">
      <c r="A1641" s="9" t="s">
        <v>451</v>
      </c>
      <c r="B1641">
        <v>0.61499999999999999</v>
      </c>
    </row>
    <row r="1642" spans="1:2" x14ac:dyDescent="0.25">
      <c r="A1642" s="9" t="s">
        <v>452</v>
      </c>
      <c r="B1642">
        <v>0.61499999999999999</v>
      </c>
    </row>
    <row r="1643" spans="1:2" x14ac:dyDescent="0.25">
      <c r="A1643" s="9" t="s">
        <v>452</v>
      </c>
      <c r="B1643">
        <v>0.61499999999999999</v>
      </c>
    </row>
    <row r="1644" spans="1:2" x14ac:dyDescent="0.25">
      <c r="A1644" s="9" t="s">
        <v>452</v>
      </c>
      <c r="B1644">
        <v>0.61499999999999999</v>
      </c>
    </row>
    <row r="1645" spans="1:2" x14ac:dyDescent="0.25">
      <c r="A1645" s="9" t="s">
        <v>452</v>
      </c>
      <c r="B1645">
        <v>0.61499999999999999</v>
      </c>
    </row>
    <row r="1646" spans="1:2" x14ac:dyDescent="0.25">
      <c r="A1646" s="9" t="s">
        <v>453</v>
      </c>
      <c r="B1646">
        <v>0.61499999999999999</v>
      </c>
    </row>
    <row r="1647" spans="1:2" x14ac:dyDescent="0.25">
      <c r="A1647" s="9" t="s">
        <v>453</v>
      </c>
      <c r="B1647">
        <v>0.61499999999999999</v>
      </c>
    </row>
    <row r="1648" spans="1:2" x14ac:dyDescent="0.25">
      <c r="A1648" s="9" t="s">
        <v>453</v>
      </c>
      <c r="B1648">
        <v>0.61499999999999999</v>
      </c>
    </row>
    <row r="1649" spans="1:2" x14ac:dyDescent="0.25">
      <c r="A1649" s="9" t="s">
        <v>453</v>
      </c>
      <c r="B1649">
        <v>0.61499999999999999</v>
      </c>
    </row>
    <row r="1650" spans="1:2" x14ac:dyDescent="0.25">
      <c r="A1650" s="9" t="s">
        <v>454</v>
      </c>
      <c r="B1650">
        <v>0.61499999999999999</v>
      </c>
    </row>
    <row r="1651" spans="1:2" x14ac:dyDescent="0.25">
      <c r="A1651" s="9" t="s">
        <v>454</v>
      </c>
      <c r="B1651">
        <v>0.61499999999999999</v>
      </c>
    </row>
    <row r="1652" spans="1:2" x14ac:dyDescent="0.25">
      <c r="A1652" s="9" t="s">
        <v>454</v>
      </c>
      <c r="B1652">
        <v>0.61499999999999999</v>
      </c>
    </row>
    <row r="1653" spans="1:2" x14ac:dyDescent="0.25">
      <c r="A1653" s="9" t="s">
        <v>455</v>
      </c>
      <c r="B1653">
        <v>0.61499999999999999</v>
      </c>
    </row>
    <row r="1654" spans="1:2" x14ac:dyDescent="0.25">
      <c r="A1654" s="9" t="s">
        <v>455</v>
      </c>
      <c r="B1654">
        <v>0.61499999999999999</v>
      </c>
    </row>
    <row r="1655" spans="1:2" x14ac:dyDescent="0.25">
      <c r="A1655" s="9" t="s">
        <v>455</v>
      </c>
      <c r="B1655">
        <v>0.61499999999999999</v>
      </c>
    </row>
    <row r="1656" spans="1:2" x14ac:dyDescent="0.25">
      <c r="A1656" s="9" t="s">
        <v>455</v>
      </c>
      <c r="B1656">
        <v>0.61499999999999999</v>
      </c>
    </row>
    <row r="1657" spans="1:2" x14ac:dyDescent="0.25">
      <c r="A1657" s="9" t="s">
        <v>456</v>
      </c>
      <c r="B1657">
        <v>0.61499999999999999</v>
      </c>
    </row>
    <row r="1658" spans="1:2" x14ac:dyDescent="0.25">
      <c r="A1658" s="9" t="s">
        <v>456</v>
      </c>
      <c r="B1658">
        <v>0.61499999999999999</v>
      </c>
    </row>
    <row r="1659" spans="1:2" x14ac:dyDescent="0.25">
      <c r="A1659" s="9" t="s">
        <v>456</v>
      </c>
      <c r="B1659">
        <v>0.61499999999999999</v>
      </c>
    </row>
    <row r="1660" spans="1:2" x14ac:dyDescent="0.25">
      <c r="A1660" s="9" t="s">
        <v>456</v>
      </c>
      <c r="B1660">
        <v>0.61499999999999999</v>
      </c>
    </row>
    <row r="1661" spans="1:2" x14ac:dyDescent="0.25">
      <c r="A1661" s="9" t="s">
        <v>457</v>
      </c>
      <c r="B1661">
        <v>0.61499999999999999</v>
      </c>
    </row>
    <row r="1662" spans="1:2" x14ac:dyDescent="0.25">
      <c r="A1662" s="9" t="s">
        <v>457</v>
      </c>
      <c r="B1662">
        <v>0.61499999999999999</v>
      </c>
    </row>
    <row r="1663" spans="1:2" x14ac:dyDescent="0.25">
      <c r="A1663" s="9" t="s">
        <v>457</v>
      </c>
      <c r="B1663">
        <v>0.61499999999999999</v>
      </c>
    </row>
    <row r="1664" spans="1:2" x14ac:dyDescent="0.25">
      <c r="A1664" s="9" t="s">
        <v>457</v>
      </c>
      <c r="B1664">
        <v>0.61499999999999999</v>
      </c>
    </row>
    <row r="1665" spans="1:2" x14ac:dyDescent="0.25">
      <c r="A1665" s="9" t="s">
        <v>458</v>
      </c>
      <c r="B1665">
        <v>0.61499999999999999</v>
      </c>
    </row>
    <row r="1666" spans="1:2" x14ac:dyDescent="0.25">
      <c r="A1666" s="9" t="s">
        <v>458</v>
      </c>
      <c r="B1666">
        <v>0.61499999999999999</v>
      </c>
    </row>
    <row r="1667" spans="1:2" x14ac:dyDescent="0.25">
      <c r="A1667" s="9" t="s">
        <v>458</v>
      </c>
      <c r="B1667">
        <v>0.61499999999999999</v>
      </c>
    </row>
    <row r="1668" spans="1:2" x14ac:dyDescent="0.25">
      <c r="A1668" s="9" t="s">
        <v>458</v>
      </c>
      <c r="B1668">
        <v>0.61499999999999999</v>
      </c>
    </row>
    <row r="1669" spans="1:2" x14ac:dyDescent="0.25">
      <c r="A1669" s="9" t="s">
        <v>459</v>
      </c>
      <c r="B1669">
        <v>0.61499999999999999</v>
      </c>
    </row>
    <row r="1670" spans="1:2" x14ac:dyDescent="0.25">
      <c r="A1670" s="9" t="s">
        <v>459</v>
      </c>
      <c r="B1670">
        <v>0.61499999999999999</v>
      </c>
    </row>
    <row r="1671" spans="1:2" x14ac:dyDescent="0.25">
      <c r="A1671" s="9" t="s">
        <v>459</v>
      </c>
      <c r="B1671">
        <v>0.61499999999999999</v>
      </c>
    </row>
    <row r="1672" spans="1:2" x14ac:dyDescent="0.25">
      <c r="A1672" s="9" t="s">
        <v>459</v>
      </c>
      <c r="B1672">
        <v>0.61499999999999999</v>
      </c>
    </row>
    <row r="1673" spans="1:2" x14ac:dyDescent="0.25">
      <c r="A1673" s="9" t="s">
        <v>460</v>
      </c>
      <c r="B1673">
        <v>0.61499999999999999</v>
      </c>
    </row>
    <row r="1674" spans="1:2" x14ac:dyDescent="0.25">
      <c r="A1674" s="9" t="s">
        <v>460</v>
      </c>
      <c r="B1674">
        <v>0.61499999999999999</v>
      </c>
    </row>
    <row r="1675" spans="1:2" x14ac:dyDescent="0.25">
      <c r="A1675" s="9" t="s">
        <v>460</v>
      </c>
      <c r="B1675">
        <v>0.61499999999999999</v>
      </c>
    </row>
    <row r="1676" spans="1:2" x14ac:dyDescent="0.25">
      <c r="A1676" s="9" t="s">
        <v>461</v>
      </c>
      <c r="B1676">
        <v>0.61499999999999999</v>
      </c>
    </row>
    <row r="1677" spans="1:2" x14ac:dyDescent="0.25">
      <c r="A1677" s="9" t="s">
        <v>461</v>
      </c>
      <c r="B1677">
        <v>0.61499999999999999</v>
      </c>
    </row>
    <row r="1678" spans="1:2" x14ac:dyDescent="0.25">
      <c r="A1678" s="9" t="s">
        <v>461</v>
      </c>
      <c r="B1678">
        <v>0.61499999999999999</v>
      </c>
    </row>
    <row r="1679" spans="1:2" x14ac:dyDescent="0.25">
      <c r="A1679" s="9" t="s">
        <v>461</v>
      </c>
      <c r="B1679">
        <v>0.61499999999999999</v>
      </c>
    </row>
    <row r="1680" spans="1:2" x14ac:dyDescent="0.25">
      <c r="A1680" s="9" t="s">
        <v>462</v>
      </c>
      <c r="B1680">
        <v>0.61499999999999999</v>
      </c>
    </row>
    <row r="1681" spans="1:2" x14ac:dyDescent="0.25">
      <c r="A1681" s="9" t="s">
        <v>462</v>
      </c>
      <c r="B1681">
        <v>0.61499999999999999</v>
      </c>
    </row>
    <row r="1682" spans="1:2" x14ac:dyDescent="0.25">
      <c r="A1682" s="9" t="s">
        <v>462</v>
      </c>
      <c r="B1682">
        <v>0.61499999999999999</v>
      </c>
    </row>
    <row r="1683" spans="1:2" x14ac:dyDescent="0.25">
      <c r="A1683" s="9" t="s">
        <v>462</v>
      </c>
      <c r="B1683">
        <v>0.61499999999999999</v>
      </c>
    </row>
    <row r="1684" spans="1:2" x14ac:dyDescent="0.25">
      <c r="A1684" s="9" t="s">
        <v>463</v>
      </c>
      <c r="B1684">
        <v>0.61499999999999999</v>
      </c>
    </row>
    <row r="1685" spans="1:2" x14ac:dyDescent="0.25">
      <c r="A1685" s="9" t="s">
        <v>463</v>
      </c>
      <c r="B1685">
        <v>0.61499999999999999</v>
      </c>
    </row>
    <row r="1686" spans="1:2" x14ac:dyDescent="0.25">
      <c r="A1686" s="9" t="s">
        <v>463</v>
      </c>
      <c r="B1686">
        <v>0.61499999999999999</v>
      </c>
    </row>
    <row r="1687" spans="1:2" x14ac:dyDescent="0.25">
      <c r="A1687" s="9" t="s">
        <v>463</v>
      </c>
      <c r="B1687">
        <v>0.61499999999999999</v>
      </c>
    </row>
    <row r="1688" spans="1:2" x14ac:dyDescent="0.25">
      <c r="A1688" s="9" t="s">
        <v>464</v>
      </c>
      <c r="B1688">
        <v>0.61499999999999999</v>
      </c>
    </row>
    <row r="1689" spans="1:2" x14ac:dyDescent="0.25">
      <c r="A1689" s="9" t="s">
        <v>464</v>
      </c>
      <c r="B1689">
        <v>0.61499999999999999</v>
      </c>
    </row>
    <row r="1690" spans="1:2" x14ac:dyDescent="0.25">
      <c r="A1690" s="9" t="s">
        <v>464</v>
      </c>
      <c r="B1690">
        <v>0.61499999999999999</v>
      </c>
    </row>
    <row r="1691" spans="1:2" x14ac:dyDescent="0.25">
      <c r="A1691" s="9" t="s">
        <v>464</v>
      </c>
      <c r="B1691">
        <v>0.61499999999999999</v>
      </c>
    </row>
    <row r="1692" spans="1:2" x14ac:dyDescent="0.25">
      <c r="A1692" s="9" t="s">
        <v>465</v>
      </c>
      <c r="B1692">
        <v>0.61499999999999999</v>
      </c>
    </row>
    <row r="1693" spans="1:2" x14ac:dyDescent="0.25">
      <c r="A1693" s="9" t="s">
        <v>465</v>
      </c>
      <c r="B1693">
        <v>0.61499999999999999</v>
      </c>
    </row>
    <row r="1694" spans="1:2" x14ac:dyDescent="0.25">
      <c r="A1694" s="9" t="s">
        <v>465</v>
      </c>
      <c r="B1694">
        <v>0.61499999999999999</v>
      </c>
    </row>
    <row r="1695" spans="1:2" x14ac:dyDescent="0.25">
      <c r="A1695" s="9" t="s">
        <v>465</v>
      </c>
      <c r="B1695">
        <v>0.61499999999999999</v>
      </c>
    </row>
    <row r="1696" spans="1:2" x14ac:dyDescent="0.25">
      <c r="A1696" s="9" t="s">
        <v>466</v>
      </c>
      <c r="B1696">
        <v>0.61499999999999999</v>
      </c>
    </row>
    <row r="1697" spans="1:2" x14ac:dyDescent="0.25">
      <c r="A1697" s="9" t="s">
        <v>466</v>
      </c>
      <c r="B1697">
        <v>0.61499999999999999</v>
      </c>
    </row>
    <row r="1698" spans="1:2" x14ac:dyDescent="0.25">
      <c r="A1698" s="9" t="s">
        <v>466</v>
      </c>
      <c r="B1698">
        <v>0.61499999999999999</v>
      </c>
    </row>
    <row r="1699" spans="1:2" x14ac:dyDescent="0.25">
      <c r="A1699" s="9" t="s">
        <v>467</v>
      </c>
      <c r="B1699">
        <v>0.61499999999999999</v>
      </c>
    </row>
    <row r="1700" spans="1:2" x14ac:dyDescent="0.25">
      <c r="A1700" s="9" t="s">
        <v>467</v>
      </c>
      <c r="B1700">
        <v>0.61499999999999999</v>
      </c>
    </row>
    <row r="1701" spans="1:2" x14ac:dyDescent="0.25">
      <c r="A1701" s="9" t="s">
        <v>467</v>
      </c>
      <c r="B1701">
        <v>0.61499999999999999</v>
      </c>
    </row>
    <row r="1702" spans="1:2" x14ac:dyDescent="0.25">
      <c r="A1702" s="9" t="s">
        <v>467</v>
      </c>
      <c r="B1702">
        <v>0.61499999999999999</v>
      </c>
    </row>
    <row r="1703" spans="1:2" x14ac:dyDescent="0.25">
      <c r="A1703" s="9" t="s">
        <v>468</v>
      </c>
      <c r="B1703">
        <v>0.61499999999999999</v>
      </c>
    </row>
    <row r="1704" spans="1:2" x14ac:dyDescent="0.25">
      <c r="A1704" s="9" t="s">
        <v>468</v>
      </c>
      <c r="B1704">
        <v>0.61499999999999999</v>
      </c>
    </row>
    <row r="1705" spans="1:2" x14ac:dyDescent="0.25">
      <c r="A1705" s="9" t="s">
        <v>468</v>
      </c>
      <c r="B1705">
        <v>0.61499999999999999</v>
      </c>
    </row>
    <row r="1706" spans="1:2" x14ac:dyDescent="0.25">
      <c r="A1706" s="9" t="s">
        <v>468</v>
      </c>
      <c r="B1706">
        <v>0.61499999999999999</v>
      </c>
    </row>
    <row r="1707" spans="1:2" x14ac:dyDescent="0.25">
      <c r="A1707" s="9" t="s">
        <v>469</v>
      </c>
      <c r="B1707">
        <v>0.61499999999999999</v>
      </c>
    </row>
    <row r="1708" spans="1:2" x14ac:dyDescent="0.25">
      <c r="A1708" s="9" t="s">
        <v>469</v>
      </c>
      <c r="B1708">
        <v>0.61499999999999999</v>
      </c>
    </row>
    <row r="1709" spans="1:2" x14ac:dyDescent="0.25">
      <c r="A1709" s="9" t="s">
        <v>469</v>
      </c>
      <c r="B1709">
        <v>0.61499999999999999</v>
      </c>
    </row>
    <row r="1710" spans="1:2" x14ac:dyDescent="0.25">
      <c r="A1710" s="9" t="s">
        <v>469</v>
      </c>
      <c r="B1710">
        <v>0.61499999999999999</v>
      </c>
    </row>
    <row r="1711" spans="1:2" x14ac:dyDescent="0.25">
      <c r="A1711" s="9" t="s">
        <v>470</v>
      </c>
      <c r="B1711">
        <v>0.61499999999999999</v>
      </c>
    </row>
    <row r="1712" spans="1:2" x14ac:dyDescent="0.25">
      <c r="A1712" s="9" t="s">
        <v>470</v>
      </c>
      <c r="B1712">
        <v>0.61499999999999999</v>
      </c>
    </row>
    <row r="1713" spans="1:2" x14ac:dyDescent="0.25">
      <c r="A1713" s="9" t="s">
        <v>470</v>
      </c>
      <c r="B1713">
        <v>0.61499999999999999</v>
      </c>
    </row>
    <row r="1714" spans="1:2" x14ac:dyDescent="0.25">
      <c r="A1714" s="9" t="s">
        <v>470</v>
      </c>
      <c r="B1714">
        <v>0.61499999999999999</v>
      </c>
    </row>
    <row r="1715" spans="1:2" x14ac:dyDescent="0.25">
      <c r="A1715" s="9" t="s">
        <v>471</v>
      </c>
      <c r="B1715">
        <v>0.61499999999999999</v>
      </c>
    </row>
    <row r="1716" spans="1:2" x14ac:dyDescent="0.25">
      <c r="A1716" s="9" t="s">
        <v>471</v>
      </c>
      <c r="B1716">
        <v>0.61499999999999999</v>
      </c>
    </row>
    <row r="1717" spans="1:2" x14ac:dyDescent="0.25">
      <c r="A1717" s="9" t="s">
        <v>471</v>
      </c>
      <c r="B1717">
        <v>0.61499999999999999</v>
      </c>
    </row>
    <row r="1718" spans="1:2" x14ac:dyDescent="0.25">
      <c r="A1718" s="9" t="s">
        <v>471</v>
      </c>
      <c r="B1718">
        <v>0.61499999999999999</v>
      </c>
    </row>
    <row r="1719" spans="1:2" x14ac:dyDescent="0.25">
      <c r="A1719" s="9" t="s">
        <v>472</v>
      </c>
      <c r="B1719">
        <v>0.61499999999999999</v>
      </c>
    </row>
    <row r="1720" spans="1:2" x14ac:dyDescent="0.25">
      <c r="A1720" s="9" t="s">
        <v>472</v>
      </c>
      <c r="B1720">
        <v>0.61499999999999999</v>
      </c>
    </row>
    <row r="1721" spans="1:2" x14ac:dyDescent="0.25">
      <c r="A1721" s="9" t="s">
        <v>472</v>
      </c>
      <c r="B1721">
        <v>0.61499999999999999</v>
      </c>
    </row>
    <row r="1722" spans="1:2" x14ac:dyDescent="0.25">
      <c r="A1722" s="9" t="s">
        <v>473</v>
      </c>
      <c r="B1722">
        <v>0.61499999999999999</v>
      </c>
    </row>
    <row r="1723" spans="1:2" x14ac:dyDescent="0.25">
      <c r="A1723" s="9" t="s">
        <v>473</v>
      </c>
      <c r="B1723">
        <v>0.61499999999999999</v>
      </c>
    </row>
    <row r="1724" spans="1:2" x14ac:dyDescent="0.25">
      <c r="A1724" s="9" t="s">
        <v>473</v>
      </c>
      <c r="B1724">
        <v>0.61499999999999999</v>
      </c>
    </row>
    <row r="1725" spans="1:2" x14ac:dyDescent="0.25">
      <c r="A1725" s="9" t="s">
        <v>473</v>
      </c>
      <c r="B1725">
        <v>0.61499999999999999</v>
      </c>
    </row>
    <row r="1726" spans="1:2" x14ac:dyDescent="0.25">
      <c r="A1726" s="9" t="s">
        <v>474</v>
      </c>
      <c r="B1726">
        <v>0.61499999999999999</v>
      </c>
    </row>
    <row r="1727" spans="1:2" x14ac:dyDescent="0.25">
      <c r="A1727" s="9" t="s">
        <v>474</v>
      </c>
      <c r="B1727">
        <v>0.61499999999999999</v>
      </c>
    </row>
    <row r="1728" spans="1:2" x14ac:dyDescent="0.25">
      <c r="A1728" s="9" t="s">
        <v>474</v>
      </c>
      <c r="B1728">
        <v>0.61499999999999999</v>
      </c>
    </row>
    <row r="1729" spans="1:2" x14ac:dyDescent="0.25">
      <c r="A1729" s="9" t="s">
        <v>474</v>
      </c>
      <c r="B1729">
        <v>0.61499999999999999</v>
      </c>
    </row>
    <row r="1730" spans="1:2" x14ac:dyDescent="0.25">
      <c r="A1730" s="9" t="s">
        <v>475</v>
      </c>
      <c r="B1730">
        <v>0.61499999999999999</v>
      </c>
    </row>
    <row r="1731" spans="1:2" x14ac:dyDescent="0.25">
      <c r="A1731" s="9" t="s">
        <v>475</v>
      </c>
      <c r="B1731">
        <v>0.61499999999999999</v>
      </c>
    </row>
    <row r="1732" spans="1:2" x14ac:dyDescent="0.25">
      <c r="A1732" s="9" t="s">
        <v>475</v>
      </c>
      <c r="B1732">
        <v>0.61499999999999999</v>
      </c>
    </row>
    <row r="1733" spans="1:2" x14ac:dyDescent="0.25">
      <c r="A1733" s="9" t="s">
        <v>475</v>
      </c>
      <c r="B1733">
        <v>0.61499999999999999</v>
      </c>
    </row>
    <row r="1734" spans="1:2" x14ac:dyDescent="0.25">
      <c r="A1734" s="9" t="s">
        <v>476</v>
      </c>
      <c r="B1734">
        <v>0.61499999999999999</v>
      </c>
    </row>
    <row r="1735" spans="1:2" x14ac:dyDescent="0.25">
      <c r="A1735" s="9" t="s">
        <v>476</v>
      </c>
      <c r="B1735">
        <v>0.61499999999999999</v>
      </c>
    </row>
    <row r="1736" spans="1:2" x14ac:dyDescent="0.25">
      <c r="A1736" s="9" t="s">
        <v>476</v>
      </c>
      <c r="B1736">
        <v>0.61499999999999999</v>
      </c>
    </row>
    <row r="1737" spans="1:2" x14ac:dyDescent="0.25">
      <c r="A1737" s="9" t="s">
        <v>476</v>
      </c>
      <c r="B1737">
        <v>0.61199999999999999</v>
      </c>
    </row>
    <row r="1738" spans="1:2" x14ac:dyDescent="0.25">
      <c r="A1738" s="9" t="s">
        <v>477</v>
      </c>
      <c r="B1738">
        <v>0.61499999999999999</v>
      </c>
    </row>
    <row r="1739" spans="1:2" x14ac:dyDescent="0.25">
      <c r="A1739" s="9" t="s">
        <v>477</v>
      </c>
      <c r="B1739">
        <v>0.61499999999999999</v>
      </c>
    </row>
    <row r="1740" spans="1:2" x14ac:dyDescent="0.25">
      <c r="A1740" s="9" t="s">
        <v>477</v>
      </c>
      <c r="B1740">
        <v>0.61499999999999999</v>
      </c>
    </row>
    <row r="1741" spans="1:2" x14ac:dyDescent="0.25">
      <c r="A1741" s="9" t="s">
        <v>477</v>
      </c>
      <c r="B1741">
        <v>0.61499999999999999</v>
      </c>
    </row>
    <row r="1742" spans="1:2" x14ac:dyDescent="0.25">
      <c r="A1742" s="9" t="s">
        <v>478</v>
      </c>
      <c r="B1742">
        <v>0.61499999999999999</v>
      </c>
    </row>
    <row r="1743" spans="1:2" x14ac:dyDescent="0.25">
      <c r="A1743" s="9" t="s">
        <v>478</v>
      </c>
      <c r="B1743">
        <v>0.61499999999999999</v>
      </c>
    </row>
    <row r="1744" spans="1:2" x14ac:dyDescent="0.25">
      <c r="A1744" s="9" t="s">
        <v>478</v>
      </c>
      <c r="B1744">
        <v>0.61499999999999999</v>
      </c>
    </row>
    <row r="1745" spans="1:2" x14ac:dyDescent="0.25">
      <c r="A1745" s="9" t="s">
        <v>479</v>
      </c>
      <c r="B1745">
        <v>0.61499999999999999</v>
      </c>
    </row>
    <row r="1746" spans="1:2" x14ac:dyDescent="0.25">
      <c r="A1746" s="9" t="s">
        <v>479</v>
      </c>
      <c r="B1746">
        <v>0.61199999999999999</v>
      </c>
    </row>
    <row r="1747" spans="1:2" x14ac:dyDescent="0.25">
      <c r="A1747" s="9" t="s">
        <v>479</v>
      </c>
      <c r="B1747">
        <v>0.61199999999999999</v>
      </c>
    </row>
    <row r="1748" spans="1:2" x14ac:dyDescent="0.25">
      <c r="A1748" s="9" t="s">
        <v>479</v>
      </c>
      <c r="B1748">
        <v>0.61199999999999999</v>
      </c>
    </row>
    <row r="1749" spans="1:2" x14ac:dyDescent="0.25">
      <c r="A1749" s="9" t="s">
        <v>480</v>
      </c>
      <c r="B1749">
        <v>0.61199999999999999</v>
      </c>
    </row>
    <row r="1750" spans="1:2" x14ac:dyDescent="0.25">
      <c r="A1750" s="9" t="s">
        <v>480</v>
      </c>
      <c r="B1750">
        <v>0.61199999999999999</v>
      </c>
    </row>
    <row r="1751" spans="1:2" x14ac:dyDescent="0.25">
      <c r="A1751" s="9" t="s">
        <v>480</v>
      </c>
      <c r="B1751">
        <v>0.61199999999999999</v>
      </c>
    </row>
    <row r="1752" spans="1:2" x14ac:dyDescent="0.25">
      <c r="A1752" s="9" t="s">
        <v>480</v>
      </c>
      <c r="B1752">
        <v>0.61199999999999999</v>
      </c>
    </row>
    <row r="1753" spans="1:2" x14ac:dyDescent="0.25">
      <c r="A1753" s="9" t="s">
        <v>481</v>
      </c>
      <c r="B1753">
        <v>0.61199999999999999</v>
      </c>
    </row>
    <row r="1754" spans="1:2" x14ac:dyDescent="0.25">
      <c r="A1754" s="9" t="s">
        <v>481</v>
      </c>
      <c r="B1754">
        <v>0.61199999999999999</v>
      </c>
    </row>
    <row r="1755" spans="1:2" x14ac:dyDescent="0.25">
      <c r="A1755" s="9" t="s">
        <v>481</v>
      </c>
      <c r="B1755">
        <v>0.61199999999999999</v>
      </c>
    </row>
    <row r="1756" spans="1:2" x14ac:dyDescent="0.25">
      <c r="A1756" s="9" t="s">
        <v>481</v>
      </c>
      <c r="B1756">
        <v>0.61199999999999999</v>
      </c>
    </row>
    <row r="1757" spans="1:2" x14ac:dyDescent="0.25">
      <c r="A1757" s="9" t="s">
        <v>482</v>
      </c>
      <c r="B1757">
        <v>0.61199999999999999</v>
      </c>
    </row>
    <row r="1758" spans="1:2" x14ac:dyDescent="0.25">
      <c r="A1758" s="9" t="s">
        <v>482</v>
      </c>
      <c r="B1758">
        <v>0.61199999999999999</v>
      </c>
    </row>
    <row r="1759" spans="1:2" x14ac:dyDescent="0.25">
      <c r="A1759" s="9" t="s">
        <v>482</v>
      </c>
      <c r="B1759">
        <v>0.61199999999999999</v>
      </c>
    </row>
    <row r="1760" spans="1:2" x14ac:dyDescent="0.25">
      <c r="A1760" s="9" t="s">
        <v>482</v>
      </c>
      <c r="B1760">
        <v>0.61199999999999999</v>
      </c>
    </row>
    <row r="1761" spans="1:2" x14ac:dyDescent="0.25">
      <c r="A1761" s="9" t="s">
        <v>483</v>
      </c>
      <c r="B1761">
        <v>0.61199999999999999</v>
      </c>
    </row>
    <row r="1762" spans="1:2" x14ac:dyDescent="0.25">
      <c r="A1762" s="9" t="s">
        <v>483</v>
      </c>
      <c r="B1762">
        <v>0.61199999999999999</v>
      </c>
    </row>
    <row r="1763" spans="1:2" x14ac:dyDescent="0.25">
      <c r="A1763" s="9" t="s">
        <v>483</v>
      </c>
      <c r="B1763">
        <v>0.61199999999999999</v>
      </c>
    </row>
    <row r="1764" spans="1:2" x14ac:dyDescent="0.25">
      <c r="A1764" s="9" t="s">
        <v>483</v>
      </c>
      <c r="B1764">
        <v>0.61199999999999999</v>
      </c>
    </row>
    <row r="1765" spans="1:2" x14ac:dyDescent="0.25">
      <c r="A1765" s="9" t="s">
        <v>484</v>
      </c>
      <c r="B1765">
        <v>0.61199999999999999</v>
      </c>
    </row>
    <row r="1766" spans="1:2" x14ac:dyDescent="0.25">
      <c r="A1766" s="9" t="s">
        <v>484</v>
      </c>
      <c r="B1766">
        <v>0.61199999999999999</v>
      </c>
    </row>
    <row r="1767" spans="1:2" x14ac:dyDescent="0.25">
      <c r="A1767" s="9" t="s">
        <v>484</v>
      </c>
      <c r="B1767">
        <v>0.61199999999999999</v>
      </c>
    </row>
    <row r="1768" spans="1:2" x14ac:dyDescent="0.25">
      <c r="A1768" s="9" t="s">
        <v>485</v>
      </c>
      <c r="B1768">
        <v>0.61199999999999999</v>
      </c>
    </row>
    <row r="1769" spans="1:2" x14ac:dyDescent="0.25">
      <c r="A1769" s="9" t="s">
        <v>485</v>
      </c>
      <c r="B1769">
        <v>0.61199999999999999</v>
      </c>
    </row>
    <row r="1770" spans="1:2" x14ac:dyDescent="0.25">
      <c r="A1770" s="9" t="s">
        <v>485</v>
      </c>
      <c r="B1770">
        <v>0.61199999999999999</v>
      </c>
    </row>
    <row r="1771" spans="1:2" x14ac:dyDescent="0.25">
      <c r="A1771" s="9" t="s">
        <v>485</v>
      </c>
      <c r="B1771">
        <v>0.61199999999999999</v>
      </c>
    </row>
    <row r="1772" spans="1:2" x14ac:dyDescent="0.25">
      <c r="A1772" s="9" t="s">
        <v>486</v>
      </c>
      <c r="B1772">
        <v>0.61199999999999999</v>
      </c>
    </row>
    <row r="1773" spans="1:2" x14ac:dyDescent="0.25">
      <c r="A1773" s="9" t="s">
        <v>486</v>
      </c>
      <c r="B1773">
        <v>0.61199999999999999</v>
      </c>
    </row>
    <row r="1774" spans="1:2" x14ac:dyDescent="0.25">
      <c r="A1774" s="9" t="s">
        <v>486</v>
      </c>
      <c r="B1774">
        <v>0.61199999999999999</v>
      </c>
    </row>
    <row r="1775" spans="1:2" x14ac:dyDescent="0.25">
      <c r="A1775" s="9" t="s">
        <v>486</v>
      </c>
      <c r="B1775">
        <v>0.61199999999999999</v>
      </c>
    </row>
    <row r="1776" spans="1:2" x14ac:dyDescent="0.25">
      <c r="A1776" s="9" t="s">
        <v>487</v>
      </c>
      <c r="B1776">
        <v>0.61199999999999999</v>
      </c>
    </row>
    <row r="1777" spans="1:2" x14ac:dyDescent="0.25">
      <c r="A1777" s="9" t="s">
        <v>487</v>
      </c>
      <c r="B1777">
        <v>0.61199999999999999</v>
      </c>
    </row>
    <row r="1778" spans="1:2" x14ac:dyDescent="0.25">
      <c r="A1778" s="9" t="s">
        <v>487</v>
      </c>
      <c r="B1778">
        <v>0.61199999999999999</v>
      </c>
    </row>
    <row r="1779" spans="1:2" x14ac:dyDescent="0.25">
      <c r="A1779" s="9" t="s">
        <v>487</v>
      </c>
      <c r="B1779">
        <v>0.61199999999999999</v>
      </c>
    </row>
    <row r="1780" spans="1:2" x14ac:dyDescent="0.25">
      <c r="A1780" s="9" t="s">
        <v>488</v>
      </c>
      <c r="B1780">
        <v>0.61199999999999999</v>
      </c>
    </row>
    <row r="1781" spans="1:2" x14ac:dyDescent="0.25">
      <c r="A1781" s="9" t="s">
        <v>488</v>
      </c>
      <c r="B1781">
        <v>0.61199999999999999</v>
      </c>
    </row>
    <row r="1782" spans="1:2" x14ac:dyDescent="0.25">
      <c r="A1782" s="9" t="s">
        <v>488</v>
      </c>
      <c r="B1782">
        <v>0.61199999999999999</v>
      </c>
    </row>
    <row r="1783" spans="1:2" x14ac:dyDescent="0.25">
      <c r="A1783" s="9" t="s">
        <v>488</v>
      </c>
      <c r="B1783">
        <v>0.61199999999999999</v>
      </c>
    </row>
    <row r="1784" spans="1:2" x14ac:dyDescent="0.25">
      <c r="A1784" s="9" t="s">
        <v>489</v>
      </c>
      <c r="B1784">
        <v>0.61199999999999999</v>
      </c>
    </row>
    <row r="1785" spans="1:2" x14ac:dyDescent="0.25">
      <c r="A1785" s="9" t="s">
        <v>489</v>
      </c>
      <c r="B1785">
        <v>0.61199999999999999</v>
      </c>
    </row>
    <row r="1786" spans="1:2" x14ac:dyDescent="0.25">
      <c r="A1786" s="9" t="s">
        <v>489</v>
      </c>
      <c r="B1786">
        <v>0.61199999999999999</v>
      </c>
    </row>
    <row r="1787" spans="1:2" x14ac:dyDescent="0.25">
      <c r="A1787" s="9" t="s">
        <v>489</v>
      </c>
      <c r="B1787">
        <v>0.61199999999999999</v>
      </c>
    </row>
    <row r="1788" spans="1:2" x14ac:dyDescent="0.25">
      <c r="A1788" s="9" t="s">
        <v>490</v>
      </c>
      <c r="B1788">
        <v>0.61199999999999999</v>
      </c>
    </row>
    <row r="1789" spans="1:2" x14ac:dyDescent="0.25">
      <c r="A1789" s="9" t="s">
        <v>490</v>
      </c>
      <c r="B1789">
        <v>0.61199999999999999</v>
      </c>
    </row>
    <row r="1790" spans="1:2" x14ac:dyDescent="0.25">
      <c r="A1790" s="9" t="s">
        <v>490</v>
      </c>
      <c r="B1790">
        <v>0.61199999999999999</v>
      </c>
    </row>
    <row r="1791" spans="1:2" x14ac:dyDescent="0.25">
      <c r="A1791" s="9" t="s">
        <v>491</v>
      </c>
      <c r="B1791">
        <v>0.61199999999999999</v>
      </c>
    </row>
    <row r="1792" spans="1:2" x14ac:dyDescent="0.25">
      <c r="A1792" s="9" t="s">
        <v>491</v>
      </c>
      <c r="B1792">
        <v>0.61199999999999999</v>
      </c>
    </row>
    <row r="1793" spans="1:2" x14ac:dyDescent="0.25">
      <c r="A1793" s="9" t="s">
        <v>491</v>
      </c>
      <c r="B1793">
        <v>0.61199999999999999</v>
      </c>
    </row>
    <row r="1794" spans="1:2" x14ac:dyDescent="0.25">
      <c r="A1794" s="9" t="s">
        <v>491</v>
      </c>
      <c r="B1794">
        <v>0.61199999999999999</v>
      </c>
    </row>
    <row r="1795" spans="1:2" x14ac:dyDescent="0.25">
      <c r="A1795" s="9" t="s">
        <v>492</v>
      </c>
      <c r="B1795">
        <v>0.61199999999999999</v>
      </c>
    </row>
    <row r="1796" spans="1:2" x14ac:dyDescent="0.25">
      <c r="A1796" s="9" t="s">
        <v>492</v>
      </c>
      <c r="B1796">
        <v>0.61199999999999999</v>
      </c>
    </row>
    <row r="1797" spans="1:2" x14ac:dyDescent="0.25">
      <c r="A1797" s="9" t="s">
        <v>492</v>
      </c>
      <c r="B1797">
        <v>0.61199999999999999</v>
      </c>
    </row>
    <row r="1798" spans="1:2" x14ac:dyDescent="0.25">
      <c r="A1798" s="9" t="s">
        <v>492</v>
      </c>
      <c r="B1798">
        <v>0.61199999999999999</v>
      </c>
    </row>
    <row r="1799" spans="1:2" x14ac:dyDescent="0.25">
      <c r="A1799" s="9" t="s">
        <v>493</v>
      </c>
      <c r="B1799">
        <v>0.61199999999999999</v>
      </c>
    </row>
    <row r="1800" spans="1:2" x14ac:dyDescent="0.25">
      <c r="A1800" s="9" t="s">
        <v>493</v>
      </c>
      <c r="B1800">
        <v>0.61199999999999999</v>
      </c>
    </row>
    <row r="1801" spans="1:2" x14ac:dyDescent="0.25">
      <c r="A1801" s="9" t="s">
        <v>493</v>
      </c>
      <c r="B1801">
        <v>0.61199999999999999</v>
      </c>
    </row>
    <row r="1802" spans="1:2" x14ac:dyDescent="0.25">
      <c r="A1802" s="9" t="s">
        <v>493</v>
      </c>
      <c r="B1802">
        <v>0.61199999999999999</v>
      </c>
    </row>
    <row r="1803" spans="1:2" x14ac:dyDescent="0.25">
      <c r="A1803" s="9" t="s">
        <v>494</v>
      </c>
      <c r="B1803">
        <v>0.61199999999999999</v>
      </c>
    </row>
    <row r="1804" spans="1:2" x14ac:dyDescent="0.25">
      <c r="A1804" s="9" t="s">
        <v>494</v>
      </c>
      <c r="B1804">
        <v>0.61199999999999999</v>
      </c>
    </row>
    <row r="1805" spans="1:2" x14ac:dyDescent="0.25">
      <c r="A1805" s="9" t="s">
        <v>494</v>
      </c>
      <c r="B1805">
        <v>0.61199999999999999</v>
      </c>
    </row>
    <row r="1806" spans="1:2" x14ac:dyDescent="0.25">
      <c r="A1806" s="9" t="s">
        <v>494</v>
      </c>
      <c r="B1806">
        <v>0.61199999999999999</v>
      </c>
    </row>
    <row r="1807" spans="1:2" x14ac:dyDescent="0.25">
      <c r="A1807" s="9" t="s">
        <v>495</v>
      </c>
      <c r="B1807">
        <v>0.61199999999999999</v>
      </c>
    </row>
    <row r="1808" spans="1:2" x14ac:dyDescent="0.25">
      <c r="A1808" s="9" t="s">
        <v>495</v>
      </c>
      <c r="B1808">
        <v>0.61199999999999999</v>
      </c>
    </row>
    <row r="1809" spans="1:2" x14ac:dyDescent="0.25">
      <c r="A1809" s="9" t="s">
        <v>495</v>
      </c>
      <c r="B1809">
        <v>0.61199999999999999</v>
      </c>
    </row>
    <row r="1810" spans="1:2" x14ac:dyDescent="0.25">
      <c r="A1810" s="9" t="s">
        <v>495</v>
      </c>
      <c r="B1810">
        <v>0.61199999999999999</v>
      </c>
    </row>
    <row r="1811" spans="1:2" x14ac:dyDescent="0.25">
      <c r="A1811" s="9" t="s">
        <v>496</v>
      </c>
      <c r="B1811">
        <v>0.61199999999999999</v>
      </c>
    </row>
    <row r="1812" spans="1:2" x14ac:dyDescent="0.25">
      <c r="A1812" s="9" t="s">
        <v>496</v>
      </c>
      <c r="B1812">
        <v>0.61199999999999999</v>
      </c>
    </row>
    <row r="1813" spans="1:2" x14ac:dyDescent="0.25">
      <c r="A1813" s="9" t="s">
        <v>496</v>
      </c>
      <c r="B1813">
        <v>0.61199999999999999</v>
      </c>
    </row>
    <row r="1814" spans="1:2" x14ac:dyDescent="0.25">
      <c r="A1814" s="9" t="s">
        <v>497</v>
      </c>
      <c r="B1814">
        <v>0.61199999999999999</v>
      </c>
    </row>
    <row r="1815" spans="1:2" x14ac:dyDescent="0.25">
      <c r="A1815" s="9" t="s">
        <v>497</v>
      </c>
      <c r="B1815">
        <v>0.61199999999999999</v>
      </c>
    </row>
    <row r="1816" spans="1:2" x14ac:dyDescent="0.25">
      <c r="A1816" s="9" t="s">
        <v>497</v>
      </c>
      <c r="B1816">
        <v>0.61199999999999999</v>
      </c>
    </row>
    <row r="1817" spans="1:2" x14ac:dyDescent="0.25">
      <c r="A1817" s="9" t="s">
        <v>497</v>
      </c>
      <c r="B1817">
        <v>0.61199999999999999</v>
      </c>
    </row>
    <row r="1818" spans="1:2" x14ac:dyDescent="0.25">
      <c r="A1818" s="9" t="s">
        <v>498</v>
      </c>
      <c r="B1818">
        <v>0.60299999999999998</v>
      </c>
    </row>
    <row r="1819" spans="1:2" x14ac:dyDescent="0.25">
      <c r="A1819" s="9" t="s">
        <v>498</v>
      </c>
      <c r="B1819">
        <v>0.61199999999999999</v>
      </c>
    </row>
    <row r="1820" spans="1:2" x14ac:dyDescent="0.25">
      <c r="A1820" s="9" t="s">
        <v>498</v>
      </c>
      <c r="B1820">
        <v>0.60899999999999999</v>
      </c>
    </row>
    <row r="1821" spans="1:2" x14ac:dyDescent="0.25">
      <c r="A1821" s="9" t="s">
        <v>498</v>
      </c>
      <c r="B1821">
        <v>0.61199999999999999</v>
      </c>
    </row>
    <row r="1822" spans="1:2" x14ac:dyDescent="0.25">
      <c r="A1822" s="9" t="s">
        <v>499</v>
      </c>
      <c r="B1822">
        <v>0.61199999999999999</v>
      </c>
    </row>
    <row r="1823" spans="1:2" x14ac:dyDescent="0.25">
      <c r="A1823" s="9" t="s">
        <v>499</v>
      </c>
      <c r="B1823">
        <v>0.61199999999999999</v>
      </c>
    </row>
    <row r="1824" spans="1:2" x14ac:dyDescent="0.25">
      <c r="A1824" s="9" t="s">
        <v>499</v>
      </c>
      <c r="B1824">
        <v>0.61199999999999999</v>
      </c>
    </row>
    <row r="1825" spans="1:2" x14ac:dyDescent="0.25">
      <c r="A1825" s="9" t="s">
        <v>499</v>
      </c>
      <c r="B1825">
        <v>0.61199999999999999</v>
      </c>
    </row>
    <row r="1826" spans="1:2" x14ac:dyDescent="0.25">
      <c r="A1826" s="9" t="s">
        <v>500</v>
      </c>
      <c r="B1826">
        <v>0.61199999999999999</v>
      </c>
    </row>
    <row r="1827" spans="1:2" x14ac:dyDescent="0.25">
      <c r="A1827" s="9" t="s">
        <v>500</v>
      </c>
      <c r="B1827">
        <v>0.61199999999999999</v>
      </c>
    </row>
    <row r="1828" spans="1:2" x14ac:dyDescent="0.25">
      <c r="A1828" s="9" t="s">
        <v>500</v>
      </c>
      <c r="B1828">
        <v>0.61199999999999999</v>
      </c>
    </row>
    <row r="1829" spans="1:2" x14ac:dyDescent="0.25">
      <c r="A1829" s="9" t="s">
        <v>501</v>
      </c>
      <c r="B1829">
        <v>0.61199999999999999</v>
      </c>
    </row>
    <row r="1830" spans="1:2" x14ac:dyDescent="0.25">
      <c r="A1830" s="9" t="s">
        <v>501</v>
      </c>
      <c r="B1830">
        <v>0.61199999999999999</v>
      </c>
    </row>
    <row r="1831" spans="1:2" x14ac:dyDescent="0.25">
      <c r="A1831" s="9" t="s">
        <v>501</v>
      </c>
      <c r="B1831">
        <v>0.61199999999999999</v>
      </c>
    </row>
    <row r="1832" spans="1:2" x14ac:dyDescent="0.25">
      <c r="A1832" s="9" t="s">
        <v>501</v>
      </c>
      <c r="B1832">
        <v>0.61199999999999999</v>
      </c>
    </row>
    <row r="1833" spans="1:2" x14ac:dyDescent="0.25">
      <c r="A1833" s="9" t="s">
        <v>502</v>
      </c>
      <c r="B1833">
        <v>0.61199999999999999</v>
      </c>
    </row>
    <row r="1834" spans="1:2" x14ac:dyDescent="0.25">
      <c r="A1834" s="9" t="s">
        <v>502</v>
      </c>
      <c r="B1834">
        <v>0.61199999999999999</v>
      </c>
    </row>
    <row r="1835" spans="1:2" x14ac:dyDescent="0.25">
      <c r="A1835" s="9" t="s">
        <v>502</v>
      </c>
      <c r="B1835">
        <v>0.61199999999999999</v>
      </c>
    </row>
    <row r="1836" spans="1:2" x14ac:dyDescent="0.25">
      <c r="A1836" s="9" t="s">
        <v>502</v>
      </c>
      <c r="B1836">
        <v>0.61199999999999999</v>
      </c>
    </row>
    <row r="1837" spans="1:2" x14ac:dyDescent="0.25">
      <c r="A1837" s="9" t="s">
        <v>503</v>
      </c>
      <c r="B1837">
        <v>0.61199999999999999</v>
      </c>
    </row>
    <row r="1838" spans="1:2" x14ac:dyDescent="0.25">
      <c r="A1838" s="9" t="s">
        <v>503</v>
      </c>
      <c r="B1838">
        <v>0.61199999999999999</v>
      </c>
    </row>
    <row r="1839" spans="1:2" x14ac:dyDescent="0.25">
      <c r="A1839" s="9" t="s">
        <v>503</v>
      </c>
      <c r="B1839">
        <v>0.61199999999999999</v>
      </c>
    </row>
    <row r="1840" spans="1:2" x14ac:dyDescent="0.25">
      <c r="A1840" s="9" t="s">
        <v>503</v>
      </c>
      <c r="B1840">
        <v>0.61199999999999999</v>
      </c>
    </row>
    <row r="1841" spans="1:2" x14ac:dyDescent="0.25">
      <c r="A1841" s="9" t="s">
        <v>504</v>
      </c>
      <c r="B1841">
        <v>0.61199999999999999</v>
      </c>
    </row>
    <row r="1842" spans="1:2" x14ac:dyDescent="0.25">
      <c r="A1842" s="9" t="s">
        <v>504</v>
      </c>
      <c r="B1842">
        <v>0.61199999999999999</v>
      </c>
    </row>
    <row r="1843" spans="1:2" x14ac:dyDescent="0.25">
      <c r="A1843" s="9" t="s">
        <v>504</v>
      </c>
      <c r="B1843">
        <v>0.61199999999999999</v>
      </c>
    </row>
    <row r="1844" spans="1:2" x14ac:dyDescent="0.25">
      <c r="A1844" s="9" t="s">
        <v>504</v>
      </c>
      <c r="B1844">
        <v>0.61199999999999999</v>
      </c>
    </row>
    <row r="1845" spans="1:2" x14ac:dyDescent="0.25">
      <c r="A1845" s="9" t="s">
        <v>505</v>
      </c>
      <c r="B1845">
        <v>0.61199999999999999</v>
      </c>
    </row>
    <row r="1846" spans="1:2" x14ac:dyDescent="0.25">
      <c r="A1846" s="9" t="s">
        <v>505</v>
      </c>
      <c r="B1846">
        <v>0.60899999999999999</v>
      </c>
    </row>
    <row r="1847" spans="1:2" x14ac:dyDescent="0.25">
      <c r="A1847" s="9" t="s">
        <v>505</v>
      </c>
      <c r="B1847">
        <v>0.61199999999999999</v>
      </c>
    </row>
    <row r="1848" spans="1:2" x14ac:dyDescent="0.25">
      <c r="A1848" s="9" t="s">
        <v>505</v>
      </c>
      <c r="B1848">
        <v>0.61199999999999999</v>
      </c>
    </row>
    <row r="1849" spans="1:2" x14ac:dyDescent="0.25">
      <c r="A1849" s="9" t="s">
        <v>506</v>
      </c>
      <c r="B1849">
        <v>0.60899999999999999</v>
      </c>
    </row>
    <row r="1850" spans="1:2" x14ac:dyDescent="0.25">
      <c r="A1850" s="9" t="s">
        <v>506</v>
      </c>
      <c r="B1850">
        <v>0.61199999999999999</v>
      </c>
    </row>
    <row r="1851" spans="1:2" x14ac:dyDescent="0.25">
      <c r="A1851" s="9" t="s">
        <v>506</v>
      </c>
      <c r="B1851">
        <v>0.61199999999999999</v>
      </c>
    </row>
    <row r="1852" spans="1:2" x14ac:dyDescent="0.25">
      <c r="A1852" s="9" t="s">
        <v>507</v>
      </c>
      <c r="B1852">
        <v>0.61199999999999999</v>
      </c>
    </row>
    <row r="1853" spans="1:2" x14ac:dyDescent="0.25">
      <c r="A1853" s="9" t="s">
        <v>507</v>
      </c>
      <c r="B1853">
        <v>0.60899999999999999</v>
      </c>
    </row>
    <row r="1854" spans="1:2" x14ac:dyDescent="0.25">
      <c r="A1854" s="9" t="s">
        <v>507</v>
      </c>
      <c r="B1854">
        <v>0.60899999999999999</v>
      </c>
    </row>
    <row r="1855" spans="1:2" x14ac:dyDescent="0.25">
      <c r="A1855" s="9" t="s">
        <v>507</v>
      </c>
      <c r="B1855">
        <v>0.61199999999999999</v>
      </c>
    </row>
    <row r="1856" spans="1:2" x14ac:dyDescent="0.25">
      <c r="A1856" s="9" t="s">
        <v>508</v>
      </c>
      <c r="B1856">
        <v>0.61199999999999999</v>
      </c>
    </row>
    <row r="1857" spans="1:2" x14ac:dyDescent="0.25">
      <c r="A1857" s="9" t="s">
        <v>508</v>
      </c>
      <c r="B1857">
        <v>0.61199999999999999</v>
      </c>
    </row>
    <row r="1858" spans="1:2" x14ac:dyDescent="0.25">
      <c r="A1858" s="9" t="s">
        <v>508</v>
      </c>
      <c r="B1858">
        <v>0.61199999999999999</v>
      </c>
    </row>
    <row r="1859" spans="1:2" x14ac:dyDescent="0.25">
      <c r="A1859" s="9" t="s">
        <v>508</v>
      </c>
      <c r="B1859">
        <v>0.61199999999999999</v>
      </c>
    </row>
    <row r="1860" spans="1:2" x14ac:dyDescent="0.25">
      <c r="A1860" s="9" t="s">
        <v>509</v>
      </c>
      <c r="B1860">
        <v>0.61199999999999999</v>
      </c>
    </row>
    <row r="1861" spans="1:2" x14ac:dyDescent="0.25">
      <c r="A1861" s="9" t="s">
        <v>509</v>
      </c>
      <c r="B1861">
        <v>0.61199999999999999</v>
      </c>
    </row>
    <row r="1862" spans="1:2" x14ac:dyDescent="0.25">
      <c r="A1862" s="9" t="s">
        <v>509</v>
      </c>
      <c r="B1862">
        <v>0.61199999999999999</v>
      </c>
    </row>
    <row r="1863" spans="1:2" x14ac:dyDescent="0.25">
      <c r="A1863" s="9" t="s">
        <v>509</v>
      </c>
      <c r="B1863">
        <v>0.61199999999999999</v>
      </c>
    </row>
    <row r="1864" spans="1:2" x14ac:dyDescent="0.25">
      <c r="A1864" s="9" t="s">
        <v>510</v>
      </c>
      <c r="B1864">
        <v>0.61199999999999999</v>
      </c>
    </row>
    <row r="1865" spans="1:2" x14ac:dyDescent="0.25">
      <c r="A1865" s="9" t="s">
        <v>510</v>
      </c>
      <c r="B1865">
        <v>0.61199999999999999</v>
      </c>
    </row>
    <row r="1866" spans="1:2" x14ac:dyDescent="0.25">
      <c r="A1866" s="9" t="s">
        <v>510</v>
      </c>
      <c r="B1866">
        <v>0.61199999999999999</v>
      </c>
    </row>
    <row r="1867" spans="1:2" x14ac:dyDescent="0.25">
      <c r="A1867" s="9" t="s">
        <v>510</v>
      </c>
      <c r="B1867">
        <v>0.60899999999999999</v>
      </c>
    </row>
    <row r="1868" spans="1:2" x14ac:dyDescent="0.25">
      <c r="A1868" s="9" t="s">
        <v>511</v>
      </c>
      <c r="B1868">
        <v>0.61199999999999999</v>
      </c>
    </row>
    <row r="1869" spans="1:2" x14ac:dyDescent="0.25">
      <c r="A1869" s="9" t="s">
        <v>511</v>
      </c>
      <c r="B1869">
        <v>0.61199999999999999</v>
      </c>
    </row>
    <row r="1870" spans="1:2" x14ac:dyDescent="0.25">
      <c r="A1870" s="9" t="s">
        <v>511</v>
      </c>
      <c r="B1870">
        <v>0.61199999999999999</v>
      </c>
    </row>
    <row r="1871" spans="1:2" x14ac:dyDescent="0.25">
      <c r="A1871" s="9" t="s">
        <v>511</v>
      </c>
      <c r="B1871">
        <v>0.61199999999999999</v>
      </c>
    </row>
    <row r="1872" spans="1:2" x14ac:dyDescent="0.25">
      <c r="A1872" s="9" t="s">
        <v>512</v>
      </c>
      <c r="B1872">
        <v>0.61199999999999999</v>
      </c>
    </row>
    <row r="1873" spans="1:2" x14ac:dyDescent="0.25">
      <c r="A1873" s="9" t="s">
        <v>512</v>
      </c>
      <c r="B1873">
        <v>0.60899999999999999</v>
      </c>
    </row>
    <row r="1874" spans="1:2" x14ac:dyDescent="0.25">
      <c r="A1874" s="9" t="s">
        <v>512</v>
      </c>
      <c r="B1874">
        <v>0.61199999999999999</v>
      </c>
    </row>
    <row r="1875" spans="1:2" x14ac:dyDescent="0.25">
      <c r="A1875" s="9" t="s">
        <v>513</v>
      </c>
      <c r="B1875">
        <v>0.61199999999999999</v>
      </c>
    </row>
    <row r="1876" spans="1:2" x14ac:dyDescent="0.25">
      <c r="A1876" s="9" t="s">
        <v>513</v>
      </c>
      <c r="B1876">
        <v>0.61199999999999999</v>
      </c>
    </row>
    <row r="1877" spans="1:2" x14ac:dyDescent="0.25">
      <c r="A1877" s="9" t="s">
        <v>513</v>
      </c>
      <c r="B1877">
        <v>0.60899999999999999</v>
      </c>
    </row>
    <row r="1878" spans="1:2" x14ac:dyDescent="0.25">
      <c r="A1878" s="9" t="s">
        <v>513</v>
      </c>
      <c r="B1878">
        <v>0.61199999999999999</v>
      </c>
    </row>
    <row r="1879" spans="1:2" x14ac:dyDescent="0.25">
      <c r="A1879" s="9" t="s">
        <v>514</v>
      </c>
      <c r="B1879">
        <v>0.61199999999999999</v>
      </c>
    </row>
    <row r="1880" spans="1:2" x14ac:dyDescent="0.25">
      <c r="A1880" s="9" t="s">
        <v>514</v>
      </c>
      <c r="B1880">
        <v>0.60899999999999999</v>
      </c>
    </row>
    <row r="1881" spans="1:2" x14ac:dyDescent="0.25">
      <c r="A1881" s="9" t="s">
        <v>514</v>
      </c>
      <c r="B1881">
        <v>0.61199999999999999</v>
      </c>
    </row>
    <row r="1882" spans="1:2" x14ac:dyDescent="0.25">
      <c r="A1882" s="9" t="s">
        <v>514</v>
      </c>
      <c r="B1882">
        <v>0.61199999999999999</v>
      </c>
    </row>
    <row r="1883" spans="1:2" x14ac:dyDescent="0.25">
      <c r="A1883" s="9" t="s">
        <v>515</v>
      </c>
      <c r="B1883">
        <v>0.61199999999999999</v>
      </c>
    </row>
    <row r="1884" spans="1:2" x14ac:dyDescent="0.25">
      <c r="A1884" s="9" t="s">
        <v>515</v>
      </c>
      <c r="B1884">
        <v>0.61199999999999999</v>
      </c>
    </row>
    <row r="1885" spans="1:2" x14ac:dyDescent="0.25">
      <c r="A1885" s="9" t="s">
        <v>515</v>
      </c>
      <c r="B1885">
        <v>0.61199999999999999</v>
      </c>
    </row>
    <row r="1886" spans="1:2" x14ac:dyDescent="0.25">
      <c r="A1886" s="9" t="s">
        <v>515</v>
      </c>
      <c r="B1886">
        <v>0.61199999999999999</v>
      </c>
    </row>
    <row r="1887" spans="1:2" x14ac:dyDescent="0.25">
      <c r="A1887" s="9" t="s">
        <v>516</v>
      </c>
      <c r="B1887">
        <v>0.61199999999999999</v>
      </c>
    </row>
    <row r="1888" spans="1:2" x14ac:dyDescent="0.25">
      <c r="A1888" s="9" t="s">
        <v>516</v>
      </c>
      <c r="B1888">
        <v>0.61199999999999999</v>
      </c>
    </row>
    <row r="1889" spans="1:2" x14ac:dyDescent="0.25">
      <c r="A1889" s="9" t="s">
        <v>516</v>
      </c>
      <c r="B1889">
        <v>0.61199999999999999</v>
      </c>
    </row>
    <row r="1890" spans="1:2" x14ac:dyDescent="0.25">
      <c r="A1890" s="9" t="s">
        <v>516</v>
      </c>
      <c r="B1890">
        <v>0.61199999999999999</v>
      </c>
    </row>
    <row r="1891" spans="1:2" x14ac:dyDescent="0.25">
      <c r="A1891" s="9" t="s">
        <v>517</v>
      </c>
      <c r="B1891">
        <v>0.61199999999999999</v>
      </c>
    </row>
    <row r="1892" spans="1:2" x14ac:dyDescent="0.25">
      <c r="A1892" s="9" t="s">
        <v>517</v>
      </c>
      <c r="B1892">
        <v>0.61199999999999999</v>
      </c>
    </row>
    <row r="1893" spans="1:2" x14ac:dyDescent="0.25">
      <c r="A1893" s="9" t="s">
        <v>517</v>
      </c>
      <c r="B1893">
        <v>0.61199999999999999</v>
      </c>
    </row>
    <row r="1894" spans="1:2" x14ac:dyDescent="0.25">
      <c r="A1894" s="9" t="s">
        <v>517</v>
      </c>
      <c r="B1894">
        <v>0.61199999999999999</v>
      </c>
    </row>
    <row r="1895" spans="1:2" x14ac:dyDescent="0.25">
      <c r="A1895" s="9" t="s">
        <v>518</v>
      </c>
      <c r="B1895">
        <v>0.61199999999999999</v>
      </c>
    </row>
    <row r="1896" spans="1:2" x14ac:dyDescent="0.25">
      <c r="A1896" s="9" t="s">
        <v>518</v>
      </c>
      <c r="B1896">
        <v>0.61199999999999999</v>
      </c>
    </row>
    <row r="1897" spans="1:2" x14ac:dyDescent="0.25">
      <c r="A1897" s="9" t="s">
        <v>518</v>
      </c>
      <c r="B1897">
        <v>0.61199999999999999</v>
      </c>
    </row>
    <row r="1898" spans="1:2" x14ac:dyDescent="0.25">
      <c r="A1898" s="9" t="s">
        <v>519</v>
      </c>
      <c r="B1898">
        <v>0.61199999999999999</v>
      </c>
    </row>
    <row r="1899" spans="1:2" x14ac:dyDescent="0.25">
      <c r="A1899" s="9" t="s">
        <v>519</v>
      </c>
      <c r="B1899">
        <v>0.61199999999999999</v>
      </c>
    </row>
    <row r="1900" spans="1:2" x14ac:dyDescent="0.25">
      <c r="A1900" s="9" t="s">
        <v>519</v>
      </c>
      <c r="B1900">
        <v>0.61199999999999999</v>
      </c>
    </row>
    <row r="1901" spans="1:2" x14ac:dyDescent="0.25">
      <c r="A1901" s="9" t="s">
        <v>519</v>
      </c>
      <c r="B1901">
        <v>0.61199999999999999</v>
      </c>
    </row>
    <row r="1902" spans="1:2" x14ac:dyDescent="0.25">
      <c r="A1902" s="9" t="s">
        <v>520</v>
      </c>
      <c r="B1902">
        <v>0.61199999999999999</v>
      </c>
    </row>
    <row r="1903" spans="1:2" x14ac:dyDescent="0.25">
      <c r="A1903" s="9" t="s">
        <v>520</v>
      </c>
      <c r="B1903">
        <v>0.61199999999999999</v>
      </c>
    </row>
    <row r="1904" spans="1:2" x14ac:dyDescent="0.25">
      <c r="A1904" s="9" t="s">
        <v>520</v>
      </c>
      <c r="B1904">
        <v>0.61199999999999999</v>
      </c>
    </row>
    <row r="1905" spans="1:2" x14ac:dyDescent="0.25">
      <c r="A1905" s="9" t="s">
        <v>520</v>
      </c>
      <c r="B1905">
        <v>0.61199999999999999</v>
      </c>
    </row>
    <row r="1906" spans="1:2" x14ac:dyDescent="0.25">
      <c r="A1906" s="9" t="s">
        <v>521</v>
      </c>
      <c r="B1906">
        <v>0.61199999999999999</v>
      </c>
    </row>
    <row r="1907" spans="1:2" x14ac:dyDescent="0.25">
      <c r="A1907" s="9" t="s">
        <v>521</v>
      </c>
      <c r="B1907">
        <v>0.61199999999999999</v>
      </c>
    </row>
    <row r="1908" spans="1:2" x14ac:dyDescent="0.25">
      <c r="A1908" s="9" t="s">
        <v>521</v>
      </c>
      <c r="B1908">
        <v>0.61199999999999999</v>
      </c>
    </row>
    <row r="1909" spans="1:2" x14ac:dyDescent="0.25">
      <c r="A1909" s="9" t="s">
        <v>521</v>
      </c>
      <c r="B1909">
        <v>0.61199999999999999</v>
      </c>
    </row>
    <row r="1910" spans="1:2" x14ac:dyDescent="0.25">
      <c r="A1910" s="9" t="s">
        <v>522</v>
      </c>
      <c r="B1910">
        <v>0.61199999999999999</v>
      </c>
    </row>
    <row r="1911" spans="1:2" x14ac:dyDescent="0.25">
      <c r="A1911" s="9" t="s">
        <v>522</v>
      </c>
      <c r="B1911">
        <v>0.61199999999999999</v>
      </c>
    </row>
    <row r="1912" spans="1:2" x14ac:dyDescent="0.25">
      <c r="A1912" s="9" t="s">
        <v>522</v>
      </c>
      <c r="B1912">
        <v>0.61199999999999999</v>
      </c>
    </row>
    <row r="1913" spans="1:2" x14ac:dyDescent="0.25">
      <c r="A1913" s="9" t="s">
        <v>522</v>
      </c>
      <c r="B1913">
        <v>0.61199999999999999</v>
      </c>
    </row>
    <row r="1914" spans="1:2" x14ac:dyDescent="0.25">
      <c r="A1914" s="9" t="s">
        <v>523</v>
      </c>
      <c r="B1914">
        <v>0.61199999999999999</v>
      </c>
    </row>
    <row r="1915" spans="1:2" x14ac:dyDescent="0.25">
      <c r="A1915" s="9" t="s">
        <v>523</v>
      </c>
      <c r="B1915">
        <v>0.61199999999999999</v>
      </c>
    </row>
    <row r="1916" spans="1:2" x14ac:dyDescent="0.25">
      <c r="A1916" s="9" t="s">
        <v>523</v>
      </c>
      <c r="B1916">
        <v>0.61199999999999999</v>
      </c>
    </row>
    <row r="1917" spans="1:2" x14ac:dyDescent="0.25">
      <c r="A1917" s="9" t="s">
        <v>523</v>
      </c>
      <c r="B1917">
        <v>0.61199999999999999</v>
      </c>
    </row>
    <row r="1918" spans="1:2" x14ac:dyDescent="0.25">
      <c r="A1918" s="9" t="s">
        <v>524</v>
      </c>
      <c r="B1918">
        <v>0.61199999999999999</v>
      </c>
    </row>
    <row r="1919" spans="1:2" x14ac:dyDescent="0.25">
      <c r="A1919" s="9" t="s">
        <v>524</v>
      </c>
      <c r="B1919">
        <v>0.61199999999999999</v>
      </c>
    </row>
    <row r="1920" spans="1:2" x14ac:dyDescent="0.25">
      <c r="A1920" s="9" t="s">
        <v>524</v>
      </c>
      <c r="B1920">
        <v>0.61199999999999999</v>
      </c>
    </row>
    <row r="1921" spans="1:2" x14ac:dyDescent="0.25">
      <c r="A1921" s="9" t="s">
        <v>524</v>
      </c>
      <c r="B1921">
        <v>0.61199999999999999</v>
      </c>
    </row>
    <row r="1922" spans="1:2" x14ac:dyDescent="0.25">
      <c r="A1922" s="9" t="s">
        <v>525</v>
      </c>
      <c r="B1922">
        <v>0.61199999999999999</v>
      </c>
    </row>
    <row r="1923" spans="1:2" x14ac:dyDescent="0.25">
      <c r="A1923" s="9" t="s">
        <v>525</v>
      </c>
      <c r="B1923">
        <v>0.61199999999999999</v>
      </c>
    </row>
    <row r="1924" spans="1:2" x14ac:dyDescent="0.25">
      <c r="A1924" s="9" t="s">
        <v>525</v>
      </c>
      <c r="B1924">
        <v>0.61199999999999999</v>
      </c>
    </row>
    <row r="1925" spans="1:2" x14ac:dyDescent="0.25">
      <c r="A1925" s="9" t="s">
        <v>526</v>
      </c>
      <c r="B1925">
        <v>0.61199999999999999</v>
      </c>
    </row>
    <row r="1926" spans="1:2" x14ac:dyDescent="0.25">
      <c r="A1926" s="9" t="s">
        <v>526</v>
      </c>
      <c r="B1926">
        <v>0.61199999999999999</v>
      </c>
    </row>
    <row r="1927" spans="1:2" x14ac:dyDescent="0.25">
      <c r="A1927" s="9" t="s">
        <v>526</v>
      </c>
      <c r="B1927">
        <v>0.61199999999999999</v>
      </c>
    </row>
    <row r="1928" spans="1:2" x14ac:dyDescent="0.25">
      <c r="A1928" s="9" t="s">
        <v>526</v>
      </c>
      <c r="B1928">
        <v>0.61199999999999999</v>
      </c>
    </row>
    <row r="1929" spans="1:2" x14ac:dyDescent="0.25">
      <c r="A1929" s="9" t="s">
        <v>527</v>
      </c>
      <c r="B1929">
        <v>0.61199999999999999</v>
      </c>
    </row>
    <row r="1930" spans="1:2" x14ac:dyDescent="0.25">
      <c r="A1930" s="9" t="s">
        <v>527</v>
      </c>
      <c r="B1930">
        <v>0.61199999999999999</v>
      </c>
    </row>
    <row r="1931" spans="1:2" x14ac:dyDescent="0.25">
      <c r="A1931" s="9" t="s">
        <v>527</v>
      </c>
      <c r="B1931">
        <v>0.61199999999999999</v>
      </c>
    </row>
    <row r="1932" spans="1:2" x14ac:dyDescent="0.25">
      <c r="A1932" s="9" t="s">
        <v>527</v>
      </c>
      <c r="B1932">
        <v>0.61199999999999999</v>
      </c>
    </row>
    <row r="1933" spans="1:2" x14ac:dyDescent="0.25">
      <c r="A1933" s="9" t="s">
        <v>528</v>
      </c>
      <c r="B1933">
        <v>0.61199999999999999</v>
      </c>
    </row>
    <row r="1934" spans="1:2" x14ac:dyDescent="0.25">
      <c r="A1934" s="9" t="s">
        <v>528</v>
      </c>
      <c r="B1934">
        <v>0.61199999999999999</v>
      </c>
    </row>
    <row r="1935" spans="1:2" x14ac:dyDescent="0.25">
      <c r="A1935" s="9" t="s">
        <v>528</v>
      </c>
      <c r="B1935">
        <v>0.61199999999999999</v>
      </c>
    </row>
    <row r="1936" spans="1:2" x14ac:dyDescent="0.25">
      <c r="A1936" s="9" t="s">
        <v>528</v>
      </c>
      <c r="B1936">
        <v>0.61199999999999999</v>
      </c>
    </row>
    <row r="1937" spans="1:2" x14ac:dyDescent="0.25">
      <c r="A1937" s="9" t="s">
        <v>529</v>
      </c>
      <c r="B1937">
        <v>0.61199999999999999</v>
      </c>
    </row>
    <row r="1938" spans="1:2" x14ac:dyDescent="0.25">
      <c r="A1938" s="9" t="s">
        <v>529</v>
      </c>
      <c r="B1938">
        <v>0.61199999999999999</v>
      </c>
    </row>
    <row r="1939" spans="1:2" x14ac:dyDescent="0.25">
      <c r="A1939" s="9" t="s">
        <v>529</v>
      </c>
      <c r="B1939">
        <v>0.61199999999999999</v>
      </c>
    </row>
    <row r="1940" spans="1:2" x14ac:dyDescent="0.25">
      <c r="A1940" s="9" t="s">
        <v>529</v>
      </c>
      <c r="B1940">
        <v>0.61199999999999999</v>
      </c>
    </row>
    <row r="1941" spans="1:2" x14ac:dyDescent="0.25">
      <c r="A1941" s="9" t="s">
        <v>530</v>
      </c>
      <c r="B1941">
        <v>0.61199999999999999</v>
      </c>
    </row>
    <row r="1942" spans="1:2" x14ac:dyDescent="0.25">
      <c r="A1942" s="9" t="s">
        <v>530</v>
      </c>
      <c r="B1942">
        <v>0.61199999999999999</v>
      </c>
    </row>
    <row r="1943" spans="1:2" x14ac:dyDescent="0.25">
      <c r="A1943" s="9" t="s">
        <v>530</v>
      </c>
      <c r="B1943">
        <v>0.61199999999999999</v>
      </c>
    </row>
    <row r="1944" spans="1:2" x14ac:dyDescent="0.25">
      <c r="A1944" s="9" t="s">
        <v>530</v>
      </c>
      <c r="B1944">
        <v>0.61199999999999999</v>
      </c>
    </row>
    <row r="1945" spans="1:2" x14ac:dyDescent="0.25">
      <c r="A1945" s="9" t="s">
        <v>531</v>
      </c>
      <c r="B1945">
        <v>0.61199999999999999</v>
      </c>
    </row>
    <row r="1946" spans="1:2" x14ac:dyDescent="0.25">
      <c r="A1946" s="9" t="s">
        <v>531</v>
      </c>
      <c r="B1946">
        <v>0.61199999999999999</v>
      </c>
    </row>
    <row r="1947" spans="1:2" x14ac:dyDescent="0.25">
      <c r="A1947" s="9" t="s">
        <v>531</v>
      </c>
      <c r="B1947">
        <v>0.61199999999999999</v>
      </c>
    </row>
    <row r="1948" spans="1:2" x14ac:dyDescent="0.25">
      <c r="A1948" s="9" t="s">
        <v>532</v>
      </c>
      <c r="B1948">
        <v>0.61199999999999999</v>
      </c>
    </row>
    <row r="1949" spans="1:2" x14ac:dyDescent="0.25">
      <c r="A1949" s="9" t="s">
        <v>532</v>
      </c>
      <c r="B1949">
        <v>0.61199999999999999</v>
      </c>
    </row>
    <row r="1950" spans="1:2" x14ac:dyDescent="0.25">
      <c r="A1950" s="9" t="s">
        <v>532</v>
      </c>
      <c r="B1950">
        <v>0.61199999999999999</v>
      </c>
    </row>
    <row r="1951" spans="1:2" x14ac:dyDescent="0.25">
      <c r="A1951" s="9" t="s">
        <v>532</v>
      </c>
      <c r="B1951">
        <v>0.61199999999999999</v>
      </c>
    </row>
    <row r="1952" spans="1:2" x14ac:dyDescent="0.25">
      <c r="A1952" s="9" t="s">
        <v>533</v>
      </c>
      <c r="B1952">
        <v>0.61199999999999999</v>
      </c>
    </row>
    <row r="1953" spans="1:2" x14ac:dyDescent="0.25">
      <c r="A1953" s="9" t="s">
        <v>533</v>
      </c>
      <c r="B1953">
        <v>0.61199999999999999</v>
      </c>
    </row>
    <row r="1954" spans="1:2" x14ac:dyDescent="0.25">
      <c r="A1954" s="9" t="s">
        <v>533</v>
      </c>
      <c r="B1954">
        <v>0.61199999999999999</v>
      </c>
    </row>
    <row r="1955" spans="1:2" x14ac:dyDescent="0.25">
      <c r="A1955" s="9" t="s">
        <v>533</v>
      </c>
      <c r="B1955">
        <v>0.61199999999999999</v>
      </c>
    </row>
    <row r="1956" spans="1:2" x14ac:dyDescent="0.25">
      <c r="A1956" s="9" t="s">
        <v>534</v>
      </c>
      <c r="B1956">
        <v>0.61199999999999999</v>
      </c>
    </row>
    <row r="1957" spans="1:2" x14ac:dyDescent="0.25">
      <c r="A1957" s="9" t="s">
        <v>534</v>
      </c>
      <c r="B1957">
        <v>0.61199999999999999</v>
      </c>
    </row>
    <row r="1958" spans="1:2" x14ac:dyDescent="0.25">
      <c r="A1958" s="9" t="s">
        <v>534</v>
      </c>
      <c r="B1958">
        <v>0.61199999999999999</v>
      </c>
    </row>
    <row r="1959" spans="1:2" x14ac:dyDescent="0.25">
      <c r="A1959" s="9" t="s">
        <v>534</v>
      </c>
      <c r="B1959">
        <v>0.61199999999999999</v>
      </c>
    </row>
    <row r="1960" spans="1:2" x14ac:dyDescent="0.25">
      <c r="A1960" s="9" t="s">
        <v>535</v>
      </c>
      <c r="B1960">
        <v>0.61199999999999999</v>
      </c>
    </row>
    <row r="1961" spans="1:2" x14ac:dyDescent="0.25">
      <c r="A1961" s="9" t="s">
        <v>535</v>
      </c>
      <c r="B1961">
        <v>0.61199999999999999</v>
      </c>
    </row>
    <row r="1962" spans="1:2" x14ac:dyDescent="0.25">
      <c r="A1962" s="9" t="s">
        <v>535</v>
      </c>
      <c r="B1962">
        <v>0.61199999999999999</v>
      </c>
    </row>
    <row r="1963" spans="1:2" x14ac:dyDescent="0.25">
      <c r="A1963" s="9" t="s">
        <v>535</v>
      </c>
      <c r="B1963">
        <v>0.61199999999999999</v>
      </c>
    </row>
    <row r="1964" spans="1:2" x14ac:dyDescent="0.25">
      <c r="A1964" s="9" t="s">
        <v>536</v>
      </c>
      <c r="B1964">
        <v>0.61199999999999999</v>
      </c>
    </row>
    <row r="1965" spans="1:2" x14ac:dyDescent="0.25">
      <c r="A1965" s="9" t="s">
        <v>536</v>
      </c>
      <c r="B1965">
        <v>0.61199999999999999</v>
      </c>
    </row>
    <row r="1966" spans="1:2" x14ac:dyDescent="0.25">
      <c r="A1966" s="9" t="s">
        <v>536</v>
      </c>
      <c r="B1966">
        <v>0.61199999999999999</v>
      </c>
    </row>
    <row r="1967" spans="1:2" x14ac:dyDescent="0.25">
      <c r="A1967" s="9" t="s">
        <v>536</v>
      </c>
      <c r="B1967">
        <v>0.61199999999999999</v>
      </c>
    </row>
    <row r="1968" spans="1:2" x14ac:dyDescent="0.25">
      <c r="A1968" s="9" t="s">
        <v>537</v>
      </c>
      <c r="B1968">
        <v>0.61199999999999999</v>
      </c>
    </row>
    <row r="1969" spans="1:2" x14ac:dyDescent="0.25">
      <c r="A1969" s="9" t="s">
        <v>537</v>
      </c>
      <c r="B1969">
        <v>0.61199999999999999</v>
      </c>
    </row>
    <row r="1970" spans="1:2" x14ac:dyDescent="0.25">
      <c r="A1970" s="9" t="s">
        <v>537</v>
      </c>
      <c r="B1970">
        <v>0.61199999999999999</v>
      </c>
    </row>
    <row r="1971" spans="1:2" x14ac:dyDescent="0.25">
      <c r="A1971" s="9" t="s">
        <v>538</v>
      </c>
      <c r="B1971">
        <v>0.61199999999999999</v>
      </c>
    </row>
    <row r="1972" spans="1:2" x14ac:dyDescent="0.25">
      <c r="A1972" s="9" t="s">
        <v>538</v>
      </c>
      <c r="B1972">
        <v>0.61199999999999999</v>
      </c>
    </row>
    <row r="1973" spans="1:2" x14ac:dyDescent="0.25">
      <c r="A1973" s="9" t="s">
        <v>538</v>
      </c>
      <c r="B1973">
        <v>0.61199999999999999</v>
      </c>
    </row>
    <row r="1974" spans="1:2" x14ac:dyDescent="0.25">
      <c r="A1974" s="9" t="s">
        <v>538</v>
      </c>
      <c r="B1974">
        <v>0.61199999999999999</v>
      </c>
    </row>
    <row r="1975" spans="1:2" x14ac:dyDescent="0.25">
      <c r="A1975" s="9" t="s">
        <v>539</v>
      </c>
      <c r="B1975">
        <v>0.61199999999999999</v>
      </c>
    </row>
    <row r="1976" spans="1:2" x14ac:dyDescent="0.25">
      <c r="A1976" s="9" t="s">
        <v>539</v>
      </c>
      <c r="B1976">
        <v>0.61199999999999999</v>
      </c>
    </row>
    <row r="1977" spans="1:2" x14ac:dyDescent="0.25">
      <c r="A1977" s="9" t="s">
        <v>539</v>
      </c>
      <c r="B1977">
        <v>0.61199999999999999</v>
      </c>
    </row>
    <row r="1978" spans="1:2" x14ac:dyDescent="0.25">
      <c r="A1978" s="9" t="s">
        <v>539</v>
      </c>
      <c r="B1978">
        <v>0.61199999999999999</v>
      </c>
    </row>
    <row r="1979" spans="1:2" x14ac:dyDescent="0.25">
      <c r="A1979" s="9" t="s">
        <v>540</v>
      </c>
      <c r="B1979">
        <v>0.61199999999999999</v>
      </c>
    </row>
    <row r="1980" spans="1:2" x14ac:dyDescent="0.25">
      <c r="A1980" s="9" t="s">
        <v>540</v>
      </c>
      <c r="B1980">
        <v>0.61199999999999999</v>
      </c>
    </row>
    <row r="1981" spans="1:2" x14ac:dyDescent="0.25">
      <c r="A1981" s="9" t="s">
        <v>540</v>
      </c>
      <c r="B1981">
        <v>0.61199999999999999</v>
      </c>
    </row>
    <row r="1982" spans="1:2" x14ac:dyDescent="0.25">
      <c r="A1982" s="9" t="s">
        <v>540</v>
      </c>
      <c r="B1982">
        <v>0.61199999999999999</v>
      </c>
    </row>
    <row r="1983" spans="1:2" x14ac:dyDescent="0.25">
      <c r="A1983" s="9" t="s">
        <v>541</v>
      </c>
      <c r="B1983">
        <v>0.61199999999999999</v>
      </c>
    </row>
    <row r="1984" spans="1:2" x14ac:dyDescent="0.25">
      <c r="A1984" s="9" t="s">
        <v>541</v>
      </c>
      <c r="B1984">
        <v>0.61199999999999999</v>
      </c>
    </row>
    <row r="1985" spans="1:2" x14ac:dyDescent="0.25">
      <c r="A1985" s="9" t="s">
        <v>541</v>
      </c>
      <c r="B1985">
        <v>0.61199999999999999</v>
      </c>
    </row>
    <row r="1986" spans="1:2" x14ac:dyDescent="0.25">
      <c r="A1986" s="9" t="s">
        <v>541</v>
      </c>
      <c r="B1986">
        <v>0.61199999999999999</v>
      </c>
    </row>
    <row r="1987" spans="1:2" x14ac:dyDescent="0.25">
      <c r="A1987" s="9" t="s">
        <v>542</v>
      </c>
      <c r="B1987">
        <v>0.61199999999999999</v>
      </c>
    </row>
    <row r="1988" spans="1:2" x14ac:dyDescent="0.25">
      <c r="A1988" s="9" t="s">
        <v>542</v>
      </c>
      <c r="B1988">
        <v>0.61199999999999999</v>
      </c>
    </row>
    <row r="1989" spans="1:2" x14ac:dyDescent="0.25">
      <c r="A1989" s="9" t="s">
        <v>542</v>
      </c>
      <c r="B1989">
        <v>0.61199999999999999</v>
      </c>
    </row>
    <row r="1990" spans="1:2" x14ac:dyDescent="0.25">
      <c r="A1990" s="9" t="s">
        <v>542</v>
      </c>
      <c r="B1990">
        <v>0.61199999999999999</v>
      </c>
    </row>
    <row r="1991" spans="1:2" x14ac:dyDescent="0.25">
      <c r="A1991" s="9" t="s">
        <v>543</v>
      </c>
      <c r="B1991">
        <v>0.61199999999999999</v>
      </c>
    </row>
    <row r="1992" spans="1:2" x14ac:dyDescent="0.25">
      <c r="A1992" s="9" t="s">
        <v>543</v>
      </c>
      <c r="B1992">
        <v>0.61199999999999999</v>
      </c>
    </row>
    <row r="1993" spans="1:2" x14ac:dyDescent="0.25">
      <c r="A1993" s="9" t="s">
        <v>543</v>
      </c>
      <c r="B1993">
        <v>0.61199999999999999</v>
      </c>
    </row>
    <row r="1994" spans="1:2" x14ac:dyDescent="0.25">
      <c r="A1994" s="9" t="s">
        <v>544</v>
      </c>
      <c r="B1994">
        <v>0.61199999999999999</v>
      </c>
    </row>
    <row r="1995" spans="1:2" x14ac:dyDescent="0.25">
      <c r="A1995" s="9" t="s">
        <v>544</v>
      </c>
      <c r="B1995">
        <v>0.61199999999999999</v>
      </c>
    </row>
    <row r="1996" spans="1:2" x14ac:dyDescent="0.25">
      <c r="A1996" s="9" t="s">
        <v>544</v>
      </c>
      <c r="B1996">
        <v>0.61199999999999999</v>
      </c>
    </row>
    <row r="1997" spans="1:2" x14ac:dyDescent="0.25">
      <c r="A1997" s="9" t="s">
        <v>544</v>
      </c>
      <c r="B1997">
        <v>0.61199999999999999</v>
      </c>
    </row>
    <row r="1998" spans="1:2" x14ac:dyDescent="0.25">
      <c r="A1998" s="9" t="s">
        <v>545</v>
      </c>
      <c r="B1998">
        <v>0.61199999999999999</v>
      </c>
    </row>
    <row r="1999" spans="1:2" x14ac:dyDescent="0.25">
      <c r="A1999" s="9" t="s">
        <v>545</v>
      </c>
      <c r="B1999">
        <v>0.61199999999999999</v>
      </c>
    </row>
    <row r="2000" spans="1:2" x14ac:dyDescent="0.25">
      <c r="A2000" s="9" t="s">
        <v>545</v>
      </c>
      <c r="B2000">
        <v>0.61199999999999999</v>
      </c>
    </row>
    <row r="2001" spans="1:2" x14ac:dyDescent="0.25">
      <c r="A2001" s="9" t="s">
        <v>545</v>
      </c>
      <c r="B2001">
        <v>0.61199999999999999</v>
      </c>
    </row>
    <row r="2002" spans="1:2" x14ac:dyDescent="0.25">
      <c r="A2002" s="9" t="s">
        <v>546</v>
      </c>
      <c r="B2002">
        <v>0.61199999999999999</v>
      </c>
    </row>
    <row r="2003" spans="1:2" x14ac:dyDescent="0.25">
      <c r="A2003" s="9" t="s">
        <v>546</v>
      </c>
      <c r="B2003">
        <v>0.61199999999999999</v>
      </c>
    </row>
    <row r="2004" spans="1:2" x14ac:dyDescent="0.25">
      <c r="A2004" s="9" t="s">
        <v>546</v>
      </c>
      <c r="B2004">
        <v>0.61199999999999999</v>
      </c>
    </row>
    <row r="2005" spans="1:2" x14ac:dyDescent="0.25">
      <c r="A2005" s="9" t="s">
        <v>546</v>
      </c>
      <c r="B2005">
        <v>0.61199999999999999</v>
      </c>
    </row>
    <row r="2006" spans="1:2" x14ac:dyDescent="0.25">
      <c r="A2006" s="9" t="s">
        <v>547</v>
      </c>
      <c r="B2006">
        <v>0.61199999999999999</v>
      </c>
    </row>
    <row r="2007" spans="1:2" x14ac:dyDescent="0.25">
      <c r="A2007" s="9" t="s">
        <v>547</v>
      </c>
      <c r="B2007">
        <v>0.61199999999999999</v>
      </c>
    </row>
    <row r="2008" spans="1:2" x14ac:dyDescent="0.25">
      <c r="A2008" s="9" t="s">
        <v>547</v>
      </c>
      <c r="B2008">
        <v>0.61199999999999999</v>
      </c>
    </row>
    <row r="2009" spans="1:2" x14ac:dyDescent="0.25">
      <c r="A2009" s="9" t="s">
        <v>547</v>
      </c>
      <c r="B2009">
        <v>0.61199999999999999</v>
      </c>
    </row>
    <row r="2010" spans="1:2" x14ac:dyDescent="0.25">
      <c r="A2010" s="9" t="s">
        <v>548</v>
      </c>
      <c r="B2010">
        <v>0.61199999999999999</v>
      </c>
    </row>
    <row r="2011" spans="1:2" x14ac:dyDescent="0.25">
      <c r="A2011" s="9" t="s">
        <v>548</v>
      </c>
      <c r="B2011">
        <v>0.61199999999999999</v>
      </c>
    </row>
    <row r="2012" spans="1:2" x14ac:dyDescent="0.25">
      <c r="A2012" s="9" t="s">
        <v>548</v>
      </c>
      <c r="B2012">
        <v>0.61199999999999999</v>
      </c>
    </row>
    <row r="2013" spans="1:2" x14ac:dyDescent="0.25">
      <c r="A2013" s="9" t="s">
        <v>548</v>
      </c>
      <c r="B2013">
        <v>0.61199999999999999</v>
      </c>
    </row>
    <row r="2014" spans="1:2" x14ac:dyDescent="0.25">
      <c r="A2014" s="9" t="s">
        <v>549</v>
      </c>
      <c r="B2014">
        <v>0.61199999999999999</v>
      </c>
    </row>
    <row r="2015" spans="1:2" x14ac:dyDescent="0.25">
      <c r="A2015" s="9" t="s">
        <v>549</v>
      </c>
      <c r="B2015">
        <v>0.61199999999999999</v>
      </c>
    </row>
    <row r="2016" spans="1:2" x14ac:dyDescent="0.25">
      <c r="A2016" s="9" t="s">
        <v>549</v>
      </c>
      <c r="B2016">
        <v>0.61199999999999999</v>
      </c>
    </row>
    <row r="2017" spans="1:2" x14ac:dyDescent="0.25">
      <c r="A2017" s="9" t="s">
        <v>549</v>
      </c>
      <c r="B2017">
        <v>0.61199999999999999</v>
      </c>
    </row>
    <row r="2018" spans="1:2" x14ac:dyDescent="0.25">
      <c r="A2018" s="9" t="s">
        <v>550</v>
      </c>
      <c r="B2018">
        <v>0.61199999999999999</v>
      </c>
    </row>
    <row r="2019" spans="1:2" x14ac:dyDescent="0.25">
      <c r="A2019" s="9" t="s">
        <v>550</v>
      </c>
      <c r="B2019">
        <v>0.61199999999999999</v>
      </c>
    </row>
    <row r="2020" spans="1:2" x14ac:dyDescent="0.25">
      <c r="A2020" s="9" t="s">
        <v>550</v>
      </c>
      <c r="B2020">
        <v>0.61199999999999999</v>
      </c>
    </row>
    <row r="2021" spans="1:2" x14ac:dyDescent="0.25">
      <c r="A2021" s="9" t="s">
        <v>551</v>
      </c>
      <c r="B2021">
        <v>0.61199999999999999</v>
      </c>
    </row>
    <row r="2022" spans="1:2" x14ac:dyDescent="0.25">
      <c r="A2022" s="9" t="s">
        <v>551</v>
      </c>
      <c r="B2022">
        <v>0.61199999999999999</v>
      </c>
    </row>
    <row r="2023" spans="1:2" x14ac:dyDescent="0.25">
      <c r="A2023" s="9" t="s">
        <v>551</v>
      </c>
      <c r="B2023">
        <v>0.61199999999999999</v>
      </c>
    </row>
    <row r="2024" spans="1:2" x14ac:dyDescent="0.25">
      <c r="A2024" s="9" t="s">
        <v>551</v>
      </c>
      <c r="B2024">
        <v>0.61199999999999999</v>
      </c>
    </row>
    <row r="2025" spans="1:2" x14ac:dyDescent="0.25">
      <c r="A2025" s="9" t="s">
        <v>552</v>
      </c>
      <c r="B2025">
        <v>0.61199999999999999</v>
      </c>
    </row>
    <row r="2026" spans="1:2" x14ac:dyDescent="0.25">
      <c r="A2026" s="9" t="s">
        <v>552</v>
      </c>
      <c r="B2026">
        <v>0.61199999999999999</v>
      </c>
    </row>
    <row r="2027" spans="1:2" x14ac:dyDescent="0.25">
      <c r="A2027" s="9" t="s">
        <v>552</v>
      </c>
      <c r="B2027">
        <v>0.61199999999999999</v>
      </c>
    </row>
    <row r="2028" spans="1:2" x14ac:dyDescent="0.25">
      <c r="A2028" s="9" t="s">
        <v>552</v>
      </c>
      <c r="B2028">
        <v>0.61199999999999999</v>
      </c>
    </row>
    <row r="2029" spans="1:2" x14ac:dyDescent="0.25">
      <c r="A2029" s="9" t="s">
        <v>553</v>
      </c>
      <c r="B2029">
        <v>0.61199999999999999</v>
      </c>
    </row>
    <row r="2030" spans="1:2" x14ac:dyDescent="0.25">
      <c r="A2030" s="9" t="s">
        <v>553</v>
      </c>
      <c r="B2030">
        <v>0.61199999999999999</v>
      </c>
    </row>
    <row r="2031" spans="1:2" x14ac:dyDescent="0.25">
      <c r="A2031" s="9" t="s">
        <v>553</v>
      </c>
      <c r="B2031">
        <v>0.61199999999999999</v>
      </c>
    </row>
    <row r="2032" spans="1:2" x14ac:dyDescent="0.25">
      <c r="A2032" s="9" t="s">
        <v>553</v>
      </c>
      <c r="B2032">
        <v>0.61199999999999999</v>
      </c>
    </row>
    <row r="2033" spans="1:2" x14ac:dyDescent="0.25">
      <c r="A2033" s="9" t="s">
        <v>554</v>
      </c>
      <c r="B2033">
        <v>0.61199999999999999</v>
      </c>
    </row>
    <row r="2034" spans="1:2" x14ac:dyDescent="0.25">
      <c r="A2034" s="9" t="s">
        <v>554</v>
      </c>
      <c r="B2034">
        <v>0.61199999999999999</v>
      </c>
    </row>
    <row r="2035" spans="1:2" x14ac:dyDescent="0.25">
      <c r="A2035" s="9" t="s">
        <v>554</v>
      </c>
      <c r="B2035">
        <v>0.61199999999999999</v>
      </c>
    </row>
    <row r="2036" spans="1:2" x14ac:dyDescent="0.25">
      <c r="A2036" s="9" t="s">
        <v>554</v>
      </c>
      <c r="B2036">
        <v>0.61199999999999999</v>
      </c>
    </row>
    <row r="2037" spans="1:2" x14ac:dyDescent="0.25">
      <c r="A2037" s="9" t="s">
        <v>555</v>
      </c>
      <c r="B2037">
        <v>0.61199999999999999</v>
      </c>
    </row>
    <row r="2038" spans="1:2" x14ac:dyDescent="0.25">
      <c r="A2038" s="9" t="s">
        <v>555</v>
      </c>
      <c r="B2038">
        <v>0.61199999999999999</v>
      </c>
    </row>
    <row r="2039" spans="1:2" x14ac:dyDescent="0.25">
      <c r="A2039" s="9" t="s">
        <v>555</v>
      </c>
      <c r="B2039">
        <v>0.61199999999999999</v>
      </c>
    </row>
    <row r="2040" spans="1:2" x14ac:dyDescent="0.25">
      <c r="A2040" s="9" t="s">
        <v>555</v>
      </c>
      <c r="B2040">
        <v>0.61199999999999999</v>
      </c>
    </row>
    <row r="2041" spans="1:2" x14ac:dyDescent="0.25">
      <c r="A2041" s="9" t="s">
        <v>556</v>
      </c>
      <c r="B2041">
        <v>0.61199999999999999</v>
      </c>
    </row>
    <row r="2042" spans="1:2" x14ac:dyDescent="0.25">
      <c r="A2042" s="9" t="s">
        <v>556</v>
      </c>
      <c r="B2042">
        <v>0.61199999999999999</v>
      </c>
    </row>
    <row r="2043" spans="1:2" x14ac:dyDescent="0.25">
      <c r="A2043" s="9" t="s">
        <v>556</v>
      </c>
      <c r="B2043">
        <v>0.61199999999999999</v>
      </c>
    </row>
    <row r="2044" spans="1:2" x14ac:dyDescent="0.25">
      <c r="A2044" s="9" t="s">
        <v>557</v>
      </c>
      <c r="B2044">
        <v>0.61199999999999999</v>
      </c>
    </row>
    <row r="2045" spans="1:2" x14ac:dyDescent="0.25">
      <c r="A2045" s="9" t="s">
        <v>557</v>
      </c>
      <c r="B2045">
        <v>0.61199999999999999</v>
      </c>
    </row>
    <row r="2046" spans="1:2" x14ac:dyDescent="0.25">
      <c r="A2046" s="9" t="s">
        <v>557</v>
      </c>
      <c r="B2046">
        <v>0.61199999999999999</v>
      </c>
    </row>
    <row r="2047" spans="1:2" x14ac:dyDescent="0.25">
      <c r="A2047" s="9" t="s">
        <v>557</v>
      </c>
      <c r="B2047">
        <v>0.61199999999999999</v>
      </c>
    </row>
    <row r="2048" spans="1:2" x14ac:dyDescent="0.25">
      <c r="A2048" s="9" t="s">
        <v>558</v>
      </c>
      <c r="B2048">
        <v>0.61199999999999999</v>
      </c>
    </row>
    <row r="2049" spans="1:2" x14ac:dyDescent="0.25">
      <c r="A2049" s="9" t="s">
        <v>558</v>
      </c>
      <c r="B2049">
        <v>0.61199999999999999</v>
      </c>
    </row>
    <row r="2050" spans="1:2" x14ac:dyDescent="0.25">
      <c r="A2050" s="9" t="s">
        <v>558</v>
      </c>
      <c r="B2050">
        <v>0.61199999999999999</v>
      </c>
    </row>
    <row r="2051" spans="1:2" x14ac:dyDescent="0.25">
      <c r="A2051" s="9" t="s">
        <v>558</v>
      </c>
      <c r="B2051">
        <v>0.61199999999999999</v>
      </c>
    </row>
    <row r="2052" spans="1:2" x14ac:dyDescent="0.25">
      <c r="A2052" s="9" t="s">
        <v>559</v>
      </c>
      <c r="B2052">
        <v>0.61199999999999999</v>
      </c>
    </row>
    <row r="2053" spans="1:2" x14ac:dyDescent="0.25">
      <c r="A2053" s="9" t="s">
        <v>559</v>
      </c>
      <c r="B2053">
        <v>0.61199999999999999</v>
      </c>
    </row>
    <row r="2054" spans="1:2" x14ac:dyDescent="0.25">
      <c r="A2054" s="9" t="s">
        <v>559</v>
      </c>
      <c r="B2054">
        <v>0.61199999999999999</v>
      </c>
    </row>
    <row r="2055" spans="1:2" x14ac:dyDescent="0.25">
      <c r="A2055" s="9" t="s">
        <v>559</v>
      </c>
      <c r="B2055">
        <v>0.61199999999999999</v>
      </c>
    </row>
    <row r="2056" spans="1:2" x14ac:dyDescent="0.25">
      <c r="A2056" s="9" t="s">
        <v>560</v>
      </c>
      <c r="B2056">
        <v>0.61199999999999999</v>
      </c>
    </row>
    <row r="2057" spans="1:2" x14ac:dyDescent="0.25">
      <c r="A2057" s="9" t="s">
        <v>560</v>
      </c>
      <c r="B2057">
        <v>0.61199999999999999</v>
      </c>
    </row>
    <row r="2058" spans="1:2" x14ac:dyDescent="0.25">
      <c r="A2058" s="9" t="s">
        <v>560</v>
      </c>
      <c r="B2058">
        <v>0.61199999999999999</v>
      </c>
    </row>
    <row r="2059" spans="1:2" x14ac:dyDescent="0.25">
      <c r="A2059" s="9" t="s">
        <v>560</v>
      </c>
      <c r="B2059">
        <v>0.61199999999999999</v>
      </c>
    </row>
    <row r="2060" spans="1:2" x14ac:dyDescent="0.25">
      <c r="A2060" s="9" t="s">
        <v>561</v>
      </c>
      <c r="B2060">
        <v>0.61199999999999999</v>
      </c>
    </row>
    <row r="2061" spans="1:2" x14ac:dyDescent="0.25">
      <c r="A2061" s="9" t="s">
        <v>561</v>
      </c>
      <c r="B2061">
        <v>0.61199999999999999</v>
      </c>
    </row>
    <row r="2062" spans="1:2" x14ac:dyDescent="0.25">
      <c r="A2062" s="9" t="s">
        <v>561</v>
      </c>
      <c r="B2062">
        <v>0.61199999999999999</v>
      </c>
    </row>
    <row r="2063" spans="1:2" x14ac:dyDescent="0.25">
      <c r="A2063" s="9" t="s">
        <v>561</v>
      </c>
      <c r="B2063">
        <v>0.61199999999999999</v>
      </c>
    </row>
    <row r="2064" spans="1:2" x14ac:dyDescent="0.25">
      <c r="A2064" s="9" t="s">
        <v>562</v>
      </c>
      <c r="B2064">
        <v>0.61199999999999999</v>
      </c>
    </row>
    <row r="2065" spans="1:2" x14ac:dyDescent="0.25">
      <c r="A2065" s="9" t="s">
        <v>562</v>
      </c>
      <c r="B2065">
        <v>0.61199999999999999</v>
      </c>
    </row>
    <row r="2066" spans="1:2" x14ac:dyDescent="0.25">
      <c r="A2066" s="9" t="s">
        <v>562</v>
      </c>
      <c r="B2066">
        <v>0.61199999999999999</v>
      </c>
    </row>
    <row r="2067" spans="1:2" x14ac:dyDescent="0.25">
      <c r="A2067" s="9" t="s">
        <v>563</v>
      </c>
      <c r="B2067">
        <v>0.61199999999999999</v>
      </c>
    </row>
    <row r="2068" spans="1:2" x14ac:dyDescent="0.25">
      <c r="A2068" s="9" t="s">
        <v>563</v>
      </c>
      <c r="B2068">
        <v>0.61199999999999999</v>
      </c>
    </row>
    <row r="2069" spans="1:2" x14ac:dyDescent="0.25">
      <c r="A2069" s="9" t="s">
        <v>563</v>
      </c>
      <c r="B2069">
        <v>0.61199999999999999</v>
      </c>
    </row>
    <row r="2070" spans="1:2" x14ac:dyDescent="0.25">
      <c r="A2070" s="9" t="s">
        <v>563</v>
      </c>
      <c r="B2070">
        <v>0.61199999999999999</v>
      </c>
    </row>
    <row r="2071" spans="1:2" x14ac:dyDescent="0.25">
      <c r="A2071" s="9" t="s">
        <v>564</v>
      </c>
      <c r="B2071">
        <v>0.61199999999999999</v>
      </c>
    </row>
    <row r="2072" spans="1:2" x14ac:dyDescent="0.25">
      <c r="A2072" s="9" t="s">
        <v>564</v>
      </c>
      <c r="B2072">
        <v>0.61199999999999999</v>
      </c>
    </row>
    <row r="2073" spans="1:2" x14ac:dyDescent="0.25">
      <c r="A2073" s="9" t="s">
        <v>564</v>
      </c>
      <c r="B2073">
        <v>0.61199999999999999</v>
      </c>
    </row>
    <row r="2074" spans="1:2" x14ac:dyDescent="0.25">
      <c r="A2074" s="9" t="s">
        <v>564</v>
      </c>
      <c r="B2074">
        <v>0.61199999999999999</v>
      </c>
    </row>
    <row r="2075" spans="1:2" x14ac:dyDescent="0.25">
      <c r="A2075" s="9" t="s">
        <v>565</v>
      </c>
      <c r="B2075">
        <v>0.61199999999999999</v>
      </c>
    </row>
    <row r="2076" spans="1:2" x14ac:dyDescent="0.25">
      <c r="A2076" s="9" t="s">
        <v>565</v>
      </c>
      <c r="B2076">
        <v>0.61199999999999999</v>
      </c>
    </row>
    <row r="2077" spans="1:2" x14ac:dyDescent="0.25">
      <c r="A2077" s="9" t="s">
        <v>565</v>
      </c>
      <c r="B2077">
        <v>0.61199999999999999</v>
      </c>
    </row>
    <row r="2078" spans="1:2" x14ac:dyDescent="0.25">
      <c r="A2078" s="9" t="s">
        <v>565</v>
      </c>
      <c r="B2078">
        <v>0.61199999999999999</v>
      </c>
    </row>
    <row r="2079" spans="1:2" x14ac:dyDescent="0.25">
      <c r="A2079" s="9" t="s">
        <v>566</v>
      </c>
      <c r="B2079">
        <v>0.61199999999999999</v>
      </c>
    </row>
    <row r="2080" spans="1:2" x14ac:dyDescent="0.25">
      <c r="A2080" s="9" t="s">
        <v>566</v>
      </c>
      <c r="B2080">
        <v>0.61199999999999999</v>
      </c>
    </row>
    <row r="2081" spans="1:2" x14ac:dyDescent="0.25">
      <c r="A2081" s="9" t="s">
        <v>566</v>
      </c>
      <c r="B2081">
        <v>0.61199999999999999</v>
      </c>
    </row>
    <row r="2082" spans="1:2" x14ac:dyDescent="0.25">
      <c r="A2082" s="9" t="s">
        <v>566</v>
      </c>
      <c r="B2082">
        <v>0.61199999999999999</v>
      </c>
    </row>
    <row r="2083" spans="1:2" x14ac:dyDescent="0.25">
      <c r="A2083" s="9" t="s">
        <v>567</v>
      </c>
      <c r="B2083">
        <v>0.61199999999999999</v>
      </c>
    </row>
    <row r="2084" spans="1:2" x14ac:dyDescent="0.25">
      <c r="A2084" s="9" t="s">
        <v>567</v>
      </c>
      <c r="B2084">
        <v>0.61199999999999999</v>
      </c>
    </row>
    <row r="2085" spans="1:2" x14ac:dyDescent="0.25">
      <c r="A2085" s="9" t="s">
        <v>567</v>
      </c>
      <c r="B2085">
        <v>0.61199999999999999</v>
      </c>
    </row>
    <row r="2086" spans="1:2" x14ac:dyDescent="0.25">
      <c r="A2086" s="9" t="s">
        <v>567</v>
      </c>
      <c r="B2086">
        <v>0.61199999999999999</v>
      </c>
    </row>
    <row r="2087" spans="1:2" x14ac:dyDescent="0.25">
      <c r="A2087" s="9" t="s">
        <v>568</v>
      </c>
      <c r="B2087">
        <v>0.61199999999999999</v>
      </c>
    </row>
    <row r="2088" spans="1:2" x14ac:dyDescent="0.25">
      <c r="A2088" s="9" t="s">
        <v>568</v>
      </c>
      <c r="B2088">
        <v>0.61199999999999999</v>
      </c>
    </row>
    <row r="2089" spans="1:2" x14ac:dyDescent="0.25">
      <c r="A2089" s="9" t="s">
        <v>568</v>
      </c>
      <c r="B2089">
        <v>0.61199999999999999</v>
      </c>
    </row>
    <row r="2090" spans="1:2" x14ac:dyDescent="0.25">
      <c r="A2090" s="9" t="s">
        <v>569</v>
      </c>
      <c r="B2090">
        <v>0.61199999999999999</v>
      </c>
    </row>
    <row r="2091" spans="1:2" x14ac:dyDescent="0.25">
      <c r="A2091" s="9" t="s">
        <v>569</v>
      </c>
      <c r="B2091">
        <v>0.61199999999999999</v>
      </c>
    </row>
    <row r="2092" spans="1:2" x14ac:dyDescent="0.25">
      <c r="A2092" s="9" t="s">
        <v>569</v>
      </c>
      <c r="B2092">
        <v>0.61199999999999999</v>
      </c>
    </row>
    <row r="2093" spans="1:2" x14ac:dyDescent="0.25">
      <c r="A2093" s="9" t="s">
        <v>569</v>
      </c>
      <c r="B2093">
        <v>0.61199999999999999</v>
      </c>
    </row>
    <row r="2094" spans="1:2" x14ac:dyDescent="0.25">
      <c r="A2094" s="9" t="s">
        <v>570</v>
      </c>
      <c r="B2094">
        <v>0.61199999999999999</v>
      </c>
    </row>
    <row r="2095" spans="1:2" x14ac:dyDescent="0.25">
      <c r="A2095" s="9" t="s">
        <v>570</v>
      </c>
      <c r="B2095">
        <v>0.61199999999999999</v>
      </c>
    </row>
    <row r="2096" spans="1:2" x14ac:dyDescent="0.25">
      <c r="A2096" s="9" t="s">
        <v>570</v>
      </c>
      <c r="B2096">
        <v>0.61199999999999999</v>
      </c>
    </row>
    <row r="2097" spans="1:2" x14ac:dyDescent="0.25">
      <c r="A2097" s="9" t="s">
        <v>570</v>
      </c>
      <c r="B2097">
        <v>0.61199999999999999</v>
      </c>
    </row>
    <row r="2098" spans="1:2" x14ac:dyDescent="0.25">
      <c r="A2098" s="9" t="s">
        <v>571</v>
      </c>
      <c r="B2098">
        <v>0.61199999999999999</v>
      </c>
    </row>
    <row r="2099" spans="1:2" x14ac:dyDescent="0.25">
      <c r="A2099" s="9" t="s">
        <v>571</v>
      </c>
      <c r="B2099">
        <v>0.61199999999999999</v>
      </c>
    </row>
    <row r="2100" spans="1:2" x14ac:dyDescent="0.25">
      <c r="A2100" s="9" t="s">
        <v>571</v>
      </c>
      <c r="B2100">
        <v>0.61199999999999999</v>
      </c>
    </row>
    <row r="2101" spans="1:2" x14ac:dyDescent="0.25">
      <c r="A2101" s="9" t="s">
        <v>571</v>
      </c>
      <c r="B2101">
        <v>0.61199999999999999</v>
      </c>
    </row>
    <row r="2102" spans="1:2" x14ac:dyDescent="0.25">
      <c r="A2102" s="9" t="s">
        <v>572</v>
      </c>
      <c r="B2102">
        <v>0.61199999999999999</v>
      </c>
    </row>
    <row r="2103" spans="1:2" x14ac:dyDescent="0.25">
      <c r="A2103" s="9" t="s">
        <v>572</v>
      </c>
      <c r="B2103">
        <v>0.61199999999999999</v>
      </c>
    </row>
    <row r="2104" spans="1:2" x14ac:dyDescent="0.25">
      <c r="A2104" s="9" t="s">
        <v>572</v>
      </c>
      <c r="B2104">
        <v>0.61199999999999999</v>
      </c>
    </row>
    <row r="2105" spans="1:2" x14ac:dyDescent="0.25">
      <c r="A2105" s="9" t="s">
        <v>572</v>
      </c>
      <c r="B2105">
        <v>0.61199999999999999</v>
      </c>
    </row>
    <row r="2106" spans="1:2" x14ac:dyDescent="0.25">
      <c r="A2106" s="9" t="s">
        <v>573</v>
      </c>
      <c r="B2106">
        <v>0.61199999999999999</v>
      </c>
    </row>
    <row r="2107" spans="1:2" x14ac:dyDescent="0.25">
      <c r="A2107" s="9" t="s">
        <v>573</v>
      </c>
      <c r="B2107">
        <v>0.61199999999999999</v>
      </c>
    </row>
    <row r="2108" spans="1:2" x14ac:dyDescent="0.25">
      <c r="A2108" s="9" t="s">
        <v>573</v>
      </c>
      <c r="B2108">
        <v>0.61199999999999999</v>
      </c>
    </row>
    <row r="2109" spans="1:2" x14ac:dyDescent="0.25">
      <c r="A2109" s="9" t="s">
        <v>573</v>
      </c>
      <c r="B2109">
        <v>0.61199999999999999</v>
      </c>
    </row>
    <row r="2110" spans="1:2" x14ac:dyDescent="0.25">
      <c r="A2110" s="9" t="s">
        <v>574</v>
      </c>
      <c r="B2110">
        <v>0.61199999999999999</v>
      </c>
    </row>
    <row r="2111" spans="1:2" x14ac:dyDescent="0.25">
      <c r="A2111" s="9" t="s">
        <v>574</v>
      </c>
      <c r="B2111">
        <v>0.61199999999999999</v>
      </c>
    </row>
    <row r="2112" spans="1:2" x14ac:dyDescent="0.25">
      <c r="A2112" s="9" t="s">
        <v>574</v>
      </c>
      <c r="B2112">
        <v>0.61199999999999999</v>
      </c>
    </row>
    <row r="2113" spans="1:2" x14ac:dyDescent="0.25">
      <c r="A2113" s="9" t="s">
        <v>575</v>
      </c>
      <c r="B2113">
        <v>0.61199999999999999</v>
      </c>
    </row>
    <row r="2114" spans="1:2" x14ac:dyDescent="0.25">
      <c r="A2114" s="9" t="s">
        <v>575</v>
      </c>
      <c r="B2114">
        <v>0.61199999999999999</v>
      </c>
    </row>
    <row r="2115" spans="1:2" x14ac:dyDescent="0.25">
      <c r="A2115" s="9" t="s">
        <v>575</v>
      </c>
      <c r="B2115">
        <v>0.61199999999999999</v>
      </c>
    </row>
    <row r="2116" spans="1:2" x14ac:dyDescent="0.25">
      <c r="A2116" s="9" t="s">
        <v>575</v>
      </c>
      <c r="B2116">
        <v>0.61199999999999999</v>
      </c>
    </row>
    <row r="2117" spans="1:2" x14ac:dyDescent="0.25">
      <c r="A2117" s="9" t="s">
        <v>576</v>
      </c>
      <c r="B2117">
        <v>0.61199999999999999</v>
      </c>
    </row>
    <row r="2118" spans="1:2" x14ac:dyDescent="0.25">
      <c r="A2118" s="9" t="s">
        <v>576</v>
      </c>
      <c r="B2118">
        <v>0.61199999999999999</v>
      </c>
    </row>
    <row r="2119" spans="1:2" x14ac:dyDescent="0.25">
      <c r="A2119" s="9" t="s">
        <v>576</v>
      </c>
      <c r="B2119">
        <v>0.61199999999999999</v>
      </c>
    </row>
    <row r="2120" spans="1:2" x14ac:dyDescent="0.25">
      <c r="A2120" s="9" t="s">
        <v>576</v>
      </c>
      <c r="B2120">
        <v>0.61199999999999999</v>
      </c>
    </row>
    <row r="2121" spans="1:2" x14ac:dyDescent="0.25">
      <c r="A2121" s="9" t="s">
        <v>577</v>
      </c>
      <c r="B2121">
        <v>0.61199999999999999</v>
      </c>
    </row>
    <row r="2122" spans="1:2" x14ac:dyDescent="0.25">
      <c r="A2122" s="9" t="s">
        <v>577</v>
      </c>
      <c r="B2122">
        <v>0.61199999999999999</v>
      </c>
    </row>
    <row r="2123" spans="1:2" x14ac:dyDescent="0.25">
      <c r="A2123" s="9" t="s">
        <v>577</v>
      </c>
      <c r="B2123">
        <v>0.61199999999999999</v>
      </c>
    </row>
    <row r="2124" spans="1:2" x14ac:dyDescent="0.25">
      <c r="A2124" s="9" t="s">
        <v>577</v>
      </c>
      <c r="B2124">
        <v>0.61199999999999999</v>
      </c>
    </row>
    <row r="2125" spans="1:2" x14ac:dyDescent="0.25">
      <c r="A2125" s="9" t="s">
        <v>578</v>
      </c>
      <c r="B2125">
        <v>0.61199999999999999</v>
      </c>
    </row>
    <row r="2126" spans="1:2" x14ac:dyDescent="0.25">
      <c r="A2126" s="9" t="s">
        <v>578</v>
      </c>
      <c r="B2126">
        <v>0.61199999999999999</v>
      </c>
    </row>
    <row r="2127" spans="1:2" x14ac:dyDescent="0.25">
      <c r="A2127" s="9" t="s">
        <v>578</v>
      </c>
      <c r="B2127">
        <v>0.61199999999999999</v>
      </c>
    </row>
    <row r="2128" spans="1:2" x14ac:dyDescent="0.25">
      <c r="A2128" s="9" t="s">
        <v>578</v>
      </c>
      <c r="B2128">
        <v>0.61199999999999999</v>
      </c>
    </row>
    <row r="2129" spans="1:2" x14ac:dyDescent="0.25">
      <c r="A2129" s="9" t="s">
        <v>579</v>
      </c>
      <c r="B2129">
        <v>0.61199999999999999</v>
      </c>
    </row>
    <row r="2130" spans="1:2" x14ac:dyDescent="0.25">
      <c r="A2130" s="9" t="s">
        <v>579</v>
      </c>
      <c r="B2130">
        <v>0.61199999999999999</v>
      </c>
    </row>
    <row r="2131" spans="1:2" x14ac:dyDescent="0.25">
      <c r="A2131" s="9" t="s">
        <v>579</v>
      </c>
      <c r="B2131">
        <v>0.61199999999999999</v>
      </c>
    </row>
    <row r="2132" spans="1:2" x14ac:dyDescent="0.25">
      <c r="A2132" s="9" t="s">
        <v>579</v>
      </c>
      <c r="B2132">
        <v>0.61199999999999999</v>
      </c>
    </row>
    <row r="2133" spans="1:2" x14ac:dyDescent="0.25">
      <c r="A2133" s="9" t="s">
        <v>580</v>
      </c>
      <c r="B2133">
        <v>0.61199999999999999</v>
      </c>
    </row>
    <row r="2134" spans="1:2" x14ac:dyDescent="0.25">
      <c r="A2134" s="9" t="s">
        <v>580</v>
      </c>
      <c r="B2134">
        <v>0.61199999999999999</v>
      </c>
    </row>
    <row r="2135" spans="1:2" x14ac:dyDescent="0.25">
      <c r="A2135" s="9" t="s">
        <v>580</v>
      </c>
      <c r="B2135">
        <v>0.61199999999999999</v>
      </c>
    </row>
    <row r="2136" spans="1:2" x14ac:dyDescent="0.25">
      <c r="A2136" s="9" t="s">
        <v>580</v>
      </c>
      <c r="B2136">
        <v>0.61199999999999999</v>
      </c>
    </row>
    <row r="2137" spans="1:2" x14ac:dyDescent="0.25">
      <c r="A2137" s="9" t="s">
        <v>581</v>
      </c>
      <c r="B2137">
        <v>0.61199999999999999</v>
      </c>
    </row>
    <row r="2138" spans="1:2" x14ac:dyDescent="0.25">
      <c r="A2138" s="9" t="s">
        <v>581</v>
      </c>
      <c r="B2138">
        <v>0.61199999999999999</v>
      </c>
    </row>
    <row r="2139" spans="1:2" x14ac:dyDescent="0.25">
      <c r="A2139" s="9" t="s">
        <v>581</v>
      </c>
      <c r="B2139">
        <v>0.61199999999999999</v>
      </c>
    </row>
    <row r="2140" spans="1:2" x14ac:dyDescent="0.25">
      <c r="A2140" s="9" t="s">
        <v>582</v>
      </c>
      <c r="B2140">
        <v>0.61199999999999999</v>
      </c>
    </row>
    <row r="2141" spans="1:2" x14ac:dyDescent="0.25">
      <c r="A2141" s="9" t="s">
        <v>582</v>
      </c>
      <c r="B2141">
        <v>0.61199999999999999</v>
      </c>
    </row>
    <row r="2142" spans="1:2" x14ac:dyDescent="0.25">
      <c r="A2142" s="9" t="s">
        <v>582</v>
      </c>
      <c r="B2142">
        <v>0.61199999999999999</v>
      </c>
    </row>
    <row r="2143" spans="1:2" x14ac:dyDescent="0.25">
      <c r="A2143" s="9" t="s">
        <v>582</v>
      </c>
      <c r="B2143">
        <v>0.61199999999999999</v>
      </c>
    </row>
    <row r="2144" spans="1:2" x14ac:dyDescent="0.25">
      <c r="A2144" s="9" t="s">
        <v>583</v>
      </c>
      <c r="B2144">
        <v>0.61199999999999999</v>
      </c>
    </row>
    <row r="2145" spans="1:2" x14ac:dyDescent="0.25">
      <c r="A2145" s="9" t="s">
        <v>583</v>
      </c>
      <c r="B2145">
        <v>0.61199999999999999</v>
      </c>
    </row>
    <row r="2146" spans="1:2" x14ac:dyDescent="0.25">
      <c r="A2146" s="9" t="s">
        <v>583</v>
      </c>
      <c r="B2146">
        <v>0.61199999999999999</v>
      </c>
    </row>
    <row r="2147" spans="1:2" x14ac:dyDescent="0.25">
      <c r="A2147" s="9" t="s">
        <v>583</v>
      </c>
      <c r="B2147">
        <v>0.61199999999999999</v>
      </c>
    </row>
    <row r="2148" spans="1:2" x14ac:dyDescent="0.25">
      <c r="A2148" s="9" t="s">
        <v>584</v>
      </c>
      <c r="B2148">
        <v>0.61199999999999999</v>
      </c>
    </row>
    <row r="2149" spans="1:2" x14ac:dyDescent="0.25">
      <c r="A2149" s="9" t="s">
        <v>584</v>
      </c>
      <c r="B2149">
        <v>0.61199999999999999</v>
      </c>
    </row>
    <row r="2150" spans="1:2" x14ac:dyDescent="0.25">
      <c r="A2150" s="9" t="s">
        <v>584</v>
      </c>
      <c r="B2150">
        <v>0.61199999999999999</v>
      </c>
    </row>
    <row r="2151" spans="1:2" x14ac:dyDescent="0.25">
      <c r="A2151" s="9" t="s">
        <v>584</v>
      </c>
      <c r="B2151">
        <v>0.61199999999999999</v>
      </c>
    </row>
    <row r="2152" spans="1:2" x14ac:dyDescent="0.25">
      <c r="A2152" s="9" t="s">
        <v>585</v>
      </c>
      <c r="B2152">
        <v>0.61199999999999999</v>
      </c>
    </row>
    <row r="2153" spans="1:2" x14ac:dyDescent="0.25">
      <c r="A2153" s="9" t="s">
        <v>585</v>
      </c>
      <c r="B2153">
        <v>0.61199999999999999</v>
      </c>
    </row>
    <row r="2154" spans="1:2" x14ac:dyDescent="0.25">
      <c r="A2154" s="9" t="s">
        <v>585</v>
      </c>
      <c r="B2154">
        <v>0.61199999999999999</v>
      </c>
    </row>
    <row r="2155" spans="1:2" x14ac:dyDescent="0.25">
      <c r="A2155" s="9" t="s">
        <v>585</v>
      </c>
      <c r="B2155">
        <v>0.61199999999999999</v>
      </c>
    </row>
    <row r="2156" spans="1:2" x14ac:dyDescent="0.25">
      <c r="A2156" s="9" t="s">
        <v>586</v>
      </c>
      <c r="B2156">
        <v>0.61199999999999999</v>
      </c>
    </row>
    <row r="2157" spans="1:2" x14ac:dyDescent="0.25">
      <c r="A2157" s="9" t="s">
        <v>586</v>
      </c>
      <c r="B2157">
        <v>0.61199999999999999</v>
      </c>
    </row>
    <row r="2158" spans="1:2" x14ac:dyDescent="0.25">
      <c r="A2158" s="9" t="s">
        <v>586</v>
      </c>
      <c r="B2158">
        <v>0.61199999999999999</v>
      </c>
    </row>
    <row r="2159" spans="1:2" x14ac:dyDescent="0.25">
      <c r="A2159" s="9" t="s">
        <v>586</v>
      </c>
      <c r="B2159">
        <v>0.61199999999999999</v>
      </c>
    </row>
    <row r="2160" spans="1:2" x14ac:dyDescent="0.25">
      <c r="A2160" s="9" t="s">
        <v>587</v>
      </c>
      <c r="B2160">
        <v>0.61199999999999999</v>
      </c>
    </row>
    <row r="2161" spans="1:2" x14ac:dyDescent="0.25">
      <c r="A2161" s="9" t="s">
        <v>587</v>
      </c>
      <c r="B2161">
        <v>0.61199999999999999</v>
      </c>
    </row>
    <row r="2162" spans="1:2" x14ac:dyDescent="0.25">
      <c r="A2162" s="9" t="s">
        <v>587</v>
      </c>
      <c r="B2162">
        <v>0.61199999999999999</v>
      </c>
    </row>
    <row r="2163" spans="1:2" x14ac:dyDescent="0.25">
      <c r="A2163" s="9" t="s">
        <v>588</v>
      </c>
      <c r="B2163">
        <v>0.61199999999999999</v>
      </c>
    </row>
    <row r="2164" spans="1:2" x14ac:dyDescent="0.25">
      <c r="A2164" s="9" t="s">
        <v>588</v>
      </c>
      <c r="B2164">
        <v>0.61199999999999999</v>
      </c>
    </row>
    <row r="2165" spans="1:2" x14ac:dyDescent="0.25">
      <c r="A2165" s="9" t="s">
        <v>588</v>
      </c>
      <c r="B2165">
        <v>0.61199999999999999</v>
      </c>
    </row>
    <row r="2166" spans="1:2" x14ac:dyDescent="0.25">
      <c r="A2166" s="9" t="s">
        <v>588</v>
      </c>
      <c r="B2166">
        <v>0.61199999999999999</v>
      </c>
    </row>
    <row r="2167" spans="1:2" x14ac:dyDescent="0.25">
      <c r="A2167" s="9" t="s">
        <v>589</v>
      </c>
      <c r="B2167">
        <v>0.61199999999999999</v>
      </c>
    </row>
    <row r="2168" spans="1:2" x14ac:dyDescent="0.25">
      <c r="A2168" s="9" t="s">
        <v>589</v>
      </c>
      <c r="B2168">
        <v>0.61199999999999999</v>
      </c>
    </row>
    <row r="2169" spans="1:2" x14ac:dyDescent="0.25">
      <c r="A2169" s="9" t="s">
        <v>589</v>
      </c>
      <c r="B2169">
        <v>0.61199999999999999</v>
      </c>
    </row>
    <row r="2170" spans="1:2" x14ac:dyDescent="0.25">
      <c r="A2170" s="9" t="s">
        <v>589</v>
      </c>
      <c r="B2170">
        <v>0.61199999999999999</v>
      </c>
    </row>
    <row r="2171" spans="1:2" x14ac:dyDescent="0.25">
      <c r="A2171" s="9" t="s">
        <v>590</v>
      </c>
      <c r="B2171">
        <v>0.61199999999999999</v>
      </c>
    </row>
    <row r="2172" spans="1:2" x14ac:dyDescent="0.25">
      <c r="A2172" s="9" t="s">
        <v>590</v>
      </c>
      <c r="B2172">
        <v>0.61199999999999999</v>
      </c>
    </row>
    <row r="2173" spans="1:2" x14ac:dyDescent="0.25">
      <c r="A2173" s="9" t="s">
        <v>590</v>
      </c>
      <c r="B2173">
        <v>0.61199999999999999</v>
      </c>
    </row>
    <row r="2174" spans="1:2" x14ac:dyDescent="0.25">
      <c r="A2174" s="9" t="s">
        <v>590</v>
      </c>
      <c r="B2174">
        <v>0.61199999999999999</v>
      </c>
    </row>
    <row r="2175" spans="1:2" x14ac:dyDescent="0.25">
      <c r="A2175" s="9" t="s">
        <v>591</v>
      </c>
      <c r="B2175">
        <v>0.61199999999999999</v>
      </c>
    </row>
    <row r="2176" spans="1:2" x14ac:dyDescent="0.25">
      <c r="A2176" s="9" t="s">
        <v>591</v>
      </c>
      <c r="B2176">
        <v>0.61199999999999999</v>
      </c>
    </row>
    <row r="2177" spans="1:2" x14ac:dyDescent="0.25">
      <c r="A2177" s="9" t="s">
        <v>591</v>
      </c>
      <c r="B2177">
        <v>0.61199999999999999</v>
      </c>
    </row>
    <row r="2178" spans="1:2" x14ac:dyDescent="0.25">
      <c r="A2178" s="9" t="s">
        <v>591</v>
      </c>
      <c r="B2178">
        <v>0.61199999999999999</v>
      </c>
    </row>
    <row r="2179" spans="1:2" x14ac:dyDescent="0.25">
      <c r="A2179" s="9" t="s">
        <v>592</v>
      </c>
      <c r="B2179">
        <v>0.61199999999999999</v>
      </c>
    </row>
    <row r="2180" spans="1:2" x14ac:dyDescent="0.25">
      <c r="A2180" s="9" t="s">
        <v>592</v>
      </c>
      <c r="B2180">
        <v>0.61199999999999999</v>
      </c>
    </row>
    <row r="2181" spans="1:2" x14ac:dyDescent="0.25">
      <c r="A2181" s="9" t="s">
        <v>592</v>
      </c>
      <c r="B2181">
        <v>0.61199999999999999</v>
      </c>
    </row>
    <row r="2182" spans="1:2" x14ac:dyDescent="0.25">
      <c r="A2182" s="9" t="s">
        <v>592</v>
      </c>
      <c r="B2182">
        <v>0.61199999999999999</v>
      </c>
    </row>
    <row r="2183" spans="1:2" x14ac:dyDescent="0.25">
      <c r="A2183" s="9" t="s">
        <v>593</v>
      </c>
      <c r="B2183">
        <v>0.61199999999999999</v>
      </c>
    </row>
    <row r="2184" spans="1:2" x14ac:dyDescent="0.25">
      <c r="A2184" s="9" t="s">
        <v>593</v>
      </c>
      <c r="B2184">
        <v>0.61199999999999999</v>
      </c>
    </row>
    <row r="2185" spans="1:2" x14ac:dyDescent="0.25">
      <c r="A2185" s="9" t="s">
        <v>593</v>
      </c>
      <c r="B2185">
        <v>0.61199999999999999</v>
      </c>
    </row>
    <row r="2186" spans="1:2" x14ac:dyDescent="0.25">
      <c r="A2186" s="9" t="s">
        <v>594</v>
      </c>
      <c r="B2186">
        <v>0.61199999999999999</v>
      </c>
    </row>
    <row r="2187" spans="1:2" x14ac:dyDescent="0.25">
      <c r="A2187" s="9" t="s">
        <v>594</v>
      </c>
      <c r="B2187">
        <v>0.61199999999999999</v>
      </c>
    </row>
    <row r="2188" spans="1:2" x14ac:dyDescent="0.25">
      <c r="A2188" s="9" t="s">
        <v>594</v>
      </c>
      <c r="B2188">
        <v>0.61199999999999999</v>
      </c>
    </row>
    <row r="2189" spans="1:2" x14ac:dyDescent="0.25">
      <c r="A2189" s="9" t="s">
        <v>594</v>
      </c>
      <c r="B2189">
        <v>0.61199999999999999</v>
      </c>
    </row>
    <row r="2190" spans="1:2" x14ac:dyDescent="0.25">
      <c r="A2190" s="9" t="s">
        <v>595</v>
      </c>
      <c r="B2190">
        <v>0.61199999999999999</v>
      </c>
    </row>
    <row r="2191" spans="1:2" x14ac:dyDescent="0.25">
      <c r="A2191" s="9" t="s">
        <v>595</v>
      </c>
      <c r="B2191">
        <v>0.61199999999999999</v>
      </c>
    </row>
    <row r="2192" spans="1:2" x14ac:dyDescent="0.25">
      <c r="A2192" s="9" t="s">
        <v>595</v>
      </c>
      <c r="B2192">
        <v>0.61199999999999999</v>
      </c>
    </row>
    <row r="2193" spans="1:2" x14ac:dyDescent="0.25">
      <c r="A2193" s="9" t="s">
        <v>595</v>
      </c>
      <c r="B2193">
        <v>0.61199999999999999</v>
      </c>
    </row>
    <row r="2194" spans="1:2" x14ac:dyDescent="0.25">
      <c r="A2194" s="9" t="s">
        <v>596</v>
      </c>
      <c r="B2194">
        <v>0.61199999999999999</v>
      </c>
    </row>
    <row r="2195" spans="1:2" x14ac:dyDescent="0.25">
      <c r="A2195" s="9" t="s">
        <v>596</v>
      </c>
      <c r="B2195">
        <v>0.61199999999999999</v>
      </c>
    </row>
    <row r="2196" spans="1:2" x14ac:dyDescent="0.25">
      <c r="A2196" s="9" t="s">
        <v>596</v>
      </c>
      <c r="B2196">
        <v>0.61199999999999999</v>
      </c>
    </row>
    <row r="2197" spans="1:2" x14ac:dyDescent="0.25">
      <c r="A2197" s="9" t="s">
        <v>596</v>
      </c>
      <c r="B2197">
        <v>0.61199999999999999</v>
      </c>
    </row>
    <row r="2198" spans="1:2" x14ac:dyDescent="0.25">
      <c r="A2198" s="9" t="s">
        <v>597</v>
      </c>
      <c r="B2198">
        <v>0.61199999999999999</v>
      </c>
    </row>
    <row r="2199" spans="1:2" x14ac:dyDescent="0.25">
      <c r="A2199" s="9" t="s">
        <v>597</v>
      </c>
      <c r="B2199">
        <v>0.61199999999999999</v>
      </c>
    </row>
    <row r="2200" spans="1:2" x14ac:dyDescent="0.25">
      <c r="A2200" s="9" t="s">
        <v>597</v>
      </c>
      <c r="B2200">
        <v>0.61199999999999999</v>
      </c>
    </row>
    <row r="2201" spans="1:2" x14ac:dyDescent="0.25">
      <c r="A2201" s="9" t="s">
        <v>597</v>
      </c>
      <c r="B2201">
        <v>0.61199999999999999</v>
      </c>
    </row>
    <row r="2202" spans="1:2" x14ac:dyDescent="0.25">
      <c r="A2202" s="9" t="s">
        <v>598</v>
      </c>
      <c r="B2202">
        <v>0.61199999999999999</v>
      </c>
    </row>
    <row r="2203" spans="1:2" x14ac:dyDescent="0.25">
      <c r="A2203" s="9" t="s">
        <v>598</v>
      </c>
      <c r="B2203">
        <v>0.61199999999999999</v>
      </c>
    </row>
    <row r="2204" spans="1:2" x14ac:dyDescent="0.25">
      <c r="A2204" s="9" t="s">
        <v>598</v>
      </c>
      <c r="B2204">
        <v>0.61199999999999999</v>
      </c>
    </row>
    <row r="2205" spans="1:2" x14ac:dyDescent="0.25">
      <c r="A2205" s="9" t="s">
        <v>598</v>
      </c>
      <c r="B2205">
        <v>0.61199999999999999</v>
      </c>
    </row>
    <row r="2206" spans="1:2" x14ac:dyDescent="0.25">
      <c r="A2206" s="9" t="s">
        <v>599</v>
      </c>
      <c r="B2206">
        <v>0.61199999999999999</v>
      </c>
    </row>
    <row r="2207" spans="1:2" x14ac:dyDescent="0.25">
      <c r="A2207" s="9" t="s">
        <v>599</v>
      </c>
      <c r="B2207">
        <v>0.61199999999999999</v>
      </c>
    </row>
    <row r="2208" spans="1:2" x14ac:dyDescent="0.25">
      <c r="A2208" s="9" t="s">
        <v>599</v>
      </c>
      <c r="B2208">
        <v>0.60899999999999999</v>
      </c>
    </row>
    <row r="2209" spans="1:2" x14ac:dyDescent="0.25">
      <c r="A2209" s="9" t="s">
        <v>600</v>
      </c>
      <c r="B2209">
        <v>0.61199999999999999</v>
      </c>
    </row>
    <row r="2210" spans="1:2" x14ac:dyDescent="0.25">
      <c r="A2210" s="9" t="s">
        <v>600</v>
      </c>
      <c r="B2210">
        <v>0.61199999999999999</v>
      </c>
    </row>
    <row r="2211" spans="1:2" x14ac:dyDescent="0.25">
      <c r="A2211" s="9" t="s">
        <v>600</v>
      </c>
      <c r="B2211">
        <v>0.61199999999999999</v>
      </c>
    </row>
    <row r="2212" spans="1:2" x14ac:dyDescent="0.25">
      <c r="A2212" s="9" t="s">
        <v>600</v>
      </c>
      <c r="B2212">
        <v>0.61199999999999999</v>
      </c>
    </row>
    <row r="2213" spans="1:2" x14ac:dyDescent="0.25">
      <c r="A2213" s="9" t="s">
        <v>601</v>
      </c>
      <c r="B2213">
        <v>0.61199999999999999</v>
      </c>
    </row>
    <row r="2214" spans="1:2" x14ac:dyDescent="0.25">
      <c r="A2214" s="9" t="s">
        <v>601</v>
      </c>
      <c r="B2214">
        <v>0.60899999999999999</v>
      </c>
    </row>
    <row r="2215" spans="1:2" x14ac:dyDescent="0.25">
      <c r="A2215" s="9" t="s">
        <v>601</v>
      </c>
      <c r="B2215">
        <v>0.60899999999999999</v>
      </c>
    </row>
    <row r="2216" spans="1:2" x14ac:dyDescent="0.25">
      <c r="A2216" s="9" t="s">
        <v>601</v>
      </c>
      <c r="B2216">
        <v>0.60899999999999999</v>
      </c>
    </row>
    <row r="2217" spans="1:2" x14ac:dyDescent="0.25">
      <c r="A2217" s="9" t="s">
        <v>602</v>
      </c>
      <c r="B2217">
        <v>0.60899999999999999</v>
      </c>
    </row>
    <row r="2218" spans="1:2" x14ac:dyDescent="0.25">
      <c r="A2218" s="9" t="s">
        <v>602</v>
      </c>
      <c r="B2218">
        <v>0.60899999999999999</v>
      </c>
    </row>
    <row r="2219" spans="1:2" x14ac:dyDescent="0.25">
      <c r="A2219" s="9" t="s">
        <v>602</v>
      </c>
      <c r="B2219">
        <v>0.60899999999999999</v>
      </c>
    </row>
    <row r="2220" spans="1:2" x14ac:dyDescent="0.25">
      <c r="A2220" s="9" t="s">
        <v>602</v>
      </c>
      <c r="B2220">
        <v>0.60899999999999999</v>
      </c>
    </row>
    <row r="2221" spans="1:2" x14ac:dyDescent="0.25">
      <c r="A2221" s="9" t="s">
        <v>603</v>
      </c>
      <c r="B2221">
        <v>0.60899999999999999</v>
      </c>
    </row>
    <row r="2222" spans="1:2" x14ac:dyDescent="0.25">
      <c r="A2222" s="9" t="s">
        <v>603</v>
      </c>
      <c r="B2222">
        <v>0.60899999999999999</v>
      </c>
    </row>
    <row r="2223" spans="1:2" x14ac:dyDescent="0.25">
      <c r="A2223" s="9" t="s">
        <v>603</v>
      </c>
      <c r="B2223">
        <v>0.60899999999999999</v>
      </c>
    </row>
    <row r="2224" spans="1:2" x14ac:dyDescent="0.25">
      <c r="A2224" s="9" t="s">
        <v>603</v>
      </c>
      <c r="B2224">
        <v>0.60899999999999999</v>
      </c>
    </row>
    <row r="2225" spans="1:2" x14ac:dyDescent="0.25">
      <c r="A2225" s="9" t="s">
        <v>604</v>
      </c>
      <c r="B2225">
        <v>0.60899999999999999</v>
      </c>
    </row>
    <row r="2226" spans="1:2" x14ac:dyDescent="0.25">
      <c r="A2226" s="9" t="s">
        <v>604</v>
      </c>
      <c r="B2226">
        <v>0.60899999999999999</v>
      </c>
    </row>
    <row r="2227" spans="1:2" x14ac:dyDescent="0.25">
      <c r="A2227" s="9" t="s">
        <v>604</v>
      </c>
      <c r="B2227">
        <v>0.60899999999999999</v>
      </c>
    </row>
    <row r="2228" spans="1:2" x14ac:dyDescent="0.25">
      <c r="A2228" s="9" t="s">
        <v>604</v>
      </c>
      <c r="B2228">
        <v>0.60899999999999999</v>
      </c>
    </row>
    <row r="2229" spans="1:2" x14ac:dyDescent="0.25">
      <c r="A2229" s="9" t="s">
        <v>605</v>
      </c>
      <c r="B2229">
        <v>0.60899999999999999</v>
      </c>
    </row>
    <row r="2230" spans="1:2" x14ac:dyDescent="0.25">
      <c r="A2230" s="9" t="s">
        <v>605</v>
      </c>
      <c r="B2230">
        <v>0.60899999999999999</v>
      </c>
    </row>
    <row r="2231" spans="1:2" x14ac:dyDescent="0.25">
      <c r="A2231" s="9" t="s">
        <v>605</v>
      </c>
      <c r="B2231">
        <v>0.60899999999999999</v>
      </c>
    </row>
    <row r="2232" spans="1:2" x14ac:dyDescent="0.25">
      <c r="A2232" s="9" t="s">
        <v>606</v>
      </c>
      <c r="B2232">
        <v>0.60899999999999999</v>
      </c>
    </row>
    <row r="2233" spans="1:2" x14ac:dyDescent="0.25">
      <c r="A2233" s="9" t="s">
        <v>606</v>
      </c>
      <c r="B2233">
        <v>0.60899999999999999</v>
      </c>
    </row>
    <row r="2234" spans="1:2" x14ac:dyDescent="0.25">
      <c r="A2234" s="9" t="s">
        <v>606</v>
      </c>
      <c r="B2234">
        <v>0.60899999999999999</v>
      </c>
    </row>
    <row r="2235" spans="1:2" x14ac:dyDescent="0.25">
      <c r="A2235" s="9" t="s">
        <v>606</v>
      </c>
      <c r="B2235">
        <v>0.60899999999999999</v>
      </c>
    </row>
    <row r="2236" spans="1:2" x14ac:dyDescent="0.25">
      <c r="A2236" s="9" t="s">
        <v>607</v>
      </c>
      <c r="B2236">
        <v>0.60899999999999999</v>
      </c>
    </row>
    <row r="2237" spans="1:2" x14ac:dyDescent="0.25">
      <c r="A2237" s="9" t="s">
        <v>607</v>
      </c>
      <c r="B2237">
        <v>0.60899999999999999</v>
      </c>
    </row>
    <row r="2238" spans="1:2" x14ac:dyDescent="0.25">
      <c r="A2238" s="9" t="s">
        <v>607</v>
      </c>
      <c r="B2238">
        <v>0.60899999999999999</v>
      </c>
    </row>
    <row r="2239" spans="1:2" x14ac:dyDescent="0.25">
      <c r="A2239" s="9" t="s">
        <v>607</v>
      </c>
      <c r="B2239">
        <v>0.60899999999999999</v>
      </c>
    </row>
    <row r="2240" spans="1:2" x14ac:dyDescent="0.25">
      <c r="A2240" s="9" t="s">
        <v>608</v>
      </c>
      <c r="B2240">
        <v>0.60899999999999999</v>
      </c>
    </row>
    <row r="2241" spans="1:2" x14ac:dyDescent="0.25">
      <c r="A2241" s="9" t="s">
        <v>608</v>
      </c>
      <c r="B2241">
        <v>0.60899999999999999</v>
      </c>
    </row>
    <row r="2242" spans="1:2" x14ac:dyDescent="0.25">
      <c r="A2242" s="9" t="s">
        <v>608</v>
      </c>
      <c r="B2242">
        <v>0.60899999999999999</v>
      </c>
    </row>
    <row r="2243" spans="1:2" x14ac:dyDescent="0.25">
      <c r="A2243" s="9" t="s">
        <v>608</v>
      </c>
      <c r="B2243">
        <v>0.60899999999999999</v>
      </c>
    </row>
    <row r="2244" spans="1:2" x14ac:dyDescent="0.25">
      <c r="A2244" s="9" t="s">
        <v>609</v>
      </c>
      <c r="B2244">
        <v>0.60899999999999999</v>
      </c>
    </row>
    <row r="2245" spans="1:2" x14ac:dyDescent="0.25">
      <c r="A2245" s="9" t="s">
        <v>609</v>
      </c>
      <c r="B2245">
        <v>0.60899999999999999</v>
      </c>
    </row>
    <row r="2246" spans="1:2" x14ac:dyDescent="0.25">
      <c r="A2246" s="9" t="s">
        <v>609</v>
      </c>
      <c r="B2246">
        <v>0.60899999999999999</v>
      </c>
    </row>
    <row r="2247" spans="1:2" x14ac:dyDescent="0.25">
      <c r="A2247" s="9" t="s">
        <v>609</v>
      </c>
      <c r="B2247">
        <v>0.60899999999999999</v>
      </c>
    </row>
    <row r="2248" spans="1:2" x14ac:dyDescent="0.25">
      <c r="A2248" s="9" t="s">
        <v>610</v>
      </c>
      <c r="B2248">
        <v>0.60899999999999999</v>
      </c>
    </row>
    <row r="2249" spans="1:2" x14ac:dyDescent="0.25">
      <c r="A2249" s="9" t="s">
        <v>610</v>
      </c>
      <c r="B2249">
        <v>0.60899999999999999</v>
      </c>
    </row>
    <row r="2250" spans="1:2" x14ac:dyDescent="0.25">
      <c r="A2250" s="9" t="s">
        <v>610</v>
      </c>
      <c r="B2250">
        <v>0.60899999999999999</v>
      </c>
    </row>
    <row r="2251" spans="1:2" x14ac:dyDescent="0.25">
      <c r="A2251" s="9" t="s">
        <v>610</v>
      </c>
      <c r="B2251">
        <v>0.60899999999999999</v>
      </c>
    </row>
    <row r="2252" spans="1:2" x14ac:dyDescent="0.25">
      <c r="A2252" s="9" t="s">
        <v>611</v>
      </c>
      <c r="B2252">
        <v>0.60899999999999999</v>
      </c>
    </row>
    <row r="2253" spans="1:2" x14ac:dyDescent="0.25">
      <c r="A2253" s="9" t="s">
        <v>611</v>
      </c>
      <c r="B2253">
        <v>0.60899999999999999</v>
      </c>
    </row>
    <row r="2254" spans="1:2" x14ac:dyDescent="0.25">
      <c r="A2254" s="9" t="s">
        <v>611</v>
      </c>
      <c r="B2254">
        <v>0.60899999999999999</v>
      </c>
    </row>
    <row r="2255" spans="1:2" x14ac:dyDescent="0.25">
      <c r="A2255" s="9" t="s">
        <v>611</v>
      </c>
      <c r="B2255">
        <v>0.60899999999999999</v>
      </c>
    </row>
    <row r="2256" spans="1:2" x14ac:dyDescent="0.25">
      <c r="A2256" s="9" t="s">
        <v>612</v>
      </c>
      <c r="B2256">
        <v>0.60899999999999999</v>
      </c>
    </row>
    <row r="2257" spans="1:2" x14ac:dyDescent="0.25">
      <c r="A2257" s="9" t="s">
        <v>612</v>
      </c>
      <c r="B2257">
        <v>0.60899999999999999</v>
      </c>
    </row>
    <row r="2258" spans="1:2" x14ac:dyDescent="0.25">
      <c r="A2258" s="9" t="s">
        <v>612</v>
      </c>
      <c r="B2258">
        <v>0.60899999999999999</v>
      </c>
    </row>
    <row r="2259" spans="1:2" x14ac:dyDescent="0.25">
      <c r="A2259" s="9" t="s">
        <v>613</v>
      </c>
      <c r="B2259">
        <v>0.60899999999999999</v>
      </c>
    </row>
    <row r="2260" spans="1:2" x14ac:dyDescent="0.25">
      <c r="A2260" s="9" t="s">
        <v>613</v>
      </c>
      <c r="B2260">
        <v>0.60899999999999999</v>
      </c>
    </row>
    <row r="2261" spans="1:2" x14ac:dyDescent="0.25">
      <c r="A2261" s="9" t="s">
        <v>613</v>
      </c>
      <c r="B2261">
        <v>0.60899999999999999</v>
      </c>
    </row>
    <row r="2262" spans="1:2" x14ac:dyDescent="0.25">
      <c r="A2262" s="9" t="s">
        <v>613</v>
      </c>
      <c r="B2262">
        <v>0.60899999999999999</v>
      </c>
    </row>
    <row r="2263" spans="1:2" x14ac:dyDescent="0.25">
      <c r="A2263" s="9" t="s">
        <v>614</v>
      </c>
      <c r="B2263">
        <v>0.60899999999999999</v>
      </c>
    </row>
    <row r="2264" spans="1:2" x14ac:dyDescent="0.25">
      <c r="A2264" s="9" t="s">
        <v>614</v>
      </c>
      <c r="B2264">
        <v>0.60899999999999999</v>
      </c>
    </row>
    <row r="2265" spans="1:2" x14ac:dyDescent="0.25">
      <c r="A2265" s="9" t="s">
        <v>614</v>
      </c>
      <c r="B2265">
        <v>0.60899999999999999</v>
      </c>
    </row>
    <row r="2266" spans="1:2" x14ac:dyDescent="0.25">
      <c r="A2266" s="9" t="s">
        <v>614</v>
      </c>
      <c r="B2266">
        <v>0.60899999999999999</v>
      </c>
    </row>
    <row r="2267" spans="1:2" x14ac:dyDescent="0.25">
      <c r="A2267" s="9" t="s">
        <v>615</v>
      </c>
      <c r="B2267">
        <v>0.60899999999999999</v>
      </c>
    </row>
    <row r="2268" spans="1:2" x14ac:dyDescent="0.25">
      <c r="A2268" s="9" t="s">
        <v>615</v>
      </c>
      <c r="B2268">
        <v>0.60899999999999999</v>
      </c>
    </row>
    <row r="2269" spans="1:2" x14ac:dyDescent="0.25">
      <c r="A2269" s="9" t="s">
        <v>615</v>
      </c>
      <c r="B2269">
        <v>0.60899999999999999</v>
      </c>
    </row>
    <row r="2270" spans="1:2" x14ac:dyDescent="0.25">
      <c r="A2270" s="9" t="s">
        <v>615</v>
      </c>
      <c r="B2270">
        <v>0.60899999999999999</v>
      </c>
    </row>
    <row r="2271" spans="1:2" x14ac:dyDescent="0.25">
      <c r="A2271" s="9" t="s">
        <v>616</v>
      </c>
      <c r="B2271">
        <v>0.60899999999999999</v>
      </c>
    </row>
    <row r="2272" spans="1:2" x14ac:dyDescent="0.25">
      <c r="A2272" s="9" t="s">
        <v>616</v>
      </c>
      <c r="B2272">
        <v>0.60899999999999999</v>
      </c>
    </row>
    <row r="2273" spans="1:2" x14ac:dyDescent="0.25">
      <c r="A2273" s="9" t="s">
        <v>616</v>
      </c>
      <c r="B2273">
        <v>0.60899999999999999</v>
      </c>
    </row>
    <row r="2274" spans="1:2" x14ac:dyDescent="0.25">
      <c r="A2274" s="9" t="s">
        <v>616</v>
      </c>
      <c r="B2274">
        <v>0.60899999999999999</v>
      </c>
    </row>
    <row r="2275" spans="1:2" x14ac:dyDescent="0.25">
      <c r="A2275" s="9" t="s">
        <v>617</v>
      </c>
      <c r="B2275">
        <v>0.60899999999999999</v>
      </c>
    </row>
    <row r="2276" spans="1:2" x14ac:dyDescent="0.25">
      <c r="A2276" s="9" t="s">
        <v>617</v>
      </c>
      <c r="B2276">
        <v>0.60899999999999999</v>
      </c>
    </row>
    <row r="2277" spans="1:2" x14ac:dyDescent="0.25">
      <c r="A2277" s="9" t="s">
        <v>617</v>
      </c>
      <c r="B2277">
        <v>0.60899999999999999</v>
      </c>
    </row>
    <row r="2278" spans="1:2" x14ac:dyDescent="0.25">
      <c r="A2278" s="9" t="s">
        <v>617</v>
      </c>
      <c r="B2278">
        <v>0.60899999999999999</v>
      </c>
    </row>
    <row r="2279" spans="1:2" x14ac:dyDescent="0.25">
      <c r="A2279" s="9" t="s">
        <v>618</v>
      </c>
      <c r="B2279">
        <v>0.60899999999999999</v>
      </c>
    </row>
    <row r="2280" spans="1:2" x14ac:dyDescent="0.25">
      <c r="A2280" s="9" t="s">
        <v>618</v>
      </c>
      <c r="B2280">
        <v>0.60899999999999999</v>
      </c>
    </row>
    <row r="2281" spans="1:2" x14ac:dyDescent="0.25">
      <c r="A2281" s="9" t="s">
        <v>618</v>
      </c>
      <c r="B2281">
        <v>0.60899999999999999</v>
      </c>
    </row>
    <row r="2282" spans="1:2" x14ac:dyDescent="0.25">
      <c r="A2282" s="9" t="s">
        <v>619</v>
      </c>
      <c r="B2282">
        <v>0.60899999999999999</v>
      </c>
    </row>
    <row r="2283" spans="1:2" x14ac:dyDescent="0.25">
      <c r="A2283" s="9" t="s">
        <v>619</v>
      </c>
      <c r="B2283">
        <v>0.60899999999999999</v>
      </c>
    </row>
    <row r="2284" spans="1:2" x14ac:dyDescent="0.25">
      <c r="A2284" s="9" t="s">
        <v>619</v>
      </c>
      <c r="B2284">
        <v>0.60899999999999999</v>
      </c>
    </row>
    <row r="2285" spans="1:2" x14ac:dyDescent="0.25">
      <c r="A2285" s="9" t="s">
        <v>619</v>
      </c>
      <c r="B2285">
        <v>0.60899999999999999</v>
      </c>
    </row>
    <row r="2286" spans="1:2" x14ac:dyDescent="0.25">
      <c r="A2286" s="9" t="s">
        <v>620</v>
      </c>
      <c r="B2286">
        <v>0.60899999999999999</v>
      </c>
    </row>
    <row r="2287" spans="1:2" x14ac:dyDescent="0.25">
      <c r="A2287" s="9" t="s">
        <v>620</v>
      </c>
      <c r="B2287">
        <v>0.60899999999999999</v>
      </c>
    </row>
    <row r="2288" spans="1:2" x14ac:dyDescent="0.25">
      <c r="A2288" s="9" t="s">
        <v>620</v>
      </c>
      <c r="B2288">
        <v>0.60899999999999999</v>
      </c>
    </row>
    <row r="2289" spans="1:2" x14ac:dyDescent="0.25">
      <c r="A2289" s="9" t="s">
        <v>620</v>
      </c>
      <c r="B2289">
        <v>0.60899999999999999</v>
      </c>
    </row>
    <row r="2290" spans="1:2" x14ac:dyDescent="0.25">
      <c r="A2290" s="9" t="s">
        <v>621</v>
      </c>
      <c r="B2290">
        <v>0.60899999999999999</v>
      </c>
    </row>
    <row r="2291" spans="1:2" x14ac:dyDescent="0.25">
      <c r="A2291" s="9" t="s">
        <v>621</v>
      </c>
      <c r="B2291">
        <v>0.60899999999999999</v>
      </c>
    </row>
    <row r="2292" spans="1:2" x14ac:dyDescent="0.25">
      <c r="A2292" s="9" t="s">
        <v>621</v>
      </c>
      <c r="B2292">
        <v>0.60899999999999999</v>
      </c>
    </row>
    <row r="2293" spans="1:2" x14ac:dyDescent="0.25">
      <c r="A2293" s="9" t="s">
        <v>621</v>
      </c>
      <c r="B2293">
        <v>0.60899999999999999</v>
      </c>
    </row>
    <row r="2294" spans="1:2" x14ac:dyDescent="0.25">
      <c r="A2294" s="9" t="s">
        <v>622</v>
      </c>
      <c r="B2294">
        <v>0.60899999999999999</v>
      </c>
    </row>
    <row r="2295" spans="1:2" x14ac:dyDescent="0.25">
      <c r="A2295" s="9" t="s">
        <v>622</v>
      </c>
      <c r="B2295">
        <v>0.60899999999999999</v>
      </c>
    </row>
    <row r="2296" spans="1:2" x14ac:dyDescent="0.25">
      <c r="A2296" s="9" t="s">
        <v>622</v>
      </c>
      <c r="B2296">
        <v>0.60899999999999999</v>
      </c>
    </row>
    <row r="2297" spans="1:2" x14ac:dyDescent="0.25">
      <c r="A2297" s="9" t="s">
        <v>622</v>
      </c>
      <c r="B2297">
        <v>0.60899999999999999</v>
      </c>
    </row>
    <row r="2298" spans="1:2" x14ac:dyDescent="0.25">
      <c r="A2298" s="9" t="s">
        <v>623</v>
      </c>
      <c r="B2298">
        <v>0.60899999999999999</v>
      </c>
    </row>
    <row r="2299" spans="1:2" x14ac:dyDescent="0.25">
      <c r="A2299" s="9" t="s">
        <v>623</v>
      </c>
      <c r="B2299">
        <v>0.60899999999999999</v>
      </c>
    </row>
    <row r="2300" spans="1:2" x14ac:dyDescent="0.25">
      <c r="A2300" s="9" t="s">
        <v>623</v>
      </c>
      <c r="B2300">
        <v>0.60899999999999999</v>
      </c>
    </row>
    <row r="2301" spans="1:2" x14ac:dyDescent="0.25">
      <c r="A2301" s="9" t="s">
        <v>623</v>
      </c>
      <c r="B2301">
        <v>0.60899999999999999</v>
      </c>
    </row>
    <row r="2302" spans="1:2" x14ac:dyDescent="0.25">
      <c r="A2302" s="9" t="s">
        <v>624</v>
      </c>
      <c r="B2302">
        <v>0.60899999999999999</v>
      </c>
    </row>
    <row r="2303" spans="1:2" x14ac:dyDescent="0.25">
      <c r="A2303" s="9" t="s">
        <v>624</v>
      </c>
      <c r="B2303">
        <v>0.60899999999999999</v>
      </c>
    </row>
    <row r="2304" spans="1:2" x14ac:dyDescent="0.25">
      <c r="A2304" s="9" t="s">
        <v>624</v>
      </c>
      <c r="B2304">
        <v>0.60899999999999999</v>
      </c>
    </row>
    <row r="2305" spans="1:2" x14ac:dyDescent="0.25">
      <c r="A2305" s="9" t="s">
        <v>625</v>
      </c>
      <c r="B2305">
        <v>0.60899999999999999</v>
      </c>
    </row>
    <row r="2306" spans="1:2" x14ac:dyDescent="0.25">
      <c r="A2306" s="9" t="s">
        <v>625</v>
      </c>
      <c r="B2306">
        <v>0.60899999999999999</v>
      </c>
    </row>
    <row r="2307" spans="1:2" x14ac:dyDescent="0.25">
      <c r="A2307" s="9" t="s">
        <v>625</v>
      </c>
      <c r="B2307">
        <v>0.60899999999999999</v>
      </c>
    </row>
    <row r="2308" spans="1:2" x14ac:dyDescent="0.25">
      <c r="A2308" s="9" t="s">
        <v>625</v>
      </c>
      <c r="B2308">
        <v>0.60899999999999999</v>
      </c>
    </row>
    <row r="2309" spans="1:2" x14ac:dyDescent="0.25">
      <c r="A2309" s="9" t="s">
        <v>626</v>
      </c>
      <c r="B2309">
        <v>0.60899999999999999</v>
      </c>
    </row>
    <row r="2310" spans="1:2" x14ac:dyDescent="0.25">
      <c r="A2310" s="9" t="s">
        <v>626</v>
      </c>
      <c r="B2310">
        <v>0.60899999999999999</v>
      </c>
    </row>
    <row r="2311" spans="1:2" x14ac:dyDescent="0.25">
      <c r="A2311" s="9" t="s">
        <v>626</v>
      </c>
      <c r="B2311">
        <v>0.60899999999999999</v>
      </c>
    </row>
    <row r="2312" spans="1:2" x14ac:dyDescent="0.25">
      <c r="A2312" s="9" t="s">
        <v>626</v>
      </c>
      <c r="B2312">
        <v>0.60899999999999999</v>
      </c>
    </row>
    <row r="2313" spans="1:2" x14ac:dyDescent="0.25">
      <c r="A2313" s="9" t="s">
        <v>627</v>
      </c>
      <c r="B2313">
        <v>0.60899999999999999</v>
      </c>
    </row>
    <row r="2314" spans="1:2" x14ac:dyDescent="0.25">
      <c r="A2314" s="9" t="s">
        <v>627</v>
      </c>
      <c r="B2314">
        <v>0.60899999999999999</v>
      </c>
    </row>
    <row r="2315" spans="1:2" x14ac:dyDescent="0.25">
      <c r="A2315" s="9" t="s">
        <v>627</v>
      </c>
      <c r="B2315">
        <v>0.60899999999999999</v>
      </c>
    </row>
    <row r="2316" spans="1:2" x14ac:dyDescent="0.25">
      <c r="A2316" s="9" t="s">
        <v>627</v>
      </c>
      <c r="B2316">
        <v>0.60599999999999998</v>
      </c>
    </row>
    <row r="2317" spans="1:2" x14ac:dyDescent="0.25">
      <c r="A2317" s="9" t="s">
        <v>628</v>
      </c>
      <c r="B2317">
        <v>0.60599999999999998</v>
      </c>
    </row>
    <row r="2318" spans="1:2" x14ac:dyDescent="0.25">
      <c r="A2318" s="9" t="s">
        <v>628</v>
      </c>
      <c r="B2318">
        <v>0.60899999999999999</v>
      </c>
    </row>
    <row r="2319" spans="1:2" x14ac:dyDescent="0.25">
      <c r="A2319" s="9" t="s">
        <v>628</v>
      </c>
      <c r="B2319">
        <v>0.60899999999999999</v>
      </c>
    </row>
    <row r="2320" spans="1:2" x14ac:dyDescent="0.25">
      <c r="A2320" s="9" t="s">
        <v>628</v>
      </c>
      <c r="B2320">
        <v>0.60899999999999999</v>
      </c>
    </row>
    <row r="2321" spans="1:2" x14ac:dyDescent="0.25">
      <c r="A2321" s="9" t="s">
        <v>629</v>
      </c>
      <c r="B2321">
        <v>0.60899999999999999</v>
      </c>
    </row>
    <row r="2322" spans="1:2" x14ac:dyDescent="0.25">
      <c r="A2322" s="9" t="s">
        <v>629</v>
      </c>
      <c r="B2322">
        <v>0.60899999999999999</v>
      </c>
    </row>
    <row r="2323" spans="1:2" x14ac:dyDescent="0.25">
      <c r="A2323" s="9" t="s">
        <v>629</v>
      </c>
      <c r="B2323">
        <v>0.60599999999999998</v>
      </c>
    </row>
    <row r="2324" spans="1:2" x14ac:dyDescent="0.25">
      <c r="A2324" s="9" t="s">
        <v>629</v>
      </c>
      <c r="B2324">
        <v>0.60899999999999999</v>
      </c>
    </row>
    <row r="2325" spans="1:2" x14ac:dyDescent="0.25">
      <c r="A2325" s="9" t="s">
        <v>630</v>
      </c>
      <c r="B2325">
        <v>0.60899999999999999</v>
      </c>
    </row>
    <row r="2326" spans="1:2" x14ac:dyDescent="0.25">
      <c r="A2326" s="9" t="s">
        <v>630</v>
      </c>
      <c r="B2326">
        <v>0.60599999999999998</v>
      </c>
    </row>
    <row r="2327" spans="1:2" x14ac:dyDescent="0.25">
      <c r="A2327" s="9" t="s">
        <v>630</v>
      </c>
      <c r="B2327">
        <v>0.60599999999999998</v>
      </c>
    </row>
    <row r="2328" spans="1:2" x14ac:dyDescent="0.25">
      <c r="A2328" s="9" t="s">
        <v>631</v>
      </c>
      <c r="B2328">
        <v>0.60899999999999999</v>
      </c>
    </row>
    <row r="2329" spans="1:2" x14ac:dyDescent="0.25">
      <c r="A2329" s="9" t="s">
        <v>631</v>
      </c>
      <c r="B2329">
        <v>0.60899999999999999</v>
      </c>
    </row>
    <row r="2330" spans="1:2" x14ac:dyDescent="0.25">
      <c r="A2330" s="9" t="s">
        <v>631</v>
      </c>
      <c r="B2330">
        <v>0.60599999999999998</v>
      </c>
    </row>
    <row r="2331" spans="1:2" x14ac:dyDescent="0.25">
      <c r="A2331" s="9" t="s">
        <v>631</v>
      </c>
      <c r="B2331">
        <v>0.60599999999999998</v>
      </c>
    </row>
    <row r="2332" spans="1:2" x14ac:dyDescent="0.25">
      <c r="A2332" s="9" t="s">
        <v>632</v>
      </c>
      <c r="B2332">
        <v>0.60599999999999998</v>
      </c>
    </row>
    <row r="2333" spans="1:2" x14ac:dyDescent="0.25">
      <c r="A2333" s="9" t="s">
        <v>632</v>
      </c>
      <c r="B2333">
        <v>0.60599999999999998</v>
      </c>
    </row>
    <row r="2334" spans="1:2" x14ac:dyDescent="0.25">
      <c r="A2334" s="9" t="s">
        <v>632</v>
      </c>
      <c r="B2334">
        <v>0.60899999999999999</v>
      </c>
    </row>
    <row r="2335" spans="1:2" x14ac:dyDescent="0.25">
      <c r="A2335" s="9" t="s">
        <v>632</v>
      </c>
      <c r="B2335">
        <v>0.60599999999999998</v>
      </c>
    </row>
    <row r="2336" spans="1:2" x14ac:dyDescent="0.25">
      <c r="A2336" s="9" t="s">
        <v>633</v>
      </c>
      <c r="B2336">
        <v>0.60599999999999998</v>
      </c>
    </row>
    <row r="2337" spans="1:2" x14ac:dyDescent="0.25">
      <c r="A2337" s="9" t="s">
        <v>633</v>
      </c>
      <c r="B2337">
        <v>0.60899999999999999</v>
      </c>
    </row>
    <row r="2338" spans="1:2" x14ac:dyDescent="0.25">
      <c r="A2338" s="9" t="s">
        <v>633</v>
      </c>
      <c r="B2338">
        <v>0.60899999999999999</v>
      </c>
    </row>
    <row r="2339" spans="1:2" x14ac:dyDescent="0.25">
      <c r="A2339" s="9" t="s">
        <v>633</v>
      </c>
      <c r="B2339">
        <v>0.60599999999999998</v>
      </c>
    </row>
    <row r="2340" spans="1:2" x14ac:dyDescent="0.25">
      <c r="A2340" s="9" t="s">
        <v>634</v>
      </c>
      <c r="B2340">
        <v>0.60599999999999998</v>
      </c>
    </row>
    <row r="2341" spans="1:2" x14ac:dyDescent="0.25">
      <c r="A2341" s="9" t="s">
        <v>634</v>
      </c>
      <c r="B2341">
        <v>0.60599999999999998</v>
      </c>
    </row>
    <row r="2342" spans="1:2" x14ac:dyDescent="0.25">
      <c r="A2342" s="9" t="s">
        <v>634</v>
      </c>
      <c r="B2342">
        <v>0.60599999999999998</v>
      </c>
    </row>
    <row r="2343" spans="1:2" x14ac:dyDescent="0.25">
      <c r="A2343" s="9" t="s">
        <v>634</v>
      </c>
      <c r="B2343">
        <v>0.60599999999999998</v>
      </c>
    </row>
    <row r="2344" spans="1:2" x14ac:dyDescent="0.25">
      <c r="A2344" s="9" t="s">
        <v>635</v>
      </c>
      <c r="B2344">
        <v>0.60899999999999999</v>
      </c>
    </row>
    <row r="2345" spans="1:2" x14ac:dyDescent="0.25">
      <c r="A2345" s="9" t="s">
        <v>635</v>
      </c>
      <c r="B2345">
        <v>0.60599999999999998</v>
      </c>
    </row>
    <row r="2346" spans="1:2" x14ac:dyDescent="0.25">
      <c r="A2346" s="9" t="s">
        <v>635</v>
      </c>
      <c r="B2346">
        <v>0.60599999999999998</v>
      </c>
    </row>
    <row r="2347" spans="1:2" x14ac:dyDescent="0.25">
      <c r="A2347" s="9" t="s">
        <v>635</v>
      </c>
      <c r="B2347">
        <v>0.60599999999999998</v>
      </c>
    </row>
    <row r="2348" spans="1:2" x14ac:dyDescent="0.25">
      <c r="A2348" s="9" t="s">
        <v>636</v>
      </c>
      <c r="B2348">
        <v>0.60599999999999998</v>
      </c>
    </row>
    <row r="2349" spans="1:2" x14ac:dyDescent="0.25">
      <c r="A2349" s="9" t="s">
        <v>636</v>
      </c>
      <c r="B2349">
        <v>0.60899999999999999</v>
      </c>
    </row>
    <row r="2350" spans="1:2" x14ac:dyDescent="0.25">
      <c r="A2350" s="9" t="s">
        <v>636</v>
      </c>
      <c r="B2350">
        <v>0.60599999999999998</v>
      </c>
    </row>
    <row r="2351" spans="1:2" x14ac:dyDescent="0.25">
      <c r="A2351" s="9" t="s">
        <v>637</v>
      </c>
      <c r="B2351">
        <v>0.60899999999999999</v>
      </c>
    </row>
    <row r="2352" spans="1:2" x14ac:dyDescent="0.25">
      <c r="A2352" s="9" t="s">
        <v>637</v>
      </c>
      <c r="B2352">
        <v>0.60599999999999998</v>
      </c>
    </row>
    <row r="2353" spans="1:2" x14ac:dyDescent="0.25">
      <c r="A2353" s="9" t="s">
        <v>637</v>
      </c>
      <c r="B2353">
        <v>0.60599999999999998</v>
      </c>
    </row>
    <row r="2354" spans="1:2" x14ac:dyDescent="0.25">
      <c r="A2354" s="9" t="s">
        <v>637</v>
      </c>
      <c r="B2354">
        <v>0.60599999999999998</v>
      </c>
    </row>
    <row r="2355" spans="1:2" x14ac:dyDescent="0.25">
      <c r="A2355" s="9" t="s">
        <v>638</v>
      </c>
      <c r="B2355">
        <v>0.60599999999999998</v>
      </c>
    </row>
    <row r="2356" spans="1:2" x14ac:dyDescent="0.25">
      <c r="A2356" s="9" t="s">
        <v>638</v>
      </c>
      <c r="B2356">
        <v>0.60899999999999999</v>
      </c>
    </row>
    <row r="2357" spans="1:2" x14ac:dyDescent="0.25">
      <c r="A2357" s="9" t="s">
        <v>638</v>
      </c>
      <c r="B2357">
        <v>0.60599999999999998</v>
      </c>
    </row>
    <row r="2358" spans="1:2" x14ac:dyDescent="0.25">
      <c r="A2358" s="9" t="s">
        <v>638</v>
      </c>
      <c r="B2358">
        <v>0.60599999999999998</v>
      </c>
    </row>
    <row r="2359" spans="1:2" x14ac:dyDescent="0.25">
      <c r="A2359" s="9" t="s">
        <v>639</v>
      </c>
      <c r="B2359">
        <v>0.60599999999999998</v>
      </c>
    </row>
    <row r="2360" spans="1:2" x14ac:dyDescent="0.25">
      <c r="A2360" s="9" t="s">
        <v>639</v>
      </c>
      <c r="B2360">
        <v>0.60599999999999998</v>
      </c>
    </row>
    <row r="2361" spans="1:2" x14ac:dyDescent="0.25">
      <c r="A2361" s="9" t="s">
        <v>639</v>
      </c>
      <c r="B2361">
        <v>0.60599999999999998</v>
      </c>
    </row>
    <row r="2362" spans="1:2" x14ac:dyDescent="0.25">
      <c r="A2362" s="9" t="s">
        <v>639</v>
      </c>
      <c r="B2362">
        <v>0.60899999999999999</v>
      </c>
    </row>
    <row r="2363" spans="1:2" x14ac:dyDescent="0.25">
      <c r="A2363" s="9" t="s">
        <v>640</v>
      </c>
      <c r="B2363">
        <v>0.60599999999999998</v>
      </c>
    </row>
    <row r="2364" spans="1:2" x14ac:dyDescent="0.25">
      <c r="A2364" s="9" t="s">
        <v>640</v>
      </c>
      <c r="B2364">
        <v>0.60599999999999998</v>
      </c>
    </row>
    <row r="2365" spans="1:2" x14ac:dyDescent="0.25">
      <c r="A2365" s="9" t="s">
        <v>640</v>
      </c>
      <c r="B2365">
        <v>0.60599999999999998</v>
      </c>
    </row>
    <row r="2366" spans="1:2" x14ac:dyDescent="0.25">
      <c r="A2366" s="9" t="s">
        <v>640</v>
      </c>
      <c r="B2366">
        <v>0.60599999999999998</v>
      </c>
    </row>
    <row r="2367" spans="1:2" x14ac:dyDescent="0.25">
      <c r="A2367" s="9" t="s">
        <v>641</v>
      </c>
      <c r="B2367">
        <v>0.60599999999999998</v>
      </c>
    </row>
    <row r="2368" spans="1:2" x14ac:dyDescent="0.25">
      <c r="A2368" s="9" t="s">
        <v>641</v>
      </c>
      <c r="B2368">
        <v>0.60599999999999998</v>
      </c>
    </row>
    <row r="2369" spans="1:2" x14ac:dyDescent="0.25">
      <c r="A2369" s="9" t="s">
        <v>641</v>
      </c>
      <c r="B2369">
        <v>0.60599999999999998</v>
      </c>
    </row>
    <row r="2370" spans="1:2" x14ac:dyDescent="0.25">
      <c r="A2370" s="9" t="s">
        <v>641</v>
      </c>
      <c r="B2370">
        <v>0.60599999999999998</v>
      </c>
    </row>
    <row r="2371" spans="1:2" x14ac:dyDescent="0.25">
      <c r="A2371" s="9" t="s">
        <v>642</v>
      </c>
      <c r="B2371">
        <v>0.60599999999999998</v>
      </c>
    </row>
    <row r="2372" spans="1:2" x14ac:dyDescent="0.25">
      <c r="A2372" s="9" t="s">
        <v>642</v>
      </c>
      <c r="B2372">
        <v>0.60599999999999998</v>
      </c>
    </row>
    <row r="2373" spans="1:2" x14ac:dyDescent="0.25">
      <c r="A2373" s="9" t="s">
        <v>642</v>
      </c>
      <c r="B2373">
        <v>0.60599999999999998</v>
      </c>
    </row>
    <row r="2374" spans="1:2" x14ac:dyDescent="0.25">
      <c r="A2374" s="9" t="s">
        <v>642</v>
      </c>
      <c r="B2374">
        <v>0.60599999999999998</v>
      </c>
    </row>
    <row r="2375" spans="1:2" x14ac:dyDescent="0.25">
      <c r="A2375" s="9" t="s">
        <v>643</v>
      </c>
      <c r="B2375">
        <v>0.60599999999999998</v>
      </c>
    </row>
    <row r="2376" spans="1:2" x14ac:dyDescent="0.25">
      <c r="A2376" s="9" t="s">
        <v>643</v>
      </c>
      <c r="B2376">
        <v>0.60599999999999998</v>
      </c>
    </row>
    <row r="2377" spans="1:2" x14ac:dyDescent="0.25">
      <c r="A2377" s="9" t="s">
        <v>643</v>
      </c>
      <c r="B2377">
        <v>0.60599999999999998</v>
      </c>
    </row>
    <row r="2378" spans="1:2" x14ac:dyDescent="0.25">
      <c r="A2378" s="9" t="s">
        <v>644</v>
      </c>
      <c r="B2378">
        <v>0.60599999999999998</v>
      </c>
    </row>
    <row r="2379" spans="1:2" x14ac:dyDescent="0.25">
      <c r="A2379" s="9" t="s">
        <v>644</v>
      </c>
      <c r="B2379">
        <v>0.60599999999999998</v>
      </c>
    </row>
    <row r="2380" spans="1:2" x14ac:dyDescent="0.25">
      <c r="A2380" s="9" t="s">
        <v>644</v>
      </c>
      <c r="B2380">
        <v>0.60599999999999998</v>
      </c>
    </row>
    <row r="2381" spans="1:2" x14ac:dyDescent="0.25">
      <c r="A2381" s="9" t="s">
        <v>644</v>
      </c>
      <c r="B2381">
        <v>0.60599999999999998</v>
      </c>
    </row>
    <row r="2382" spans="1:2" x14ac:dyDescent="0.25">
      <c r="A2382" s="9" t="s">
        <v>645</v>
      </c>
      <c r="B2382">
        <v>0.60599999999999998</v>
      </c>
    </row>
    <row r="2383" spans="1:2" x14ac:dyDescent="0.25">
      <c r="A2383" s="9" t="s">
        <v>645</v>
      </c>
      <c r="B2383">
        <v>0.60599999999999998</v>
      </c>
    </row>
    <row r="2384" spans="1:2" x14ac:dyDescent="0.25">
      <c r="A2384" s="9" t="s">
        <v>645</v>
      </c>
      <c r="B2384">
        <v>0.60599999999999998</v>
      </c>
    </row>
    <row r="2385" spans="1:2" x14ac:dyDescent="0.25">
      <c r="A2385" s="9" t="s">
        <v>645</v>
      </c>
      <c r="B2385">
        <v>0.60599999999999998</v>
      </c>
    </row>
    <row r="2386" spans="1:2" x14ac:dyDescent="0.25">
      <c r="A2386" s="9" t="s">
        <v>646</v>
      </c>
      <c r="B2386">
        <v>0.60599999999999998</v>
      </c>
    </row>
    <row r="2387" spans="1:2" x14ac:dyDescent="0.25">
      <c r="A2387" s="9" t="s">
        <v>646</v>
      </c>
      <c r="B2387">
        <v>0.60599999999999998</v>
      </c>
    </row>
    <row r="2388" spans="1:2" x14ac:dyDescent="0.25">
      <c r="A2388" s="9" t="s">
        <v>646</v>
      </c>
      <c r="B2388">
        <v>0.60599999999999998</v>
      </c>
    </row>
    <row r="2389" spans="1:2" x14ac:dyDescent="0.25">
      <c r="A2389" s="9" t="s">
        <v>646</v>
      </c>
      <c r="B2389">
        <v>0.60599999999999998</v>
      </c>
    </row>
    <row r="2390" spans="1:2" x14ac:dyDescent="0.25">
      <c r="A2390" s="9" t="s">
        <v>647</v>
      </c>
      <c r="B2390">
        <v>0.60599999999999998</v>
      </c>
    </row>
    <row r="2391" spans="1:2" x14ac:dyDescent="0.25">
      <c r="A2391" s="9" t="s">
        <v>647</v>
      </c>
      <c r="B2391">
        <v>0.60599999999999998</v>
      </c>
    </row>
    <row r="2392" spans="1:2" x14ac:dyDescent="0.25">
      <c r="A2392" s="9" t="s">
        <v>647</v>
      </c>
      <c r="B2392">
        <v>0.60599999999999998</v>
      </c>
    </row>
    <row r="2393" spans="1:2" x14ac:dyDescent="0.25">
      <c r="A2393" s="9" t="s">
        <v>647</v>
      </c>
      <c r="B2393">
        <v>0.60599999999999998</v>
      </c>
    </row>
    <row r="2394" spans="1:2" x14ac:dyDescent="0.25">
      <c r="A2394" s="9" t="s">
        <v>648</v>
      </c>
      <c r="B2394">
        <v>0.60599999999999998</v>
      </c>
    </row>
    <row r="2395" spans="1:2" x14ac:dyDescent="0.25">
      <c r="A2395" s="9" t="s">
        <v>648</v>
      </c>
      <c r="B2395">
        <v>0.60599999999999998</v>
      </c>
    </row>
    <row r="2396" spans="1:2" x14ac:dyDescent="0.25">
      <c r="A2396" s="9" t="s">
        <v>648</v>
      </c>
      <c r="B2396">
        <v>0.60599999999999998</v>
      </c>
    </row>
    <row r="2397" spans="1:2" x14ac:dyDescent="0.25">
      <c r="A2397" s="9" t="s">
        <v>648</v>
      </c>
      <c r="B2397">
        <v>0.60599999999999998</v>
      </c>
    </row>
    <row r="2398" spans="1:2" x14ac:dyDescent="0.25">
      <c r="A2398" s="9" t="s">
        <v>649</v>
      </c>
      <c r="B2398">
        <v>0.60599999999999998</v>
      </c>
    </row>
    <row r="2399" spans="1:2" x14ac:dyDescent="0.25">
      <c r="A2399" s="9" t="s">
        <v>649</v>
      </c>
      <c r="B2399">
        <v>0.60599999999999998</v>
      </c>
    </row>
    <row r="2400" spans="1:2" x14ac:dyDescent="0.25">
      <c r="A2400" s="9" t="s">
        <v>649</v>
      </c>
      <c r="B2400">
        <v>0.60599999999999998</v>
      </c>
    </row>
    <row r="2401" spans="1:2" x14ac:dyDescent="0.25">
      <c r="A2401" s="9" t="s">
        <v>650</v>
      </c>
      <c r="B2401">
        <v>0.60599999999999998</v>
      </c>
    </row>
    <row r="2402" spans="1:2" x14ac:dyDescent="0.25">
      <c r="A2402" s="9" t="s">
        <v>650</v>
      </c>
      <c r="B2402">
        <v>0.60599999999999998</v>
      </c>
    </row>
    <row r="2403" spans="1:2" x14ac:dyDescent="0.25">
      <c r="A2403" s="9" t="s">
        <v>650</v>
      </c>
      <c r="B2403">
        <v>0.60599999999999998</v>
      </c>
    </row>
    <row r="2404" spans="1:2" x14ac:dyDescent="0.25">
      <c r="A2404" s="9" t="s">
        <v>650</v>
      </c>
      <c r="B2404">
        <v>0.60599999999999998</v>
      </c>
    </row>
    <row r="2405" spans="1:2" x14ac:dyDescent="0.25">
      <c r="A2405" s="9" t="s">
        <v>651</v>
      </c>
      <c r="B2405">
        <v>0.60599999999999998</v>
      </c>
    </row>
    <row r="2406" spans="1:2" x14ac:dyDescent="0.25">
      <c r="A2406" s="9" t="s">
        <v>651</v>
      </c>
      <c r="B2406">
        <v>0.60599999999999998</v>
      </c>
    </row>
    <row r="2407" spans="1:2" x14ac:dyDescent="0.25">
      <c r="A2407" s="9" t="s">
        <v>651</v>
      </c>
      <c r="B2407">
        <v>0.60599999999999998</v>
      </c>
    </row>
    <row r="2408" spans="1:2" x14ac:dyDescent="0.25">
      <c r="A2408" s="9" t="s">
        <v>651</v>
      </c>
      <c r="B2408">
        <v>0.60599999999999998</v>
      </c>
    </row>
    <row r="2409" spans="1:2" x14ac:dyDescent="0.25">
      <c r="A2409" s="9" t="s">
        <v>652</v>
      </c>
      <c r="B2409">
        <v>0.60599999999999998</v>
      </c>
    </row>
    <row r="2410" spans="1:2" x14ac:dyDescent="0.25">
      <c r="A2410" s="9" t="s">
        <v>652</v>
      </c>
      <c r="B2410">
        <v>0.60599999999999998</v>
      </c>
    </row>
    <row r="2411" spans="1:2" x14ac:dyDescent="0.25">
      <c r="A2411" s="9" t="s">
        <v>652</v>
      </c>
      <c r="B2411">
        <v>0.60599999999999998</v>
      </c>
    </row>
    <row r="2412" spans="1:2" x14ac:dyDescent="0.25">
      <c r="A2412" s="9" t="s">
        <v>652</v>
      </c>
      <c r="B2412">
        <v>0.60599999999999998</v>
      </c>
    </row>
    <row r="2413" spans="1:2" x14ac:dyDescent="0.25">
      <c r="A2413" s="9" t="s">
        <v>653</v>
      </c>
      <c r="B2413">
        <v>0.60599999999999998</v>
      </c>
    </row>
    <row r="2414" spans="1:2" x14ac:dyDescent="0.25">
      <c r="A2414" s="9" t="s">
        <v>653</v>
      </c>
      <c r="B2414">
        <v>0.60599999999999998</v>
      </c>
    </row>
    <row r="2415" spans="1:2" x14ac:dyDescent="0.25">
      <c r="A2415" s="9" t="s">
        <v>653</v>
      </c>
      <c r="B2415">
        <v>0.60599999999999998</v>
      </c>
    </row>
    <row r="2416" spans="1:2" x14ac:dyDescent="0.25">
      <c r="A2416" s="9" t="s">
        <v>653</v>
      </c>
      <c r="B2416">
        <v>0.60599999999999998</v>
      </c>
    </row>
    <row r="2417" spans="1:2" x14ac:dyDescent="0.25">
      <c r="A2417" s="9" t="s">
        <v>654</v>
      </c>
      <c r="B2417">
        <v>0.60599999999999998</v>
      </c>
    </row>
    <row r="2418" spans="1:2" x14ac:dyDescent="0.25">
      <c r="A2418" s="9" t="s">
        <v>654</v>
      </c>
      <c r="B2418">
        <v>0.60599999999999998</v>
      </c>
    </row>
    <row r="2419" spans="1:2" x14ac:dyDescent="0.25">
      <c r="A2419" s="9" t="s">
        <v>654</v>
      </c>
      <c r="B2419">
        <v>0.60599999999999998</v>
      </c>
    </row>
    <row r="2420" spans="1:2" x14ac:dyDescent="0.25">
      <c r="A2420" s="9" t="s">
        <v>654</v>
      </c>
      <c r="B2420">
        <v>0.60599999999999998</v>
      </c>
    </row>
    <row r="2421" spans="1:2" x14ac:dyDescent="0.25">
      <c r="A2421" s="9" t="s">
        <v>655</v>
      </c>
      <c r="B2421">
        <v>0.60599999999999998</v>
      </c>
    </row>
    <row r="2422" spans="1:2" x14ac:dyDescent="0.25">
      <c r="A2422" s="9" t="s">
        <v>655</v>
      </c>
      <c r="B2422">
        <v>0.60599999999999998</v>
      </c>
    </row>
    <row r="2423" spans="1:2" x14ac:dyDescent="0.25">
      <c r="A2423" s="9" t="s">
        <v>655</v>
      </c>
      <c r="B2423">
        <v>0.60599999999999998</v>
      </c>
    </row>
    <row r="2424" spans="1:2" x14ac:dyDescent="0.25">
      <c r="A2424" s="9" t="s">
        <v>656</v>
      </c>
      <c r="B2424">
        <v>0.60599999999999998</v>
      </c>
    </row>
    <row r="2425" spans="1:2" x14ac:dyDescent="0.25">
      <c r="A2425" s="9" t="s">
        <v>656</v>
      </c>
      <c r="B2425">
        <v>0.60899999999999999</v>
      </c>
    </row>
    <row r="2426" spans="1:2" x14ac:dyDescent="0.25">
      <c r="A2426" s="9" t="s">
        <v>656</v>
      </c>
      <c r="B2426">
        <v>0.60599999999999998</v>
      </c>
    </row>
    <row r="2427" spans="1:2" x14ac:dyDescent="0.25">
      <c r="A2427" s="9" t="s">
        <v>656</v>
      </c>
      <c r="B2427">
        <v>0.60899999999999999</v>
      </c>
    </row>
    <row r="2428" spans="1:2" x14ac:dyDescent="0.25">
      <c r="A2428" s="9" t="s">
        <v>657</v>
      </c>
      <c r="B2428">
        <v>0.60899999999999999</v>
      </c>
    </row>
    <row r="2429" spans="1:2" x14ac:dyDescent="0.25">
      <c r="A2429" s="9" t="s">
        <v>657</v>
      </c>
      <c r="B2429">
        <v>0.60599999999999998</v>
      </c>
    </row>
    <row r="2430" spans="1:2" x14ac:dyDescent="0.25">
      <c r="A2430" s="9" t="s">
        <v>657</v>
      </c>
      <c r="B2430">
        <v>0.60599999999999998</v>
      </c>
    </row>
    <row r="2431" spans="1:2" x14ac:dyDescent="0.25">
      <c r="A2431" s="9" t="s">
        <v>657</v>
      </c>
      <c r="B2431">
        <v>0.60599999999999998</v>
      </c>
    </row>
    <row r="2432" spans="1:2" x14ac:dyDescent="0.25">
      <c r="A2432" s="9" t="s">
        <v>658</v>
      </c>
      <c r="B2432">
        <v>0.60599999999999998</v>
      </c>
    </row>
    <row r="2433" spans="1:2" x14ac:dyDescent="0.25">
      <c r="A2433" s="9" t="s">
        <v>658</v>
      </c>
      <c r="B2433">
        <v>0.60599999999999998</v>
      </c>
    </row>
    <row r="2434" spans="1:2" x14ac:dyDescent="0.25">
      <c r="A2434" s="9" t="s">
        <v>658</v>
      </c>
      <c r="B2434">
        <v>0.60599999999999998</v>
      </c>
    </row>
    <row r="2435" spans="1:2" x14ac:dyDescent="0.25">
      <c r="A2435" s="9" t="s">
        <v>658</v>
      </c>
      <c r="B2435">
        <v>0.60599999999999998</v>
      </c>
    </row>
    <row r="2436" spans="1:2" x14ac:dyDescent="0.25">
      <c r="A2436" s="9" t="s">
        <v>659</v>
      </c>
      <c r="B2436">
        <v>0.60599999999999998</v>
      </c>
    </row>
    <row r="2437" spans="1:2" x14ac:dyDescent="0.25">
      <c r="A2437" s="9" t="s">
        <v>659</v>
      </c>
      <c r="B2437">
        <v>0.60599999999999998</v>
      </c>
    </row>
    <row r="2438" spans="1:2" x14ac:dyDescent="0.25">
      <c r="A2438" s="9" t="s">
        <v>659</v>
      </c>
      <c r="B2438">
        <v>0.60599999999999998</v>
      </c>
    </row>
    <row r="2439" spans="1:2" x14ac:dyDescent="0.25">
      <c r="A2439" s="9" t="s">
        <v>659</v>
      </c>
      <c r="B2439">
        <v>0.60599999999999998</v>
      </c>
    </row>
    <row r="2440" spans="1:2" x14ac:dyDescent="0.25">
      <c r="A2440" s="9" t="s">
        <v>660</v>
      </c>
      <c r="B2440">
        <v>0.60599999999999998</v>
      </c>
    </row>
    <row r="2441" spans="1:2" x14ac:dyDescent="0.25">
      <c r="A2441" s="9" t="s">
        <v>660</v>
      </c>
      <c r="B2441">
        <v>0.60599999999999998</v>
      </c>
    </row>
    <row r="2442" spans="1:2" x14ac:dyDescent="0.25">
      <c r="A2442" s="9" t="s">
        <v>660</v>
      </c>
      <c r="B2442">
        <v>0.60899999999999999</v>
      </c>
    </row>
    <row r="2443" spans="1:2" x14ac:dyDescent="0.25">
      <c r="A2443" s="9" t="s">
        <v>660</v>
      </c>
      <c r="B2443">
        <v>0.60899999999999999</v>
      </c>
    </row>
    <row r="2444" spans="1:2" x14ac:dyDescent="0.25">
      <c r="A2444" s="9" t="s">
        <v>661</v>
      </c>
      <c r="B2444">
        <v>0.60899999999999999</v>
      </c>
    </row>
    <row r="2445" spans="1:2" x14ac:dyDescent="0.25">
      <c r="A2445" s="9" t="s">
        <v>661</v>
      </c>
      <c r="B2445">
        <v>0.60899999999999999</v>
      </c>
    </row>
    <row r="2446" spans="1:2" x14ac:dyDescent="0.25">
      <c r="A2446" s="9" t="s">
        <v>661</v>
      </c>
      <c r="B2446">
        <v>0.60899999999999999</v>
      </c>
    </row>
    <row r="2447" spans="1:2" x14ac:dyDescent="0.25">
      <c r="A2447" s="9" t="s">
        <v>662</v>
      </c>
      <c r="B2447">
        <v>0.60599999999999998</v>
      </c>
    </row>
    <row r="2448" spans="1:2" x14ac:dyDescent="0.25">
      <c r="A2448" s="9" t="s">
        <v>662</v>
      </c>
      <c r="B2448">
        <v>0.60599999999999998</v>
      </c>
    </row>
    <row r="2449" spans="1:2" x14ac:dyDescent="0.25">
      <c r="A2449" s="9" t="s">
        <v>662</v>
      </c>
      <c r="B2449">
        <v>0.60599999999999998</v>
      </c>
    </row>
    <row r="2450" spans="1:2" x14ac:dyDescent="0.25">
      <c r="A2450" s="9" t="s">
        <v>662</v>
      </c>
      <c r="B2450">
        <v>0.60599999999999998</v>
      </c>
    </row>
    <row r="2451" spans="1:2" x14ac:dyDescent="0.25">
      <c r="A2451" s="9" t="s">
        <v>663</v>
      </c>
      <c r="B2451">
        <v>0.60599999999999998</v>
      </c>
    </row>
    <row r="2452" spans="1:2" x14ac:dyDescent="0.25">
      <c r="A2452" s="9" t="s">
        <v>663</v>
      </c>
      <c r="B2452">
        <v>0.60899999999999999</v>
      </c>
    </row>
    <row r="2453" spans="1:2" x14ac:dyDescent="0.25">
      <c r="A2453" s="9" t="s">
        <v>663</v>
      </c>
      <c r="B2453">
        <v>0.60899999999999999</v>
      </c>
    </row>
    <row r="2454" spans="1:2" x14ac:dyDescent="0.25">
      <c r="A2454" s="9" t="s">
        <v>663</v>
      </c>
      <c r="B2454">
        <v>0.60599999999999998</v>
      </c>
    </row>
    <row r="2455" spans="1:2" x14ac:dyDescent="0.25">
      <c r="A2455" s="9" t="s">
        <v>664</v>
      </c>
      <c r="B2455">
        <v>0.60599999999999998</v>
      </c>
    </row>
    <row r="2456" spans="1:2" x14ac:dyDescent="0.25">
      <c r="A2456" s="9" t="s">
        <v>664</v>
      </c>
      <c r="B2456">
        <v>0.60899999999999999</v>
      </c>
    </row>
    <row r="2457" spans="1:2" x14ac:dyDescent="0.25">
      <c r="A2457" s="9" t="s">
        <v>664</v>
      </c>
      <c r="B2457">
        <v>0.60899999999999999</v>
      </c>
    </row>
    <row r="2458" spans="1:2" x14ac:dyDescent="0.25">
      <c r="A2458" s="9" t="s">
        <v>664</v>
      </c>
      <c r="B2458">
        <v>0.60599999999999998</v>
      </c>
    </row>
    <row r="2459" spans="1:2" x14ac:dyDescent="0.25">
      <c r="A2459" s="9" t="s">
        <v>665</v>
      </c>
      <c r="B2459">
        <v>0.60899999999999999</v>
      </c>
    </row>
    <row r="2460" spans="1:2" x14ac:dyDescent="0.25">
      <c r="A2460" s="9" t="s">
        <v>665</v>
      </c>
      <c r="B2460">
        <v>0.60599999999999998</v>
      </c>
    </row>
    <row r="2461" spans="1:2" x14ac:dyDescent="0.25">
      <c r="A2461" s="9" t="s">
        <v>665</v>
      </c>
      <c r="B2461">
        <v>0.60899999999999999</v>
      </c>
    </row>
    <row r="2462" spans="1:2" x14ac:dyDescent="0.25">
      <c r="A2462" s="9" t="s">
        <v>665</v>
      </c>
      <c r="B2462">
        <v>0.60599999999999998</v>
      </c>
    </row>
    <row r="2463" spans="1:2" x14ac:dyDescent="0.25">
      <c r="A2463" s="9" t="s">
        <v>666</v>
      </c>
      <c r="B2463">
        <v>0.60599999999999998</v>
      </c>
    </row>
    <row r="2464" spans="1:2" x14ac:dyDescent="0.25">
      <c r="A2464" s="9" t="s">
        <v>666</v>
      </c>
      <c r="B2464">
        <v>0.60599999999999998</v>
      </c>
    </row>
    <row r="2465" spans="1:2" x14ac:dyDescent="0.25">
      <c r="A2465" s="9" t="s">
        <v>666</v>
      </c>
      <c r="B2465">
        <v>0.60599999999999998</v>
      </c>
    </row>
    <row r="2466" spans="1:2" x14ac:dyDescent="0.25">
      <c r="A2466" s="9" t="s">
        <v>666</v>
      </c>
      <c r="B2466">
        <v>0.60599999999999998</v>
      </c>
    </row>
    <row r="2467" spans="1:2" x14ac:dyDescent="0.25">
      <c r="A2467" s="9" t="s">
        <v>667</v>
      </c>
      <c r="B2467">
        <v>0.60599999999999998</v>
      </c>
    </row>
    <row r="2468" spans="1:2" x14ac:dyDescent="0.25">
      <c r="A2468" s="9" t="s">
        <v>667</v>
      </c>
      <c r="B2468">
        <v>0.60599999999999998</v>
      </c>
    </row>
    <row r="2469" spans="1:2" x14ac:dyDescent="0.25">
      <c r="A2469" s="9" t="s">
        <v>667</v>
      </c>
      <c r="B2469">
        <v>0.60599999999999998</v>
      </c>
    </row>
    <row r="2470" spans="1:2" x14ac:dyDescent="0.25">
      <c r="A2470" s="9" t="s">
        <v>668</v>
      </c>
      <c r="B2470">
        <v>0.60899999999999999</v>
      </c>
    </row>
    <row r="2471" spans="1:2" x14ac:dyDescent="0.25">
      <c r="A2471" s="9" t="s">
        <v>668</v>
      </c>
      <c r="B2471">
        <v>0.60599999999999998</v>
      </c>
    </row>
    <row r="2472" spans="1:2" x14ac:dyDescent="0.25">
      <c r="A2472" s="9" t="s">
        <v>668</v>
      </c>
      <c r="B2472">
        <v>0.60899999999999999</v>
      </c>
    </row>
    <row r="2473" spans="1:2" x14ac:dyDescent="0.25">
      <c r="A2473" s="9" t="s">
        <v>668</v>
      </c>
      <c r="B2473">
        <v>0.60899999999999999</v>
      </c>
    </row>
    <row r="2474" spans="1:2" x14ac:dyDescent="0.25">
      <c r="A2474" s="9" t="s">
        <v>669</v>
      </c>
      <c r="B2474">
        <v>0.60899999999999999</v>
      </c>
    </row>
    <row r="2475" spans="1:2" x14ac:dyDescent="0.25">
      <c r="A2475" s="9" t="s">
        <v>669</v>
      </c>
      <c r="B2475">
        <v>0.60599999999999998</v>
      </c>
    </row>
    <row r="2476" spans="1:2" x14ac:dyDescent="0.25">
      <c r="A2476" s="9" t="s">
        <v>669</v>
      </c>
      <c r="B2476">
        <v>0.60599999999999998</v>
      </c>
    </row>
    <row r="2477" spans="1:2" x14ac:dyDescent="0.25">
      <c r="A2477" s="9" t="s">
        <v>669</v>
      </c>
      <c r="B2477">
        <v>0.60599999999999998</v>
      </c>
    </row>
    <row r="2478" spans="1:2" x14ac:dyDescent="0.25">
      <c r="A2478" s="9" t="s">
        <v>670</v>
      </c>
      <c r="B2478">
        <v>0.60899999999999999</v>
      </c>
    </row>
    <row r="2479" spans="1:2" x14ac:dyDescent="0.25">
      <c r="A2479" s="9" t="s">
        <v>670</v>
      </c>
      <c r="B2479">
        <v>0.60899999999999999</v>
      </c>
    </row>
    <row r="2480" spans="1:2" x14ac:dyDescent="0.25">
      <c r="A2480" s="9" t="s">
        <v>670</v>
      </c>
      <c r="B2480">
        <v>0.60899999999999999</v>
      </c>
    </row>
    <row r="2481" spans="1:2" x14ac:dyDescent="0.25">
      <c r="A2481" s="9" t="s">
        <v>670</v>
      </c>
      <c r="B2481">
        <v>0.60599999999999998</v>
      </c>
    </row>
    <row r="2482" spans="1:2" x14ac:dyDescent="0.25">
      <c r="A2482" s="9" t="s">
        <v>671</v>
      </c>
      <c r="B2482">
        <v>0.60899999999999999</v>
      </c>
    </row>
    <row r="2483" spans="1:2" x14ac:dyDescent="0.25">
      <c r="A2483" s="9" t="s">
        <v>671</v>
      </c>
      <c r="B2483">
        <v>0.60899999999999999</v>
      </c>
    </row>
    <row r="2484" spans="1:2" x14ac:dyDescent="0.25">
      <c r="A2484" s="9" t="s">
        <v>671</v>
      </c>
      <c r="B2484">
        <v>0.60899999999999999</v>
      </c>
    </row>
    <row r="2485" spans="1:2" x14ac:dyDescent="0.25">
      <c r="A2485" s="9" t="s">
        <v>671</v>
      </c>
      <c r="B2485">
        <v>0.60899999999999999</v>
      </c>
    </row>
    <row r="2486" spans="1:2" x14ac:dyDescent="0.25">
      <c r="A2486" s="9" t="s">
        <v>672</v>
      </c>
      <c r="B2486">
        <v>0.60899999999999999</v>
      </c>
    </row>
    <row r="2487" spans="1:2" x14ac:dyDescent="0.25">
      <c r="A2487" s="9" t="s">
        <v>672</v>
      </c>
      <c r="B2487">
        <v>0.60599999999999998</v>
      </c>
    </row>
    <row r="2488" spans="1:2" x14ac:dyDescent="0.25">
      <c r="A2488" s="9" t="s">
        <v>672</v>
      </c>
      <c r="B2488">
        <v>0.60599999999999998</v>
      </c>
    </row>
    <row r="2489" spans="1:2" x14ac:dyDescent="0.25">
      <c r="A2489" s="9" t="s">
        <v>672</v>
      </c>
      <c r="B2489">
        <v>0.60899999999999999</v>
      </c>
    </row>
    <row r="2490" spans="1:2" x14ac:dyDescent="0.25">
      <c r="A2490" s="9" t="s">
        <v>673</v>
      </c>
      <c r="B2490">
        <v>0.60899999999999999</v>
      </c>
    </row>
    <row r="2491" spans="1:2" x14ac:dyDescent="0.25">
      <c r="A2491" s="9" t="s">
        <v>673</v>
      </c>
      <c r="B2491">
        <v>0.60899999999999999</v>
      </c>
    </row>
    <row r="2492" spans="1:2" x14ac:dyDescent="0.25">
      <c r="A2492" s="9" t="s">
        <v>673</v>
      </c>
      <c r="B2492">
        <v>0.60899999999999999</v>
      </c>
    </row>
    <row r="2493" spans="1:2" x14ac:dyDescent="0.25">
      <c r="A2493" s="9" t="s">
        <v>673</v>
      </c>
      <c r="B2493">
        <v>0.60599999999999998</v>
      </c>
    </row>
    <row r="2494" spans="1:2" x14ac:dyDescent="0.25">
      <c r="A2494" s="9" t="s">
        <v>674</v>
      </c>
      <c r="B2494">
        <v>0.60899999999999999</v>
      </c>
    </row>
    <row r="2495" spans="1:2" x14ac:dyDescent="0.25">
      <c r="A2495" s="9" t="s">
        <v>674</v>
      </c>
      <c r="B2495">
        <v>0.60899999999999999</v>
      </c>
    </row>
    <row r="2496" spans="1:2" x14ac:dyDescent="0.25">
      <c r="A2496" s="9" t="s">
        <v>674</v>
      </c>
      <c r="B2496">
        <v>0.60899999999999999</v>
      </c>
    </row>
    <row r="2497" spans="1:2" x14ac:dyDescent="0.25">
      <c r="A2497" s="9" t="s">
        <v>675</v>
      </c>
      <c r="B2497">
        <v>0.60899999999999999</v>
      </c>
    </row>
    <row r="2498" spans="1:2" x14ac:dyDescent="0.25">
      <c r="A2498" s="9" t="s">
        <v>675</v>
      </c>
      <c r="B2498">
        <v>0.60899999999999999</v>
      </c>
    </row>
    <row r="2499" spans="1:2" x14ac:dyDescent="0.25">
      <c r="A2499" s="9" t="s">
        <v>675</v>
      </c>
      <c r="B2499">
        <v>0.60899999999999999</v>
      </c>
    </row>
    <row r="2500" spans="1:2" x14ac:dyDescent="0.25">
      <c r="A2500" s="9" t="s">
        <v>675</v>
      </c>
      <c r="B2500">
        <v>0.60899999999999999</v>
      </c>
    </row>
    <row r="2501" spans="1:2" x14ac:dyDescent="0.25">
      <c r="A2501" s="9" t="s">
        <v>676</v>
      </c>
      <c r="B2501">
        <v>0.60899999999999999</v>
      </c>
    </row>
    <row r="2502" spans="1:2" x14ac:dyDescent="0.25">
      <c r="A2502" s="9" t="s">
        <v>676</v>
      </c>
      <c r="B2502">
        <v>0.60899999999999999</v>
      </c>
    </row>
    <row r="2503" spans="1:2" x14ac:dyDescent="0.25">
      <c r="A2503" s="9" t="s">
        <v>676</v>
      </c>
      <c r="B2503">
        <v>0.60899999999999999</v>
      </c>
    </row>
    <row r="2504" spans="1:2" x14ac:dyDescent="0.25">
      <c r="A2504" s="9" t="s">
        <v>676</v>
      </c>
      <c r="B2504">
        <v>0.60899999999999999</v>
      </c>
    </row>
    <row r="2505" spans="1:2" x14ac:dyDescent="0.25">
      <c r="A2505" s="9" t="s">
        <v>677</v>
      </c>
      <c r="B2505">
        <v>0.60899999999999999</v>
      </c>
    </row>
    <row r="2506" spans="1:2" x14ac:dyDescent="0.25">
      <c r="A2506" s="9" t="s">
        <v>677</v>
      </c>
      <c r="B2506">
        <v>0.60899999999999999</v>
      </c>
    </row>
    <row r="2507" spans="1:2" x14ac:dyDescent="0.25">
      <c r="A2507" s="9" t="s">
        <v>677</v>
      </c>
      <c r="B2507">
        <v>0.60899999999999999</v>
      </c>
    </row>
    <row r="2508" spans="1:2" x14ac:dyDescent="0.25">
      <c r="A2508" s="9" t="s">
        <v>677</v>
      </c>
      <c r="B2508">
        <v>0.60899999999999999</v>
      </c>
    </row>
    <row r="2509" spans="1:2" x14ac:dyDescent="0.25">
      <c r="A2509" s="9" t="s">
        <v>678</v>
      </c>
      <c r="B2509">
        <v>0.60899999999999999</v>
      </c>
    </row>
    <row r="2510" spans="1:2" x14ac:dyDescent="0.25">
      <c r="A2510" s="9" t="s">
        <v>678</v>
      </c>
      <c r="B2510">
        <v>0.60899999999999999</v>
      </c>
    </row>
    <row r="2511" spans="1:2" x14ac:dyDescent="0.25">
      <c r="A2511" s="9" t="s">
        <v>678</v>
      </c>
      <c r="B2511">
        <v>0.60899999999999999</v>
      </c>
    </row>
    <row r="2512" spans="1:2" x14ac:dyDescent="0.25">
      <c r="A2512" s="9" t="s">
        <v>678</v>
      </c>
      <c r="B2512">
        <v>0.60899999999999999</v>
      </c>
    </row>
    <row r="2513" spans="1:2" x14ac:dyDescent="0.25">
      <c r="A2513" s="9" t="s">
        <v>679</v>
      </c>
      <c r="B2513">
        <v>0.60899999999999999</v>
      </c>
    </row>
    <row r="2514" spans="1:2" x14ac:dyDescent="0.25">
      <c r="A2514" s="9" t="s">
        <v>679</v>
      </c>
      <c r="B2514">
        <v>0.60899999999999999</v>
      </c>
    </row>
    <row r="2515" spans="1:2" x14ac:dyDescent="0.25">
      <c r="A2515" s="9" t="s">
        <v>679</v>
      </c>
      <c r="B2515">
        <v>0.60899999999999999</v>
      </c>
    </row>
    <row r="2516" spans="1:2" x14ac:dyDescent="0.25">
      <c r="A2516" s="9" t="s">
        <v>679</v>
      </c>
      <c r="B2516">
        <v>0.60899999999999999</v>
      </c>
    </row>
    <row r="2517" spans="1:2" x14ac:dyDescent="0.25">
      <c r="A2517" s="9" t="s">
        <v>680</v>
      </c>
      <c r="B2517">
        <v>0.60899999999999999</v>
      </c>
    </row>
    <row r="2518" spans="1:2" x14ac:dyDescent="0.25">
      <c r="A2518" s="9" t="s">
        <v>680</v>
      </c>
      <c r="B2518">
        <v>0.60899999999999999</v>
      </c>
    </row>
    <row r="2519" spans="1:2" x14ac:dyDescent="0.25">
      <c r="A2519" s="9" t="s">
        <v>680</v>
      </c>
      <c r="B2519">
        <v>0.60899999999999999</v>
      </c>
    </row>
    <row r="2520" spans="1:2" x14ac:dyDescent="0.25">
      <c r="A2520" s="9" t="s">
        <v>681</v>
      </c>
      <c r="B2520">
        <v>0.60899999999999999</v>
      </c>
    </row>
    <row r="2521" spans="1:2" x14ac:dyDescent="0.25">
      <c r="A2521" s="9" t="s">
        <v>681</v>
      </c>
      <c r="B2521">
        <v>0.60899999999999999</v>
      </c>
    </row>
    <row r="2522" spans="1:2" x14ac:dyDescent="0.25">
      <c r="A2522" s="9" t="s">
        <v>681</v>
      </c>
      <c r="B2522">
        <v>0.60899999999999999</v>
      </c>
    </row>
    <row r="2523" spans="1:2" x14ac:dyDescent="0.25">
      <c r="A2523" s="9" t="s">
        <v>681</v>
      </c>
      <c r="B2523">
        <v>0.60899999999999999</v>
      </c>
    </row>
    <row r="2524" spans="1:2" x14ac:dyDescent="0.25">
      <c r="A2524" s="9" t="s">
        <v>682</v>
      </c>
      <c r="B2524">
        <v>0.60899999999999999</v>
      </c>
    </row>
    <row r="2525" spans="1:2" x14ac:dyDescent="0.25">
      <c r="A2525" s="9" t="s">
        <v>682</v>
      </c>
      <c r="B2525">
        <v>0.60899999999999999</v>
      </c>
    </row>
    <row r="2526" spans="1:2" x14ac:dyDescent="0.25">
      <c r="A2526" s="9" t="s">
        <v>682</v>
      </c>
      <c r="B2526">
        <v>0.60899999999999999</v>
      </c>
    </row>
    <row r="2527" spans="1:2" x14ac:dyDescent="0.25">
      <c r="A2527" s="9" t="s">
        <v>682</v>
      </c>
      <c r="B2527">
        <v>0.60899999999999999</v>
      </c>
    </row>
    <row r="2528" spans="1:2" x14ac:dyDescent="0.25">
      <c r="A2528" s="9" t="s">
        <v>683</v>
      </c>
      <c r="B2528">
        <v>0.60899999999999999</v>
      </c>
    </row>
    <row r="2529" spans="1:2" x14ac:dyDescent="0.25">
      <c r="A2529" s="9" t="s">
        <v>683</v>
      </c>
      <c r="B2529">
        <v>0.60899999999999999</v>
      </c>
    </row>
    <row r="2530" spans="1:2" x14ac:dyDescent="0.25">
      <c r="A2530" s="9" t="s">
        <v>683</v>
      </c>
      <c r="B2530">
        <v>0.60899999999999999</v>
      </c>
    </row>
    <row r="2531" spans="1:2" x14ac:dyDescent="0.25">
      <c r="A2531" s="9" t="s">
        <v>683</v>
      </c>
      <c r="B2531">
        <v>0.60899999999999999</v>
      </c>
    </row>
    <row r="2532" spans="1:2" x14ac:dyDescent="0.25">
      <c r="A2532" s="9" t="s">
        <v>684</v>
      </c>
      <c r="B2532">
        <v>0.60899999999999999</v>
      </c>
    </row>
    <row r="2533" spans="1:2" x14ac:dyDescent="0.25">
      <c r="A2533" s="9" t="s">
        <v>684</v>
      </c>
      <c r="B2533">
        <v>0.60899999999999999</v>
      </c>
    </row>
    <row r="2534" spans="1:2" x14ac:dyDescent="0.25">
      <c r="A2534" s="9" t="s">
        <v>684</v>
      </c>
      <c r="B2534">
        <v>0.60899999999999999</v>
      </c>
    </row>
    <row r="2535" spans="1:2" x14ac:dyDescent="0.25">
      <c r="A2535" s="9" t="s">
        <v>684</v>
      </c>
      <c r="B2535">
        <v>0.60899999999999999</v>
      </c>
    </row>
    <row r="2536" spans="1:2" x14ac:dyDescent="0.25">
      <c r="A2536" s="9" t="s">
        <v>685</v>
      </c>
      <c r="B2536">
        <v>0.60899999999999999</v>
      </c>
    </row>
    <row r="2537" spans="1:2" x14ac:dyDescent="0.25">
      <c r="A2537" s="9" t="s">
        <v>685</v>
      </c>
      <c r="B2537">
        <v>0.60899999999999999</v>
      </c>
    </row>
    <row r="2538" spans="1:2" x14ac:dyDescent="0.25">
      <c r="A2538" s="9" t="s">
        <v>685</v>
      </c>
      <c r="B2538">
        <v>0.60899999999999999</v>
      </c>
    </row>
    <row r="2539" spans="1:2" x14ac:dyDescent="0.25">
      <c r="A2539" s="9" t="s">
        <v>685</v>
      </c>
      <c r="B2539">
        <v>0.60899999999999999</v>
      </c>
    </row>
    <row r="2540" spans="1:2" x14ac:dyDescent="0.25">
      <c r="A2540" s="9" t="s">
        <v>686</v>
      </c>
      <c r="B2540">
        <v>0.60899999999999999</v>
      </c>
    </row>
    <row r="2541" spans="1:2" x14ac:dyDescent="0.25">
      <c r="A2541" s="9" t="s">
        <v>686</v>
      </c>
      <c r="B2541">
        <v>0.60899999999999999</v>
      </c>
    </row>
    <row r="2542" spans="1:2" x14ac:dyDescent="0.25">
      <c r="A2542" s="9" t="s">
        <v>686</v>
      </c>
      <c r="B2542">
        <v>0.60899999999999999</v>
      </c>
    </row>
    <row r="2543" spans="1:2" x14ac:dyDescent="0.25">
      <c r="A2543" s="9" t="s">
        <v>687</v>
      </c>
      <c r="B2543">
        <v>0.60899999999999999</v>
      </c>
    </row>
    <row r="2544" spans="1:2" x14ac:dyDescent="0.25">
      <c r="A2544" s="9" t="s">
        <v>687</v>
      </c>
      <c r="B2544">
        <v>0.60899999999999999</v>
      </c>
    </row>
    <row r="2545" spans="1:2" x14ac:dyDescent="0.25">
      <c r="A2545" s="9" t="s">
        <v>687</v>
      </c>
      <c r="B2545">
        <v>0.60899999999999999</v>
      </c>
    </row>
    <row r="2546" spans="1:2" x14ac:dyDescent="0.25">
      <c r="A2546" s="9" t="s">
        <v>687</v>
      </c>
      <c r="B2546">
        <v>0.60899999999999999</v>
      </c>
    </row>
    <row r="2547" spans="1:2" x14ac:dyDescent="0.25">
      <c r="A2547" s="9" t="s">
        <v>688</v>
      </c>
      <c r="B2547">
        <v>0.60899999999999999</v>
      </c>
    </row>
    <row r="2548" spans="1:2" x14ac:dyDescent="0.25">
      <c r="A2548" s="9" t="s">
        <v>688</v>
      </c>
      <c r="B2548">
        <v>0.60899999999999999</v>
      </c>
    </row>
    <row r="2549" spans="1:2" x14ac:dyDescent="0.25">
      <c r="A2549" s="9" t="s">
        <v>688</v>
      </c>
      <c r="B2549">
        <v>0.60899999999999999</v>
      </c>
    </row>
    <row r="2550" spans="1:2" x14ac:dyDescent="0.25">
      <c r="A2550" s="9" t="s">
        <v>688</v>
      </c>
      <c r="B2550">
        <v>0.60899999999999999</v>
      </c>
    </row>
    <row r="2551" spans="1:2" x14ac:dyDescent="0.25">
      <c r="A2551" s="9" t="s">
        <v>689</v>
      </c>
      <c r="B2551">
        <v>0.60899999999999999</v>
      </c>
    </row>
    <row r="2552" spans="1:2" x14ac:dyDescent="0.25">
      <c r="A2552" s="9" t="s">
        <v>689</v>
      </c>
      <c r="B2552">
        <v>0.60899999999999999</v>
      </c>
    </row>
    <row r="2553" spans="1:2" x14ac:dyDescent="0.25">
      <c r="A2553" s="9" t="s">
        <v>689</v>
      </c>
      <c r="B2553">
        <v>0.60899999999999999</v>
      </c>
    </row>
    <row r="2554" spans="1:2" x14ac:dyDescent="0.25">
      <c r="A2554" s="9" t="s">
        <v>689</v>
      </c>
      <c r="B2554">
        <v>0.60899999999999999</v>
      </c>
    </row>
    <row r="2555" spans="1:2" x14ac:dyDescent="0.25">
      <c r="A2555" s="9" t="s">
        <v>690</v>
      </c>
      <c r="B2555">
        <v>0.60899999999999999</v>
      </c>
    </row>
    <row r="2556" spans="1:2" x14ac:dyDescent="0.25">
      <c r="A2556" s="9" t="s">
        <v>690</v>
      </c>
      <c r="B2556">
        <v>0.60899999999999999</v>
      </c>
    </row>
    <row r="2557" spans="1:2" x14ac:dyDescent="0.25">
      <c r="A2557" s="9" t="s">
        <v>690</v>
      </c>
      <c r="B2557">
        <v>0.60899999999999999</v>
      </c>
    </row>
    <row r="2558" spans="1:2" x14ac:dyDescent="0.25">
      <c r="A2558" s="9" t="s">
        <v>690</v>
      </c>
      <c r="B2558">
        <v>0.60899999999999999</v>
      </c>
    </row>
    <row r="2559" spans="1:2" x14ac:dyDescent="0.25">
      <c r="A2559" s="9" t="s">
        <v>691</v>
      </c>
      <c r="B2559">
        <v>0.60899999999999999</v>
      </c>
    </row>
    <row r="2560" spans="1:2" x14ac:dyDescent="0.25">
      <c r="A2560" s="9" t="s">
        <v>691</v>
      </c>
      <c r="B2560">
        <v>0.60899999999999999</v>
      </c>
    </row>
    <row r="2561" spans="1:2" x14ac:dyDescent="0.25">
      <c r="A2561" s="9" t="s">
        <v>691</v>
      </c>
      <c r="B2561">
        <v>0.60899999999999999</v>
      </c>
    </row>
    <row r="2562" spans="1:2" x14ac:dyDescent="0.25">
      <c r="A2562" s="9" t="s">
        <v>691</v>
      </c>
      <c r="B2562">
        <v>0.60899999999999999</v>
      </c>
    </row>
    <row r="2563" spans="1:2" x14ac:dyDescent="0.25">
      <c r="A2563" s="9" t="s">
        <v>692</v>
      </c>
      <c r="B2563">
        <v>0.60899999999999999</v>
      </c>
    </row>
    <row r="2564" spans="1:2" x14ac:dyDescent="0.25">
      <c r="A2564" s="9" t="s">
        <v>692</v>
      </c>
      <c r="B2564">
        <v>0.60899999999999999</v>
      </c>
    </row>
    <row r="2565" spans="1:2" x14ac:dyDescent="0.25">
      <c r="A2565" s="9" t="s">
        <v>692</v>
      </c>
      <c r="B2565">
        <v>0.60899999999999999</v>
      </c>
    </row>
    <row r="2566" spans="1:2" x14ac:dyDescent="0.25">
      <c r="A2566" s="9" t="s">
        <v>693</v>
      </c>
      <c r="B2566">
        <v>0.60899999999999999</v>
      </c>
    </row>
    <row r="2567" spans="1:2" x14ac:dyDescent="0.25">
      <c r="A2567" s="9" t="s">
        <v>693</v>
      </c>
      <c r="B2567">
        <v>0.60899999999999999</v>
      </c>
    </row>
    <row r="2568" spans="1:2" x14ac:dyDescent="0.25">
      <c r="A2568" s="9" t="s">
        <v>693</v>
      </c>
      <c r="B2568">
        <v>0.60899999999999999</v>
      </c>
    </row>
    <row r="2569" spans="1:2" x14ac:dyDescent="0.25">
      <c r="A2569" s="9" t="s">
        <v>693</v>
      </c>
      <c r="B2569">
        <v>0.60899999999999999</v>
      </c>
    </row>
    <row r="2570" spans="1:2" x14ac:dyDescent="0.25">
      <c r="A2570" s="9" t="s">
        <v>694</v>
      </c>
      <c r="B2570">
        <v>0.60899999999999999</v>
      </c>
    </row>
    <row r="2571" spans="1:2" x14ac:dyDescent="0.25">
      <c r="A2571" s="9" t="s">
        <v>694</v>
      </c>
      <c r="B2571">
        <v>0.60899999999999999</v>
      </c>
    </row>
    <row r="2572" spans="1:2" x14ac:dyDescent="0.25">
      <c r="A2572" s="9" t="s">
        <v>694</v>
      </c>
      <c r="B2572">
        <v>0.60899999999999999</v>
      </c>
    </row>
    <row r="2573" spans="1:2" x14ac:dyDescent="0.25">
      <c r="A2573" s="9" t="s">
        <v>694</v>
      </c>
      <c r="B2573">
        <v>0.60899999999999999</v>
      </c>
    </row>
    <row r="2574" spans="1:2" x14ac:dyDescent="0.25">
      <c r="A2574" s="9" t="s">
        <v>695</v>
      </c>
      <c r="B2574">
        <v>0.60899999999999999</v>
      </c>
    </row>
    <row r="2575" spans="1:2" x14ac:dyDescent="0.25">
      <c r="A2575" s="9" t="s">
        <v>695</v>
      </c>
      <c r="B2575">
        <v>0.60899999999999999</v>
      </c>
    </row>
    <row r="2576" spans="1:2" x14ac:dyDescent="0.25">
      <c r="A2576" s="9" t="s">
        <v>695</v>
      </c>
      <c r="B2576">
        <v>0.60899999999999999</v>
      </c>
    </row>
    <row r="2577" spans="1:2" x14ac:dyDescent="0.25">
      <c r="A2577" s="9" t="s">
        <v>695</v>
      </c>
      <c r="B2577">
        <v>0.60899999999999999</v>
      </c>
    </row>
    <row r="2578" spans="1:2" x14ac:dyDescent="0.25">
      <c r="A2578" s="9" t="s">
        <v>696</v>
      </c>
      <c r="B2578">
        <v>0.60899999999999999</v>
      </c>
    </row>
    <row r="2579" spans="1:2" x14ac:dyDescent="0.25">
      <c r="A2579" s="9" t="s">
        <v>696</v>
      </c>
      <c r="B2579">
        <v>0.60899999999999999</v>
      </c>
    </row>
    <row r="2580" spans="1:2" x14ac:dyDescent="0.25">
      <c r="A2580" s="9" t="s">
        <v>696</v>
      </c>
      <c r="B2580">
        <v>0.60899999999999999</v>
      </c>
    </row>
    <row r="2581" spans="1:2" x14ac:dyDescent="0.25">
      <c r="A2581" s="9" t="s">
        <v>696</v>
      </c>
      <c r="B2581">
        <v>0.60899999999999999</v>
      </c>
    </row>
    <row r="2582" spans="1:2" x14ac:dyDescent="0.25">
      <c r="A2582" s="9" t="s">
        <v>697</v>
      </c>
      <c r="B2582">
        <v>0.60899999999999999</v>
      </c>
    </row>
    <row r="2583" spans="1:2" x14ac:dyDescent="0.25">
      <c r="A2583" s="9" t="s">
        <v>697</v>
      </c>
      <c r="B2583">
        <v>0.60899999999999999</v>
      </c>
    </row>
    <row r="2584" spans="1:2" x14ac:dyDescent="0.25">
      <c r="A2584" s="9" t="s">
        <v>697</v>
      </c>
      <c r="B2584">
        <v>0.60899999999999999</v>
      </c>
    </row>
    <row r="2585" spans="1:2" x14ac:dyDescent="0.25">
      <c r="A2585" s="9" t="s">
        <v>697</v>
      </c>
      <c r="B2585">
        <v>0.60899999999999999</v>
      </c>
    </row>
    <row r="2586" spans="1:2" x14ac:dyDescent="0.25">
      <c r="A2586" s="9" t="s">
        <v>698</v>
      </c>
      <c r="B2586">
        <v>0.60899999999999999</v>
      </c>
    </row>
    <row r="2587" spans="1:2" x14ac:dyDescent="0.25">
      <c r="A2587" s="9" t="s">
        <v>698</v>
      </c>
      <c r="B2587">
        <v>0.60899999999999999</v>
      </c>
    </row>
    <row r="2588" spans="1:2" x14ac:dyDescent="0.25">
      <c r="A2588" s="9" t="s">
        <v>698</v>
      </c>
      <c r="B2588">
        <v>0.60899999999999999</v>
      </c>
    </row>
    <row r="2589" spans="1:2" x14ac:dyDescent="0.25">
      <c r="A2589" s="9" t="s">
        <v>698</v>
      </c>
      <c r="B2589">
        <v>0.60899999999999999</v>
      </c>
    </row>
    <row r="2590" spans="1:2" x14ac:dyDescent="0.25">
      <c r="A2590" s="9" t="s">
        <v>699</v>
      </c>
      <c r="B2590">
        <v>0.60899999999999999</v>
      </c>
    </row>
    <row r="2591" spans="1:2" x14ac:dyDescent="0.25">
      <c r="A2591" s="9" t="s">
        <v>699</v>
      </c>
      <c r="B2591">
        <v>0.60899999999999999</v>
      </c>
    </row>
    <row r="2592" spans="1:2" x14ac:dyDescent="0.25">
      <c r="A2592" s="9" t="s">
        <v>699</v>
      </c>
      <c r="B2592">
        <v>0.60899999999999999</v>
      </c>
    </row>
    <row r="2593" spans="1:2" x14ac:dyDescent="0.25">
      <c r="A2593" s="9" t="s">
        <v>700</v>
      </c>
      <c r="B2593">
        <v>0.60899999999999999</v>
      </c>
    </row>
    <row r="2594" spans="1:2" x14ac:dyDescent="0.25">
      <c r="A2594" s="9" t="s">
        <v>700</v>
      </c>
      <c r="B2594">
        <v>0.60899999999999999</v>
      </c>
    </row>
    <row r="2595" spans="1:2" x14ac:dyDescent="0.25">
      <c r="A2595" s="9" t="s">
        <v>700</v>
      </c>
      <c r="B2595">
        <v>0.60899999999999999</v>
      </c>
    </row>
    <row r="2596" spans="1:2" x14ac:dyDescent="0.25">
      <c r="A2596" s="9" t="s">
        <v>700</v>
      </c>
      <c r="B2596">
        <v>0.60899999999999999</v>
      </c>
    </row>
    <row r="2597" spans="1:2" x14ac:dyDescent="0.25">
      <c r="A2597" s="9" t="s">
        <v>701</v>
      </c>
      <c r="B2597">
        <v>0.60899999999999999</v>
      </c>
    </row>
    <row r="2598" spans="1:2" x14ac:dyDescent="0.25">
      <c r="A2598" s="9" t="s">
        <v>701</v>
      </c>
      <c r="B2598">
        <v>0.60899999999999999</v>
      </c>
    </row>
    <row r="2599" spans="1:2" x14ac:dyDescent="0.25">
      <c r="A2599" s="9" t="s">
        <v>701</v>
      </c>
      <c r="B2599">
        <v>0.60899999999999999</v>
      </c>
    </row>
    <row r="2600" spans="1:2" x14ac:dyDescent="0.25">
      <c r="A2600" s="9" t="s">
        <v>701</v>
      </c>
      <c r="B2600">
        <v>0.60899999999999999</v>
      </c>
    </row>
    <row r="2601" spans="1:2" x14ac:dyDescent="0.25">
      <c r="A2601" s="9" t="s">
        <v>702</v>
      </c>
      <c r="B2601">
        <v>0.60899999999999999</v>
      </c>
    </row>
    <row r="2602" spans="1:2" x14ac:dyDescent="0.25">
      <c r="A2602" s="9" t="s">
        <v>702</v>
      </c>
      <c r="B2602">
        <v>0.60899999999999999</v>
      </c>
    </row>
    <row r="2603" spans="1:2" x14ac:dyDescent="0.25">
      <c r="A2603" s="9" t="s">
        <v>702</v>
      </c>
      <c r="B2603">
        <v>0.60899999999999999</v>
      </c>
    </row>
    <row r="2604" spans="1:2" x14ac:dyDescent="0.25">
      <c r="A2604" s="9" t="s">
        <v>702</v>
      </c>
      <c r="B2604">
        <v>0.60899999999999999</v>
      </c>
    </row>
    <row r="2605" spans="1:2" x14ac:dyDescent="0.25">
      <c r="A2605" s="9" t="s">
        <v>703</v>
      </c>
      <c r="B2605">
        <v>0.60899999999999999</v>
      </c>
    </row>
    <row r="2606" spans="1:2" x14ac:dyDescent="0.25">
      <c r="A2606" s="9" t="s">
        <v>703</v>
      </c>
      <c r="B2606">
        <v>0.60899999999999999</v>
      </c>
    </row>
    <row r="2607" spans="1:2" x14ac:dyDescent="0.25">
      <c r="A2607" s="9" t="s">
        <v>703</v>
      </c>
      <c r="B2607">
        <v>0.60899999999999999</v>
      </c>
    </row>
    <row r="2608" spans="1:2" x14ac:dyDescent="0.25">
      <c r="A2608" s="9" t="s">
        <v>703</v>
      </c>
      <c r="B2608">
        <v>0.60899999999999999</v>
      </c>
    </row>
    <row r="2609" spans="1:2" x14ac:dyDescent="0.25">
      <c r="A2609" s="9" t="s">
        <v>704</v>
      </c>
      <c r="B2609">
        <v>0.60899999999999999</v>
      </c>
    </row>
    <row r="2610" spans="1:2" x14ac:dyDescent="0.25">
      <c r="A2610" s="9" t="s">
        <v>704</v>
      </c>
      <c r="B2610">
        <v>0.60899999999999999</v>
      </c>
    </row>
    <row r="2611" spans="1:2" x14ac:dyDescent="0.25">
      <c r="A2611" s="9" t="s">
        <v>704</v>
      </c>
      <c r="B2611">
        <v>0.60899999999999999</v>
      </c>
    </row>
    <row r="2612" spans="1:2" x14ac:dyDescent="0.25">
      <c r="A2612" s="9" t="s">
        <v>704</v>
      </c>
      <c r="B2612">
        <v>0.60899999999999999</v>
      </c>
    </row>
    <row r="2613" spans="1:2" x14ac:dyDescent="0.25">
      <c r="A2613" s="9" t="s">
        <v>705</v>
      </c>
      <c r="B2613">
        <v>0.60899999999999999</v>
      </c>
    </row>
    <row r="2614" spans="1:2" x14ac:dyDescent="0.25">
      <c r="A2614" s="9" t="s">
        <v>705</v>
      </c>
      <c r="B2614">
        <v>0.60899999999999999</v>
      </c>
    </row>
    <row r="2615" spans="1:2" x14ac:dyDescent="0.25">
      <c r="A2615" s="9" t="s">
        <v>705</v>
      </c>
      <c r="B2615">
        <v>0.60899999999999999</v>
      </c>
    </row>
    <row r="2616" spans="1:2" x14ac:dyDescent="0.25">
      <c r="A2616" s="9" t="s">
        <v>706</v>
      </c>
      <c r="B2616">
        <v>0.60899999999999999</v>
      </c>
    </row>
    <row r="2617" spans="1:2" x14ac:dyDescent="0.25">
      <c r="A2617" s="9" t="s">
        <v>706</v>
      </c>
      <c r="B2617">
        <v>0.60899999999999999</v>
      </c>
    </row>
    <row r="2618" spans="1:2" x14ac:dyDescent="0.25">
      <c r="A2618" s="9" t="s">
        <v>706</v>
      </c>
      <c r="B2618">
        <v>0.60899999999999999</v>
      </c>
    </row>
    <row r="2619" spans="1:2" x14ac:dyDescent="0.25">
      <c r="A2619" s="9" t="s">
        <v>706</v>
      </c>
      <c r="B2619">
        <v>0.60899999999999999</v>
      </c>
    </row>
    <row r="2620" spans="1:2" x14ac:dyDescent="0.25">
      <c r="A2620" s="9" t="s">
        <v>707</v>
      </c>
      <c r="B2620">
        <v>0.60899999999999999</v>
      </c>
    </row>
    <row r="2621" spans="1:2" x14ac:dyDescent="0.25">
      <c r="A2621" s="9" t="s">
        <v>707</v>
      </c>
      <c r="B2621">
        <v>0.60899999999999999</v>
      </c>
    </row>
    <row r="2622" spans="1:2" x14ac:dyDescent="0.25">
      <c r="A2622" s="9" t="s">
        <v>707</v>
      </c>
      <c r="B2622">
        <v>0.60899999999999999</v>
      </c>
    </row>
    <row r="2623" spans="1:2" x14ac:dyDescent="0.25">
      <c r="A2623" s="9" t="s">
        <v>707</v>
      </c>
      <c r="B2623">
        <v>0.60899999999999999</v>
      </c>
    </row>
    <row r="2624" spans="1:2" x14ac:dyDescent="0.25">
      <c r="A2624" s="9" t="s">
        <v>708</v>
      </c>
      <c r="B2624">
        <v>0.60899999999999999</v>
      </c>
    </row>
    <row r="2625" spans="1:2" x14ac:dyDescent="0.25">
      <c r="A2625" s="9" t="s">
        <v>708</v>
      </c>
      <c r="B2625">
        <v>0.60899999999999999</v>
      </c>
    </row>
    <row r="2626" spans="1:2" x14ac:dyDescent="0.25">
      <c r="A2626" s="9" t="s">
        <v>708</v>
      </c>
      <c r="B2626">
        <v>0.60899999999999999</v>
      </c>
    </row>
    <row r="2627" spans="1:2" x14ac:dyDescent="0.25">
      <c r="A2627" s="9" t="s">
        <v>708</v>
      </c>
      <c r="B2627">
        <v>0.60899999999999999</v>
      </c>
    </row>
    <row r="2628" spans="1:2" x14ac:dyDescent="0.25">
      <c r="A2628" s="9" t="s">
        <v>709</v>
      </c>
      <c r="B2628">
        <v>0.60899999999999999</v>
      </c>
    </row>
    <row r="2629" spans="1:2" x14ac:dyDescent="0.25">
      <c r="A2629" s="9" t="s">
        <v>709</v>
      </c>
      <c r="B2629">
        <v>0.60899999999999999</v>
      </c>
    </row>
    <row r="2630" spans="1:2" x14ac:dyDescent="0.25">
      <c r="A2630" s="9" t="s">
        <v>709</v>
      </c>
      <c r="B2630">
        <v>0.60899999999999999</v>
      </c>
    </row>
    <row r="2631" spans="1:2" x14ac:dyDescent="0.25">
      <c r="A2631" s="9" t="s">
        <v>709</v>
      </c>
      <c r="B2631">
        <v>0.60899999999999999</v>
      </c>
    </row>
    <row r="2632" spans="1:2" x14ac:dyDescent="0.25">
      <c r="A2632" s="9" t="s">
        <v>710</v>
      </c>
      <c r="B2632">
        <v>0.60899999999999999</v>
      </c>
    </row>
    <row r="2633" spans="1:2" x14ac:dyDescent="0.25">
      <c r="A2633" s="9" t="s">
        <v>710</v>
      </c>
      <c r="B2633">
        <v>0.60899999999999999</v>
      </c>
    </row>
    <row r="2634" spans="1:2" x14ac:dyDescent="0.25">
      <c r="A2634" s="9" t="s">
        <v>710</v>
      </c>
      <c r="B2634">
        <v>0.60899999999999999</v>
      </c>
    </row>
    <row r="2635" spans="1:2" x14ac:dyDescent="0.25">
      <c r="A2635" s="9" t="s">
        <v>710</v>
      </c>
      <c r="B2635">
        <v>0.60899999999999999</v>
      </c>
    </row>
    <row r="2636" spans="1:2" x14ac:dyDescent="0.25">
      <c r="A2636" s="9" t="s">
        <v>711</v>
      </c>
      <c r="B2636">
        <v>0.60899999999999999</v>
      </c>
    </row>
    <row r="2637" spans="1:2" x14ac:dyDescent="0.25">
      <c r="A2637" s="9" t="s">
        <v>711</v>
      </c>
      <c r="B2637">
        <v>0.60899999999999999</v>
      </c>
    </row>
    <row r="2638" spans="1:2" x14ac:dyDescent="0.25">
      <c r="A2638" s="9" t="s">
        <v>711</v>
      </c>
      <c r="B2638">
        <v>0.60899999999999999</v>
      </c>
    </row>
    <row r="2639" spans="1:2" x14ac:dyDescent="0.25">
      <c r="A2639" s="9" t="s">
        <v>712</v>
      </c>
      <c r="B2639">
        <v>0.60899999999999999</v>
      </c>
    </row>
    <row r="2640" spans="1:2" x14ac:dyDescent="0.25">
      <c r="A2640" s="9" t="s">
        <v>712</v>
      </c>
      <c r="B2640">
        <v>0.60899999999999999</v>
      </c>
    </row>
    <row r="2641" spans="1:2" x14ac:dyDescent="0.25">
      <c r="A2641" s="9" t="s">
        <v>712</v>
      </c>
      <c r="B2641">
        <v>0.60899999999999999</v>
      </c>
    </row>
    <row r="2642" spans="1:2" x14ac:dyDescent="0.25">
      <c r="A2642" s="9" t="s">
        <v>712</v>
      </c>
      <c r="B2642">
        <v>0.60899999999999999</v>
      </c>
    </row>
    <row r="2643" spans="1:2" x14ac:dyDescent="0.25">
      <c r="A2643" s="9" t="s">
        <v>713</v>
      </c>
      <c r="B2643">
        <v>0.60899999999999999</v>
      </c>
    </row>
    <row r="2644" spans="1:2" x14ac:dyDescent="0.25">
      <c r="A2644" s="9" t="s">
        <v>713</v>
      </c>
      <c r="B2644">
        <v>0.60899999999999999</v>
      </c>
    </row>
    <row r="2645" spans="1:2" x14ac:dyDescent="0.25">
      <c r="A2645" s="9" t="s">
        <v>713</v>
      </c>
      <c r="B2645">
        <v>0.60899999999999999</v>
      </c>
    </row>
    <row r="2646" spans="1:2" x14ac:dyDescent="0.25">
      <c r="A2646" s="9" t="s">
        <v>713</v>
      </c>
      <c r="B2646">
        <v>0.60899999999999999</v>
      </c>
    </row>
    <row r="2647" spans="1:2" x14ac:dyDescent="0.25">
      <c r="A2647" s="9" t="s">
        <v>714</v>
      </c>
      <c r="B2647">
        <v>0.60899999999999999</v>
      </c>
    </row>
    <row r="2648" spans="1:2" x14ac:dyDescent="0.25">
      <c r="A2648" s="9" t="s">
        <v>714</v>
      </c>
      <c r="B2648">
        <v>0.60899999999999999</v>
      </c>
    </row>
    <row r="2649" spans="1:2" x14ac:dyDescent="0.25">
      <c r="A2649" s="9" t="s">
        <v>714</v>
      </c>
      <c r="B2649">
        <v>0.60899999999999999</v>
      </c>
    </row>
    <row r="2650" spans="1:2" x14ac:dyDescent="0.25">
      <c r="A2650" s="9" t="s">
        <v>714</v>
      </c>
      <c r="B2650">
        <v>0.60899999999999999</v>
      </c>
    </row>
    <row r="2651" spans="1:2" x14ac:dyDescent="0.25">
      <c r="A2651" s="9" t="s">
        <v>715</v>
      </c>
      <c r="B2651">
        <v>0.60899999999999999</v>
      </c>
    </row>
    <row r="2652" spans="1:2" x14ac:dyDescent="0.25">
      <c r="A2652" s="9" t="s">
        <v>715</v>
      </c>
      <c r="B2652">
        <v>0.60899999999999999</v>
      </c>
    </row>
    <row r="2653" spans="1:2" x14ac:dyDescent="0.25">
      <c r="A2653" s="9" t="s">
        <v>715</v>
      </c>
      <c r="B2653">
        <v>0.60899999999999999</v>
      </c>
    </row>
    <row r="2654" spans="1:2" x14ac:dyDescent="0.25">
      <c r="A2654" s="9" t="s">
        <v>715</v>
      </c>
      <c r="B2654">
        <v>0.60899999999999999</v>
      </c>
    </row>
    <row r="2655" spans="1:2" x14ac:dyDescent="0.25">
      <c r="A2655" s="9" t="s">
        <v>716</v>
      </c>
      <c r="B2655">
        <v>0.60899999999999999</v>
      </c>
    </row>
    <row r="2656" spans="1:2" x14ac:dyDescent="0.25">
      <c r="A2656" s="9" t="s">
        <v>716</v>
      </c>
      <c r="B2656">
        <v>0.60899999999999999</v>
      </c>
    </row>
    <row r="2657" spans="1:2" x14ac:dyDescent="0.25">
      <c r="A2657" s="9" t="s">
        <v>716</v>
      </c>
      <c r="B2657">
        <v>0.60899999999999999</v>
      </c>
    </row>
    <row r="2658" spans="1:2" x14ac:dyDescent="0.25">
      <c r="A2658" s="9" t="s">
        <v>716</v>
      </c>
      <c r="B2658">
        <v>0.60899999999999999</v>
      </c>
    </row>
    <row r="2659" spans="1:2" x14ac:dyDescent="0.25">
      <c r="A2659" s="9" t="s">
        <v>717</v>
      </c>
      <c r="B2659">
        <v>0.60899999999999999</v>
      </c>
    </row>
    <row r="2660" spans="1:2" x14ac:dyDescent="0.25">
      <c r="A2660" s="9" t="s">
        <v>717</v>
      </c>
      <c r="B2660">
        <v>0.60899999999999999</v>
      </c>
    </row>
    <row r="2661" spans="1:2" x14ac:dyDescent="0.25">
      <c r="A2661" s="9" t="s">
        <v>717</v>
      </c>
      <c r="B2661">
        <v>0.60899999999999999</v>
      </c>
    </row>
    <row r="2662" spans="1:2" x14ac:dyDescent="0.25">
      <c r="A2662" s="9" t="s">
        <v>718</v>
      </c>
      <c r="B2662">
        <v>0.60899999999999999</v>
      </c>
    </row>
    <row r="2663" spans="1:2" x14ac:dyDescent="0.25">
      <c r="A2663" s="9" t="s">
        <v>718</v>
      </c>
      <c r="B2663">
        <v>0.60899999999999999</v>
      </c>
    </row>
    <row r="2664" spans="1:2" x14ac:dyDescent="0.25">
      <c r="A2664" s="9" t="s">
        <v>718</v>
      </c>
      <c r="B2664">
        <v>0.60899999999999999</v>
      </c>
    </row>
    <row r="2665" spans="1:2" x14ac:dyDescent="0.25">
      <c r="A2665" s="9" t="s">
        <v>718</v>
      </c>
      <c r="B2665">
        <v>0.60899999999999999</v>
      </c>
    </row>
    <row r="2666" spans="1:2" x14ac:dyDescent="0.25">
      <c r="A2666" s="9" t="s">
        <v>719</v>
      </c>
      <c r="B2666">
        <v>0.60899999999999999</v>
      </c>
    </row>
    <row r="2667" spans="1:2" x14ac:dyDescent="0.25">
      <c r="A2667" s="9" t="s">
        <v>719</v>
      </c>
      <c r="B2667">
        <v>0.60899999999999999</v>
      </c>
    </row>
    <row r="2668" spans="1:2" x14ac:dyDescent="0.25">
      <c r="A2668" s="9" t="s">
        <v>719</v>
      </c>
      <c r="B2668">
        <v>0.60899999999999999</v>
      </c>
    </row>
    <row r="2669" spans="1:2" x14ac:dyDescent="0.25">
      <c r="A2669" s="9" t="s">
        <v>719</v>
      </c>
      <c r="B2669">
        <v>0.60899999999999999</v>
      </c>
    </row>
    <row r="2670" spans="1:2" x14ac:dyDescent="0.25">
      <c r="A2670" s="9" t="s">
        <v>720</v>
      </c>
      <c r="B2670">
        <v>0.60899999999999999</v>
      </c>
    </row>
    <row r="2671" spans="1:2" x14ac:dyDescent="0.25">
      <c r="A2671" s="9" t="s">
        <v>720</v>
      </c>
      <c r="B2671">
        <v>0.60599999999999998</v>
      </c>
    </row>
    <row r="2672" spans="1:2" x14ac:dyDescent="0.25">
      <c r="A2672" s="9" t="s">
        <v>720</v>
      </c>
      <c r="B2672">
        <v>0.60899999999999999</v>
      </c>
    </row>
    <row r="2673" spans="1:2" x14ac:dyDescent="0.25">
      <c r="A2673" s="9" t="s">
        <v>720</v>
      </c>
      <c r="B2673">
        <v>0.60899999999999999</v>
      </c>
    </row>
    <row r="2674" spans="1:2" x14ac:dyDescent="0.25">
      <c r="A2674" s="9" t="s">
        <v>721</v>
      </c>
      <c r="B2674">
        <v>0.60899999999999999</v>
      </c>
    </row>
    <row r="2675" spans="1:2" x14ac:dyDescent="0.25">
      <c r="A2675" s="9" t="s">
        <v>721</v>
      </c>
      <c r="B2675">
        <v>0.60599999999999998</v>
      </c>
    </row>
    <row r="2676" spans="1:2" x14ac:dyDescent="0.25">
      <c r="A2676" s="9" t="s">
        <v>721</v>
      </c>
      <c r="B2676">
        <v>0.60599999999999998</v>
      </c>
    </row>
    <row r="2677" spans="1:2" x14ac:dyDescent="0.25">
      <c r="A2677" s="9" t="s">
        <v>721</v>
      </c>
      <c r="B2677">
        <v>0.60899999999999999</v>
      </c>
    </row>
    <row r="2678" spans="1:2" x14ac:dyDescent="0.25">
      <c r="A2678" s="9" t="s">
        <v>722</v>
      </c>
      <c r="B2678">
        <v>0.60899999999999999</v>
      </c>
    </row>
    <row r="2679" spans="1:2" x14ac:dyDescent="0.25">
      <c r="A2679" s="9" t="s">
        <v>722</v>
      </c>
      <c r="B2679">
        <v>0.60899999999999999</v>
      </c>
    </row>
    <row r="2680" spans="1:2" x14ac:dyDescent="0.25">
      <c r="A2680" s="9" t="s">
        <v>722</v>
      </c>
      <c r="B2680">
        <v>0.60899999999999999</v>
      </c>
    </row>
    <row r="2681" spans="1:2" x14ac:dyDescent="0.25">
      <c r="A2681" s="9" t="s">
        <v>722</v>
      </c>
      <c r="B2681">
        <v>0.60899999999999999</v>
      </c>
    </row>
    <row r="2682" spans="1:2" x14ac:dyDescent="0.25">
      <c r="A2682" s="9" t="s">
        <v>723</v>
      </c>
      <c r="B2682">
        <v>0.60899999999999999</v>
      </c>
    </row>
    <row r="2683" spans="1:2" x14ac:dyDescent="0.25">
      <c r="A2683" s="9" t="s">
        <v>723</v>
      </c>
      <c r="B2683">
        <v>0.60599999999999998</v>
      </c>
    </row>
    <row r="2684" spans="1:2" x14ac:dyDescent="0.25">
      <c r="A2684" s="9" t="s">
        <v>723</v>
      </c>
      <c r="B2684">
        <v>0.60899999999999999</v>
      </c>
    </row>
    <row r="2685" spans="1:2" x14ac:dyDescent="0.25">
      <c r="A2685" s="9" t="s">
        <v>723</v>
      </c>
      <c r="B2685">
        <v>0.60899999999999999</v>
      </c>
    </row>
    <row r="2686" spans="1:2" x14ac:dyDescent="0.25">
      <c r="A2686" s="9" t="s">
        <v>724</v>
      </c>
      <c r="B2686">
        <v>0.60599999999999998</v>
      </c>
    </row>
    <row r="2687" spans="1:2" x14ac:dyDescent="0.25">
      <c r="A2687" s="9" t="s">
        <v>724</v>
      </c>
      <c r="B2687">
        <v>0.60899999999999999</v>
      </c>
    </row>
    <row r="2688" spans="1:2" x14ac:dyDescent="0.25">
      <c r="A2688" s="9" t="s">
        <v>724</v>
      </c>
      <c r="B2688">
        <v>0.60599999999999998</v>
      </c>
    </row>
    <row r="2689" spans="1:2" x14ac:dyDescent="0.25">
      <c r="A2689" s="9" t="s">
        <v>725</v>
      </c>
      <c r="B2689">
        <v>0.60599999999999998</v>
      </c>
    </row>
    <row r="2690" spans="1:2" x14ac:dyDescent="0.25">
      <c r="A2690" s="9" t="s">
        <v>725</v>
      </c>
      <c r="B2690">
        <v>0.60599999999999998</v>
      </c>
    </row>
    <row r="2691" spans="1:2" x14ac:dyDescent="0.25">
      <c r="A2691" s="9" t="s">
        <v>725</v>
      </c>
      <c r="B2691">
        <v>0.60899999999999999</v>
      </c>
    </row>
    <row r="2692" spans="1:2" x14ac:dyDescent="0.25">
      <c r="A2692" s="9" t="s">
        <v>725</v>
      </c>
      <c r="B2692">
        <v>0.60599999999999998</v>
      </c>
    </row>
    <row r="2693" spans="1:2" x14ac:dyDescent="0.25">
      <c r="A2693" s="9" t="s">
        <v>726</v>
      </c>
      <c r="B2693">
        <v>0.60899999999999999</v>
      </c>
    </row>
    <row r="2694" spans="1:2" x14ac:dyDescent="0.25">
      <c r="A2694" s="9" t="s">
        <v>726</v>
      </c>
      <c r="B2694">
        <v>0.60599999999999998</v>
      </c>
    </row>
    <row r="2695" spans="1:2" x14ac:dyDescent="0.25">
      <c r="A2695" s="9" t="s">
        <v>726</v>
      </c>
      <c r="B2695">
        <v>0.60899999999999999</v>
      </c>
    </row>
    <row r="2696" spans="1:2" x14ac:dyDescent="0.25">
      <c r="A2696" s="9" t="s">
        <v>726</v>
      </c>
      <c r="B2696">
        <v>0.60599999999999998</v>
      </c>
    </row>
    <row r="2697" spans="1:2" x14ac:dyDescent="0.25">
      <c r="A2697" s="9" t="s">
        <v>727</v>
      </c>
      <c r="B2697">
        <v>0.60599999999999998</v>
      </c>
    </row>
    <row r="2698" spans="1:2" x14ac:dyDescent="0.25">
      <c r="A2698" s="9" t="s">
        <v>727</v>
      </c>
      <c r="B2698">
        <v>0.60899999999999999</v>
      </c>
    </row>
    <row r="2699" spans="1:2" x14ac:dyDescent="0.25">
      <c r="A2699" s="9" t="s">
        <v>727</v>
      </c>
      <c r="B2699">
        <v>0.60899999999999999</v>
      </c>
    </row>
    <row r="2700" spans="1:2" x14ac:dyDescent="0.25">
      <c r="A2700" s="9" t="s">
        <v>727</v>
      </c>
      <c r="B2700">
        <v>0.60899999999999999</v>
      </c>
    </row>
    <row r="2701" spans="1:2" x14ac:dyDescent="0.25">
      <c r="A2701" s="9" t="s">
        <v>728</v>
      </c>
      <c r="B2701">
        <v>0.60899999999999999</v>
      </c>
    </row>
    <row r="2702" spans="1:2" x14ac:dyDescent="0.25">
      <c r="A2702" s="9" t="s">
        <v>728</v>
      </c>
      <c r="B2702">
        <v>0.60599999999999998</v>
      </c>
    </row>
    <row r="2703" spans="1:2" x14ac:dyDescent="0.25">
      <c r="A2703" s="9" t="s">
        <v>728</v>
      </c>
      <c r="B2703">
        <v>0.60899999999999999</v>
      </c>
    </row>
    <row r="2704" spans="1:2" x14ac:dyDescent="0.25">
      <c r="A2704" s="9" t="s">
        <v>728</v>
      </c>
      <c r="B2704">
        <v>0.60899999999999999</v>
      </c>
    </row>
    <row r="2705" spans="1:2" x14ac:dyDescent="0.25">
      <c r="A2705" s="9" t="s">
        <v>729</v>
      </c>
      <c r="B2705">
        <v>0.60899999999999999</v>
      </c>
    </row>
    <row r="2706" spans="1:2" x14ac:dyDescent="0.25">
      <c r="A2706" s="9" t="s">
        <v>729</v>
      </c>
      <c r="B2706">
        <v>0.60899999999999999</v>
      </c>
    </row>
    <row r="2707" spans="1:2" x14ac:dyDescent="0.25">
      <c r="A2707" s="9" t="s">
        <v>729</v>
      </c>
      <c r="B2707">
        <v>0.60899999999999999</v>
      </c>
    </row>
    <row r="2708" spans="1:2" x14ac:dyDescent="0.25">
      <c r="A2708" s="9" t="s">
        <v>729</v>
      </c>
      <c r="B2708">
        <v>0.60899999999999999</v>
      </c>
    </row>
    <row r="2709" spans="1:2" x14ac:dyDescent="0.25">
      <c r="A2709" s="9" t="s">
        <v>730</v>
      </c>
      <c r="B2709">
        <v>0.60899999999999999</v>
      </c>
    </row>
    <row r="2710" spans="1:2" x14ac:dyDescent="0.25">
      <c r="A2710" s="9" t="s">
        <v>730</v>
      </c>
      <c r="B2710">
        <v>0.60599999999999998</v>
      </c>
    </row>
    <row r="2711" spans="1:2" x14ac:dyDescent="0.25">
      <c r="A2711" s="9" t="s">
        <v>730</v>
      </c>
      <c r="B2711">
        <v>0.60899999999999999</v>
      </c>
    </row>
    <row r="2712" spans="1:2" x14ac:dyDescent="0.25">
      <c r="A2712" s="9" t="s">
        <v>731</v>
      </c>
      <c r="B2712">
        <v>0.60899999999999999</v>
      </c>
    </row>
    <row r="2713" spans="1:2" x14ac:dyDescent="0.25">
      <c r="A2713" s="9" t="s">
        <v>731</v>
      </c>
      <c r="B2713">
        <v>0.60899999999999999</v>
      </c>
    </row>
    <row r="2714" spans="1:2" x14ac:dyDescent="0.25">
      <c r="A2714" s="9" t="s">
        <v>731</v>
      </c>
      <c r="B2714">
        <v>0.60899999999999999</v>
      </c>
    </row>
    <row r="2715" spans="1:2" x14ac:dyDescent="0.25">
      <c r="A2715" s="9" t="s">
        <v>731</v>
      </c>
      <c r="B2715">
        <v>0.60899999999999999</v>
      </c>
    </row>
    <row r="2716" spans="1:2" x14ac:dyDescent="0.25">
      <c r="A2716" s="9" t="s">
        <v>732</v>
      </c>
      <c r="B2716">
        <v>0.60899999999999999</v>
      </c>
    </row>
    <row r="2717" spans="1:2" x14ac:dyDescent="0.25">
      <c r="A2717" s="9" t="s">
        <v>732</v>
      </c>
      <c r="B2717">
        <v>0.60899999999999999</v>
      </c>
    </row>
    <row r="2718" spans="1:2" x14ac:dyDescent="0.25">
      <c r="A2718" s="9" t="s">
        <v>732</v>
      </c>
      <c r="B2718">
        <v>0.60899999999999999</v>
      </c>
    </row>
    <row r="2719" spans="1:2" x14ac:dyDescent="0.25">
      <c r="A2719" s="9" t="s">
        <v>732</v>
      </c>
      <c r="B2719">
        <v>0.60899999999999999</v>
      </c>
    </row>
    <row r="2720" spans="1:2" x14ac:dyDescent="0.25">
      <c r="A2720" s="9" t="s">
        <v>733</v>
      </c>
      <c r="B2720">
        <v>0.60899999999999999</v>
      </c>
    </row>
    <row r="2721" spans="1:2" x14ac:dyDescent="0.25">
      <c r="A2721" s="9" t="s">
        <v>733</v>
      </c>
      <c r="B2721">
        <v>0.60899999999999999</v>
      </c>
    </row>
    <row r="2722" spans="1:2" x14ac:dyDescent="0.25">
      <c r="A2722" s="9" t="s">
        <v>733</v>
      </c>
      <c r="B2722">
        <v>0.60899999999999999</v>
      </c>
    </row>
    <row r="2723" spans="1:2" x14ac:dyDescent="0.25">
      <c r="A2723" s="9" t="s">
        <v>733</v>
      </c>
      <c r="B2723">
        <v>0.60899999999999999</v>
      </c>
    </row>
    <row r="2724" spans="1:2" x14ac:dyDescent="0.25">
      <c r="A2724" s="9" t="s">
        <v>734</v>
      </c>
      <c r="B2724">
        <v>0.60899999999999999</v>
      </c>
    </row>
    <row r="2725" spans="1:2" x14ac:dyDescent="0.25">
      <c r="A2725" s="9" t="s">
        <v>734</v>
      </c>
      <c r="B2725">
        <v>0.60899999999999999</v>
      </c>
    </row>
    <row r="2726" spans="1:2" x14ac:dyDescent="0.25">
      <c r="A2726" s="9" t="s">
        <v>734</v>
      </c>
      <c r="B2726">
        <v>0.60899999999999999</v>
      </c>
    </row>
    <row r="2727" spans="1:2" x14ac:dyDescent="0.25">
      <c r="A2727" s="9" t="s">
        <v>734</v>
      </c>
      <c r="B2727">
        <v>0.60899999999999999</v>
      </c>
    </row>
    <row r="2728" spans="1:2" x14ac:dyDescent="0.25">
      <c r="A2728" s="9" t="s">
        <v>735</v>
      </c>
      <c r="B2728">
        <v>0.60899999999999999</v>
      </c>
    </row>
    <row r="2729" spans="1:2" x14ac:dyDescent="0.25">
      <c r="A2729" s="9" t="s">
        <v>735</v>
      </c>
      <c r="B2729">
        <v>0.60899999999999999</v>
      </c>
    </row>
    <row r="2730" spans="1:2" x14ac:dyDescent="0.25">
      <c r="A2730" s="9" t="s">
        <v>735</v>
      </c>
      <c r="B2730">
        <v>0.60899999999999999</v>
      </c>
    </row>
    <row r="2731" spans="1:2" x14ac:dyDescent="0.25">
      <c r="A2731" s="9" t="s">
        <v>735</v>
      </c>
      <c r="B2731">
        <v>0.60899999999999999</v>
      </c>
    </row>
    <row r="2732" spans="1:2" x14ac:dyDescent="0.25">
      <c r="A2732" s="9" t="s">
        <v>736</v>
      </c>
      <c r="B2732">
        <v>0.60899999999999999</v>
      </c>
    </row>
    <row r="2733" spans="1:2" x14ac:dyDescent="0.25">
      <c r="A2733" s="9" t="s">
        <v>736</v>
      </c>
      <c r="B2733">
        <v>0.60899999999999999</v>
      </c>
    </row>
    <row r="2734" spans="1:2" x14ac:dyDescent="0.25">
      <c r="A2734" s="9" t="s">
        <v>736</v>
      </c>
      <c r="B2734">
        <v>0.60899999999999999</v>
      </c>
    </row>
    <row r="2735" spans="1:2" x14ac:dyDescent="0.25">
      <c r="A2735" s="9" t="s">
        <v>737</v>
      </c>
      <c r="B2735">
        <v>0.60899999999999999</v>
      </c>
    </row>
    <row r="2736" spans="1:2" x14ac:dyDescent="0.25">
      <c r="A2736" s="9" t="s">
        <v>737</v>
      </c>
      <c r="B2736">
        <v>0.60599999999999998</v>
      </c>
    </row>
    <row r="2737" spans="1:2" x14ac:dyDescent="0.25">
      <c r="A2737" s="9" t="s">
        <v>737</v>
      </c>
      <c r="B2737">
        <v>0.60899999999999999</v>
      </c>
    </row>
    <row r="2738" spans="1:2" x14ac:dyDescent="0.25">
      <c r="A2738" s="9" t="s">
        <v>737</v>
      </c>
      <c r="B2738">
        <v>0.60899999999999999</v>
      </c>
    </row>
    <row r="2739" spans="1:2" x14ac:dyDescent="0.25">
      <c r="A2739" s="9" t="s">
        <v>738</v>
      </c>
      <c r="B2739">
        <v>0.60599999999999998</v>
      </c>
    </row>
    <row r="2740" spans="1:2" x14ac:dyDescent="0.25">
      <c r="A2740" s="9" t="s">
        <v>738</v>
      </c>
      <c r="B2740">
        <v>0.60599999999999998</v>
      </c>
    </row>
    <row r="2741" spans="1:2" x14ac:dyDescent="0.25">
      <c r="A2741" s="9" t="s">
        <v>738</v>
      </c>
      <c r="B2741">
        <v>0.60899999999999999</v>
      </c>
    </row>
    <row r="2742" spans="1:2" x14ac:dyDescent="0.25">
      <c r="A2742" s="9" t="s">
        <v>738</v>
      </c>
      <c r="B2742">
        <v>0.60899999999999999</v>
      </c>
    </row>
    <row r="2743" spans="1:2" x14ac:dyDescent="0.25">
      <c r="A2743" s="9" t="s">
        <v>739</v>
      </c>
      <c r="B2743">
        <v>0.60599999999999998</v>
      </c>
    </row>
    <row r="2744" spans="1:2" x14ac:dyDescent="0.25">
      <c r="A2744" s="9" t="s">
        <v>739</v>
      </c>
      <c r="B2744">
        <v>0.60599999999999998</v>
      </c>
    </row>
    <row r="2745" spans="1:2" x14ac:dyDescent="0.25">
      <c r="A2745" s="9" t="s">
        <v>739</v>
      </c>
      <c r="B2745">
        <v>0.60899999999999999</v>
      </c>
    </row>
    <row r="2746" spans="1:2" x14ac:dyDescent="0.25">
      <c r="A2746" s="9" t="s">
        <v>739</v>
      </c>
      <c r="B2746">
        <v>0.60899999999999999</v>
      </c>
    </row>
    <row r="2747" spans="1:2" x14ac:dyDescent="0.25">
      <c r="A2747" s="9" t="s">
        <v>740</v>
      </c>
      <c r="B2747">
        <v>0.60899999999999999</v>
      </c>
    </row>
    <row r="2748" spans="1:2" x14ac:dyDescent="0.25">
      <c r="A2748" s="9" t="s">
        <v>740</v>
      </c>
      <c r="B2748">
        <v>0.60899999999999999</v>
      </c>
    </row>
    <row r="2749" spans="1:2" x14ac:dyDescent="0.25">
      <c r="A2749" s="9" t="s">
        <v>740</v>
      </c>
      <c r="B2749">
        <v>0.60899999999999999</v>
      </c>
    </row>
    <row r="2750" spans="1:2" x14ac:dyDescent="0.25">
      <c r="A2750" s="9" t="s">
        <v>740</v>
      </c>
      <c r="B2750">
        <v>0.60899999999999999</v>
      </c>
    </row>
    <row r="2751" spans="1:2" x14ac:dyDescent="0.25">
      <c r="A2751" s="9" t="s">
        <v>741</v>
      </c>
      <c r="B2751">
        <v>0.60899999999999999</v>
      </c>
    </row>
    <row r="2752" spans="1:2" x14ac:dyDescent="0.25">
      <c r="A2752" s="9" t="s">
        <v>741</v>
      </c>
      <c r="B2752">
        <v>0.60899999999999999</v>
      </c>
    </row>
    <row r="2753" spans="1:2" x14ac:dyDescent="0.25">
      <c r="A2753" s="9" t="s">
        <v>741</v>
      </c>
      <c r="B2753">
        <v>0.60899999999999999</v>
      </c>
    </row>
    <row r="2754" spans="1:2" x14ac:dyDescent="0.25">
      <c r="A2754" s="9" t="s">
        <v>741</v>
      </c>
      <c r="B2754">
        <v>0.60899999999999999</v>
      </c>
    </row>
    <row r="2755" spans="1:2" x14ac:dyDescent="0.25">
      <c r="A2755" s="9" t="s">
        <v>742</v>
      </c>
      <c r="B2755">
        <v>0.60899999999999999</v>
      </c>
    </row>
    <row r="2756" spans="1:2" x14ac:dyDescent="0.25">
      <c r="A2756" s="9" t="s">
        <v>742</v>
      </c>
      <c r="B2756">
        <v>0.60899999999999999</v>
      </c>
    </row>
    <row r="2757" spans="1:2" x14ac:dyDescent="0.25">
      <c r="A2757" s="9" t="s">
        <v>742</v>
      </c>
      <c r="B2757">
        <v>0.60899999999999999</v>
      </c>
    </row>
    <row r="2758" spans="1:2" x14ac:dyDescent="0.25">
      <c r="A2758" s="9" t="s">
        <v>743</v>
      </c>
      <c r="B2758">
        <v>0.60899999999999999</v>
      </c>
    </row>
    <row r="2759" spans="1:2" x14ac:dyDescent="0.25">
      <c r="A2759" s="9" t="s">
        <v>743</v>
      </c>
      <c r="B2759">
        <v>0.60899999999999999</v>
      </c>
    </row>
    <row r="2760" spans="1:2" x14ac:dyDescent="0.25">
      <c r="A2760" s="9" t="s">
        <v>743</v>
      </c>
      <c r="B2760">
        <v>0.60899999999999999</v>
      </c>
    </row>
    <row r="2761" spans="1:2" x14ac:dyDescent="0.25">
      <c r="A2761" s="9" t="s">
        <v>743</v>
      </c>
      <c r="B2761">
        <v>0.60899999999999999</v>
      </c>
    </row>
    <row r="2762" spans="1:2" x14ac:dyDescent="0.25">
      <c r="A2762" s="9" t="s">
        <v>744</v>
      </c>
      <c r="B2762">
        <v>0.60899999999999999</v>
      </c>
    </row>
    <row r="2763" spans="1:2" x14ac:dyDescent="0.25">
      <c r="A2763" s="9" t="s">
        <v>744</v>
      </c>
      <c r="B2763">
        <v>0.60899999999999999</v>
      </c>
    </row>
    <row r="2764" spans="1:2" x14ac:dyDescent="0.25">
      <c r="A2764" s="9" t="s">
        <v>744</v>
      </c>
      <c r="B2764">
        <v>0.60899999999999999</v>
      </c>
    </row>
    <row r="2765" spans="1:2" x14ac:dyDescent="0.25">
      <c r="A2765" s="9" t="s">
        <v>744</v>
      </c>
      <c r="B2765">
        <v>0.60899999999999999</v>
      </c>
    </row>
    <row r="2766" spans="1:2" x14ac:dyDescent="0.25">
      <c r="A2766" s="9" t="s">
        <v>745</v>
      </c>
      <c r="B2766">
        <v>0.60899999999999999</v>
      </c>
    </row>
    <row r="2767" spans="1:2" x14ac:dyDescent="0.25">
      <c r="A2767" s="9" t="s">
        <v>745</v>
      </c>
      <c r="B2767">
        <v>0.60899999999999999</v>
      </c>
    </row>
    <row r="2768" spans="1:2" x14ac:dyDescent="0.25">
      <c r="A2768" s="9" t="s">
        <v>745</v>
      </c>
      <c r="B2768">
        <v>0.60899999999999999</v>
      </c>
    </row>
    <row r="2769" spans="1:2" x14ac:dyDescent="0.25">
      <c r="A2769" s="9" t="s">
        <v>745</v>
      </c>
      <c r="B2769">
        <v>0.60899999999999999</v>
      </c>
    </row>
    <row r="2770" spans="1:2" x14ac:dyDescent="0.25">
      <c r="A2770" s="9" t="s">
        <v>746</v>
      </c>
      <c r="B2770">
        <v>0.60899999999999999</v>
      </c>
    </row>
    <row r="2771" spans="1:2" x14ac:dyDescent="0.25">
      <c r="A2771" s="9" t="s">
        <v>746</v>
      </c>
      <c r="B2771">
        <v>0.60899999999999999</v>
      </c>
    </row>
    <row r="2772" spans="1:2" x14ac:dyDescent="0.25">
      <c r="A2772" s="9" t="s">
        <v>746</v>
      </c>
      <c r="B2772">
        <v>0.60899999999999999</v>
      </c>
    </row>
    <row r="2773" spans="1:2" x14ac:dyDescent="0.25">
      <c r="A2773" s="9" t="s">
        <v>746</v>
      </c>
      <c r="B2773">
        <v>0.60899999999999999</v>
      </c>
    </row>
    <row r="2774" spans="1:2" x14ac:dyDescent="0.25">
      <c r="A2774" s="9" t="s">
        <v>747</v>
      </c>
      <c r="B2774">
        <v>0.60899999999999999</v>
      </c>
    </row>
    <row r="2775" spans="1:2" x14ac:dyDescent="0.25">
      <c r="A2775" s="9" t="s">
        <v>747</v>
      </c>
      <c r="B2775">
        <v>0.60899999999999999</v>
      </c>
    </row>
    <row r="2776" spans="1:2" x14ac:dyDescent="0.25">
      <c r="A2776" s="9" t="s">
        <v>747</v>
      </c>
      <c r="B2776">
        <v>0.60899999999999999</v>
      </c>
    </row>
    <row r="2777" spans="1:2" x14ac:dyDescent="0.25">
      <c r="A2777" s="9" t="s">
        <v>747</v>
      </c>
      <c r="B2777">
        <v>0.60899999999999999</v>
      </c>
    </row>
    <row r="2778" spans="1:2" x14ac:dyDescent="0.25">
      <c r="A2778" s="9" t="s">
        <v>748</v>
      </c>
      <c r="B2778">
        <v>0.60899999999999999</v>
      </c>
    </row>
    <row r="2779" spans="1:2" x14ac:dyDescent="0.25">
      <c r="A2779" s="9" t="s">
        <v>748</v>
      </c>
      <c r="B2779">
        <v>0.60899999999999999</v>
      </c>
    </row>
    <row r="2780" spans="1:2" x14ac:dyDescent="0.25">
      <c r="A2780" s="9" t="s">
        <v>748</v>
      </c>
      <c r="B2780">
        <v>0.60899999999999999</v>
      </c>
    </row>
    <row r="2781" spans="1:2" x14ac:dyDescent="0.25">
      <c r="A2781" s="9" t="s">
        <v>749</v>
      </c>
      <c r="B2781">
        <v>0.60899999999999999</v>
      </c>
    </row>
    <row r="2782" spans="1:2" x14ac:dyDescent="0.25">
      <c r="A2782" s="9" t="s">
        <v>749</v>
      </c>
      <c r="B2782">
        <v>0.60899999999999999</v>
      </c>
    </row>
    <row r="2783" spans="1:2" x14ac:dyDescent="0.25">
      <c r="A2783" s="9" t="s">
        <v>749</v>
      </c>
      <c r="B2783">
        <v>0.60899999999999999</v>
      </c>
    </row>
    <row r="2784" spans="1:2" x14ac:dyDescent="0.25">
      <c r="A2784" s="9" t="s">
        <v>749</v>
      </c>
      <c r="B2784">
        <v>0.60899999999999999</v>
      </c>
    </row>
    <row r="2785" spans="1:2" x14ac:dyDescent="0.25">
      <c r="A2785" s="9" t="s">
        <v>750</v>
      </c>
      <c r="B2785">
        <v>0.60899999999999999</v>
      </c>
    </row>
    <row r="2786" spans="1:2" x14ac:dyDescent="0.25">
      <c r="A2786" s="9" t="s">
        <v>750</v>
      </c>
      <c r="B2786">
        <v>0.60899999999999999</v>
      </c>
    </row>
    <row r="2787" spans="1:2" x14ac:dyDescent="0.25">
      <c r="A2787" s="9" t="s">
        <v>750</v>
      </c>
      <c r="B2787">
        <v>0.60899999999999999</v>
      </c>
    </row>
    <row r="2788" spans="1:2" x14ac:dyDescent="0.25">
      <c r="A2788" s="9" t="s">
        <v>750</v>
      </c>
      <c r="B2788">
        <v>0.60899999999999999</v>
      </c>
    </row>
    <row r="2789" spans="1:2" x14ac:dyDescent="0.25">
      <c r="A2789" s="9" t="s">
        <v>751</v>
      </c>
      <c r="B2789">
        <v>0.60899999999999999</v>
      </c>
    </row>
    <row r="2790" spans="1:2" x14ac:dyDescent="0.25">
      <c r="A2790" s="9" t="s">
        <v>751</v>
      </c>
      <c r="B2790">
        <v>0.60899999999999999</v>
      </c>
    </row>
    <row r="2791" spans="1:2" x14ac:dyDescent="0.25">
      <c r="A2791" s="9" t="s">
        <v>751</v>
      </c>
      <c r="B2791">
        <v>0.60899999999999999</v>
      </c>
    </row>
    <row r="2792" spans="1:2" x14ac:dyDescent="0.25">
      <c r="A2792" s="9" t="s">
        <v>751</v>
      </c>
      <c r="B2792">
        <v>0.60899999999999999</v>
      </c>
    </row>
    <row r="2793" spans="1:2" x14ac:dyDescent="0.25">
      <c r="A2793" s="9" t="s">
        <v>752</v>
      </c>
      <c r="B2793">
        <v>0.60899999999999999</v>
      </c>
    </row>
    <row r="2794" spans="1:2" x14ac:dyDescent="0.25">
      <c r="A2794" s="9" t="s">
        <v>752</v>
      </c>
      <c r="B2794">
        <v>0.60899999999999999</v>
      </c>
    </row>
    <row r="2795" spans="1:2" x14ac:dyDescent="0.25">
      <c r="A2795" s="9" t="s">
        <v>752</v>
      </c>
      <c r="B2795">
        <v>0.60899999999999999</v>
      </c>
    </row>
    <row r="2796" spans="1:2" x14ac:dyDescent="0.25">
      <c r="A2796" s="9" t="s">
        <v>752</v>
      </c>
      <c r="B2796">
        <v>0.60899999999999999</v>
      </c>
    </row>
    <row r="2797" spans="1:2" x14ac:dyDescent="0.25">
      <c r="A2797" s="9" t="s">
        <v>753</v>
      </c>
      <c r="B2797">
        <v>0.60899999999999999</v>
      </c>
    </row>
    <row r="2798" spans="1:2" x14ac:dyDescent="0.25">
      <c r="A2798" s="9" t="s">
        <v>753</v>
      </c>
      <c r="B2798">
        <v>0.60899999999999999</v>
      </c>
    </row>
    <row r="2799" spans="1:2" x14ac:dyDescent="0.25">
      <c r="A2799" s="9" t="s">
        <v>753</v>
      </c>
      <c r="B2799">
        <v>0.60899999999999999</v>
      </c>
    </row>
    <row r="2800" spans="1:2" x14ac:dyDescent="0.25">
      <c r="A2800" s="9" t="s">
        <v>753</v>
      </c>
      <c r="B2800">
        <v>0.60899999999999999</v>
      </c>
    </row>
    <row r="2801" spans="1:2" x14ac:dyDescent="0.25">
      <c r="A2801" s="9" t="s">
        <v>754</v>
      </c>
      <c r="B2801">
        <v>0.60899999999999999</v>
      </c>
    </row>
    <row r="2802" spans="1:2" x14ac:dyDescent="0.25">
      <c r="A2802" s="9" t="s">
        <v>754</v>
      </c>
      <c r="B2802">
        <v>0.60899999999999999</v>
      </c>
    </row>
    <row r="2803" spans="1:2" x14ac:dyDescent="0.25">
      <c r="A2803" s="9" t="s">
        <v>754</v>
      </c>
      <c r="B2803">
        <v>0.60899999999999999</v>
      </c>
    </row>
    <row r="2804" spans="1:2" x14ac:dyDescent="0.25">
      <c r="A2804" s="9" t="s">
        <v>754</v>
      </c>
      <c r="B2804">
        <v>0.60899999999999999</v>
      </c>
    </row>
    <row r="2805" spans="1:2" x14ac:dyDescent="0.25">
      <c r="A2805" s="9" t="s">
        <v>755</v>
      </c>
      <c r="B2805">
        <v>0.60899999999999999</v>
      </c>
    </row>
    <row r="2806" spans="1:2" x14ac:dyDescent="0.25">
      <c r="A2806" s="9" t="s">
        <v>755</v>
      </c>
      <c r="B2806">
        <v>0.60899999999999999</v>
      </c>
    </row>
    <row r="2807" spans="1:2" x14ac:dyDescent="0.25">
      <c r="A2807" s="9" t="s">
        <v>755</v>
      </c>
      <c r="B2807">
        <v>0.60899999999999999</v>
      </c>
    </row>
    <row r="2808" spans="1:2" x14ac:dyDescent="0.25">
      <c r="A2808" s="9" t="s">
        <v>756</v>
      </c>
      <c r="B2808">
        <v>0.60899999999999999</v>
      </c>
    </row>
    <row r="2809" spans="1:2" x14ac:dyDescent="0.25">
      <c r="A2809" s="9" t="s">
        <v>756</v>
      </c>
      <c r="B2809">
        <v>0.60899999999999999</v>
      </c>
    </row>
    <row r="2810" spans="1:2" x14ac:dyDescent="0.25">
      <c r="A2810" s="9" t="s">
        <v>756</v>
      </c>
      <c r="B2810">
        <v>0.60899999999999999</v>
      </c>
    </row>
    <row r="2811" spans="1:2" x14ac:dyDescent="0.25">
      <c r="A2811" s="9" t="s">
        <v>756</v>
      </c>
      <c r="B2811">
        <v>0.60899999999999999</v>
      </c>
    </row>
    <row r="2812" spans="1:2" x14ac:dyDescent="0.25">
      <c r="A2812" s="9" t="s">
        <v>757</v>
      </c>
      <c r="B2812">
        <v>0.60899999999999999</v>
      </c>
    </row>
    <row r="2813" spans="1:2" x14ac:dyDescent="0.25">
      <c r="A2813" s="9" t="s">
        <v>757</v>
      </c>
      <c r="B2813">
        <v>0.60899999999999999</v>
      </c>
    </row>
    <row r="2814" spans="1:2" x14ac:dyDescent="0.25">
      <c r="A2814" s="9" t="s">
        <v>757</v>
      </c>
      <c r="B2814">
        <v>0.60899999999999999</v>
      </c>
    </row>
    <row r="2815" spans="1:2" x14ac:dyDescent="0.25">
      <c r="A2815" s="9" t="s">
        <v>757</v>
      </c>
      <c r="B2815">
        <v>0.60899999999999999</v>
      </c>
    </row>
    <row r="2816" spans="1:2" x14ac:dyDescent="0.25">
      <c r="A2816" s="9" t="s">
        <v>758</v>
      </c>
      <c r="B2816">
        <v>0.60899999999999999</v>
      </c>
    </row>
    <row r="2817" spans="1:2" x14ac:dyDescent="0.25">
      <c r="A2817" s="9" t="s">
        <v>758</v>
      </c>
      <c r="B2817">
        <v>0.60899999999999999</v>
      </c>
    </row>
    <row r="2818" spans="1:2" x14ac:dyDescent="0.25">
      <c r="A2818" s="9" t="s">
        <v>758</v>
      </c>
      <c r="B2818">
        <v>0.60899999999999999</v>
      </c>
    </row>
    <row r="2819" spans="1:2" x14ac:dyDescent="0.25">
      <c r="A2819" s="9" t="s">
        <v>758</v>
      </c>
      <c r="B2819">
        <v>0.60899999999999999</v>
      </c>
    </row>
    <row r="2820" spans="1:2" x14ac:dyDescent="0.25">
      <c r="A2820" s="9" t="s">
        <v>759</v>
      </c>
      <c r="B2820">
        <v>0.60899999999999999</v>
      </c>
    </row>
    <row r="2821" spans="1:2" x14ac:dyDescent="0.25">
      <c r="A2821" s="9" t="s">
        <v>759</v>
      </c>
      <c r="B2821">
        <v>0.60899999999999999</v>
      </c>
    </row>
    <row r="2822" spans="1:2" x14ac:dyDescent="0.25">
      <c r="A2822" s="9" t="s">
        <v>759</v>
      </c>
      <c r="B2822">
        <v>0.60899999999999999</v>
      </c>
    </row>
    <row r="2823" spans="1:2" x14ac:dyDescent="0.25">
      <c r="A2823" s="9" t="s">
        <v>759</v>
      </c>
      <c r="B2823">
        <v>0.60899999999999999</v>
      </c>
    </row>
    <row r="2824" spans="1:2" x14ac:dyDescent="0.25">
      <c r="A2824" s="9" t="s">
        <v>760</v>
      </c>
      <c r="B2824">
        <v>0.60899999999999999</v>
      </c>
    </row>
    <row r="2825" spans="1:2" x14ac:dyDescent="0.25">
      <c r="A2825" s="9" t="s">
        <v>760</v>
      </c>
      <c r="B2825">
        <v>0.60899999999999999</v>
      </c>
    </row>
    <row r="2826" spans="1:2" x14ac:dyDescent="0.25">
      <c r="A2826" s="9" t="s">
        <v>760</v>
      </c>
      <c r="B2826">
        <v>0.60899999999999999</v>
      </c>
    </row>
    <row r="2827" spans="1:2" x14ac:dyDescent="0.25">
      <c r="A2827" s="9" t="s">
        <v>760</v>
      </c>
      <c r="B2827">
        <v>0.60899999999999999</v>
      </c>
    </row>
    <row r="2828" spans="1:2" x14ac:dyDescent="0.25">
      <c r="A2828" s="9" t="s">
        <v>761</v>
      </c>
      <c r="B2828">
        <v>0.60899999999999999</v>
      </c>
    </row>
    <row r="2829" spans="1:2" x14ac:dyDescent="0.25">
      <c r="A2829" s="9" t="s">
        <v>761</v>
      </c>
      <c r="B2829">
        <v>0.60899999999999999</v>
      </c>
    </row>
    <row r="2830" spans="1:2" x14ac:dyDescent="0.25">
      <c r="A2830" s="9" t="s">
        <v>761</v>
      </c>
      <c r="B2830">
        <v>0.60899999999999999</v>
      </c>
    </row>
    <row r="2831" spans="1:2" x14ac:dyDescent="0.25">
      <c r="A2831" s="9" t="s">
        <v>762</v>
      </c>
      <c r="B2831">
        <v>0.60899999999999999</v>
      </c>
    </row>
    <row r="2832" spans="1:2" x14ac:dyDescent="0.25">
      <c r="A2832" s="9" t="s">
        <v>762</v>
      </c>
      <c r="B2832">
        <v>0.60899999999999999</v>
      </c>
    </row>
    <row r="2833" spans="1:2" x14ac:dyDescent="0.25">
      <c r="A2833" s="9" t="s">
        <v>762</v>
      </c>
      <c r="B2833">
        <v>0.60899999999999999</v>
      </c>
    </row>
    <row r="2834" spans="1:2" x14ac:dyDescent="0.25">
      <c r="A2834" s="9" t="s">
        <v>762</v>
      </c>
      <c r="B2834">
        <v>0.60899999999999999</v>
      </c>
    </row>
    <row r="2835" spans="1:2" x14ac:dyDescent="0.25">
      <c r="A2835" s="9" t="s">
        <v>763</v>
      </c>
      <c r="B2835">
        <v>0.60899999999999999</v>
      </c>
    </row>
    <row r="2836" spans="1:2" x14ac:dyDescent="0.25">
      <c r="A2836" s="9" t="s">
        <v>763</v>
      </c>
      <c r="B2836">
        <v>0.60899999999999999</v>
      </c>
    </row>
    <row r="2837" spans="1:2" x14ac:dyDescent="0.25">
      <c r="A2837" s="9" t="s">
        <v>763</v>
      </c>
      <c r="B2837">
        <v>0.60899999999999999</v>
      </c>
    </row>
    <row r="2838" spans="1:2" x14ac:dyDescent="0.25">
      <c r="A2838" s="9" t="s">
        <v>763</v>
      </c>
      <c r="B2838">
        <v>0.60899999999999999</v>
      </c>
    </row>
    <row r="2839" spans="1:2" x14ac:dyDescent="0.25">
      <c r="A2839" s="9" t="s">
        <v>764</v>
      </c>
      <c r="B2839">
        <v>0.60899999999999999</v>
      </c>
    </row>
    <row r="2840" spans="1:2" x14ac:dyDescent="0.25">
      <c r="A2840" s="9" t="s">
        <v>764</v>
      </c>
      <c r="B2840">
        <v>0.60899999999999999</v>
      </c>
    </row>
    <row r="2841" spans="1:2" x14ac:dyDescent="0.25">
      <c r="A2841" s="9" t="s">
        <v>764</v>
      </c>
      <c r="B2841">
        <v>0.60899999999999999</v>
      </c>
    </row>
    <row r="2842" spans="1:2" x14ac:dyDescent="0.25">
      <c r="A2842" s="9" t="s">
        <v>764</v>
      </c>
      <c r="B2842">
        <v>0.60899999999999999</v>
      </c>
    </row>
    <row r="2843" spans="1:2" x14ac:dyDescent="0.25">
      <c r="A2843" s="9" t="s">
        <v>765</v>
      </c>
      <c r="B2843">
        <v>0.60899999999999999</v>
      </c>
    </row>
    <row r="2844" spans="1:2" x14ac:dyDescent="0.25">
      <c r="A2844" s="9" t="s">
        <v>765</v>
      </c>
      <c r="B2844">
        <v>0.60899999999999999</v>
      </c>
    </row>
    <row r="2845" spans="1:2" x14ac:dyDescent="0.25">
      <c r="A2845" s="9" t="s">
        <v>765</v>
      </c>
      <c r="B2845">
        <v>0.60899999999999999</v>
      </c>
    </row>
    <row r="2846" spans="1:2" x14ac:dyDescent="0.25">
      <c r="A2846" s="9" t="s">
        <v>765</v>
      </c>
      <c r="B2846">
        <v>0.60899999999999999</v>
      </c>
    </row>
    <row r="2847" spans="1:2" x14ac:dyDescent="0.25">
      <c r="A2847" s="9" t="s">
        <v>766</v>
      </c>
      <c r="B2847">
        <v>0.60899999999999999</v>
      </c>
    </row>
    <row r="2848" spans="1:2" x14ac:dyDescent="0.25">
      <c r="A2848" s="9" t="s">
        <v>766</v>
      </c>
      <c r="B2848">
        <v>0.60899999999999999</v>
      </c>
    </row>
    <row r="2849" spans="1:2" x14ac:dyDescent="0.25">
      <c r="A2849" s="9" t="s">
        <v>766</v>
      </c>
      <c r="B2849">
        <v>0.60899999999999999</v>
      </c>
    </row>
    <row r="2850" spans="1:2" x14ac:dyDescent="0.25">
      <c r="A2850" s="9" t="s">
        <v>766</v>
      </c>
      <c r="B2850">
        <v>0.60899999999999999</v>
      </c>
    </row>
    <row r="2851" spans="1:2" x14ac:dyDescent="0.25">
      <c r="A2851" s="9" t="s">
        <v>767</v>
      </c>
      <c r="B2851">
        <v>0.60899999999999999</v>
      </c>
    </row>
    <row r="2852" spans="1:2" x14ac:dyDescent="0.25">
      <c r="A2852" s="9" t="s">
        <v>767</v>
      </c>
      <c r="B2852">
        <v>0.60899999999999999</v>
      </c>
    </row>
    <row r="2853" spans="1:2" x14ac:dyDescent="0.25">
      <c r="A2853" s="9" t="s">
        <v>767</v>
      </c>
      <c r="B2853">
        <v>0.60899999999999999</v>
      </c>
    </row>
    <row r="2854" spans="1:2" x14ac:dyDescent="0.25">
      <c r="A2854" s="9" t="s">
        <v>768</v>
      </c>
      <c r="B2854">
        <v>0.60899999999999999</v>
      </c>
    </row>
    <row r="2855" spans="1:2" x14ac:dyDescent="0.25">
      <c r="A2855" s="9" t="s">
        <v>768</v>
      </c>
      <c r="B2855">
        <v>0.60899999999999999</v>
      </c>
    </row>
    <row r="2856" spans="1:2" x14ac:dyDescent="0.25">
      <c r="A2856" s="9" t="s">
        <v>768</v>
      </c>
      <c r="B2856">
        <v>0.60899999999999999</v>
      </c>
    </row>
    <row r="2857" spans="1:2" x14ac:dyDescent="0.25">
      <c r="A2857" s="9" t="s">
        <v>768</v>
      </c>
      <c r="B2857">
        <v>0.60899999999999999</v>
      </c>
    </row>
    <row r="2858" spans="1:2" x14ac:dyDescent="0.25">
      <c r="A2858" s="9" t="s">
        <v>769</v>
      </c>
      <c r="B2858">
        <v>0.60899999999999999</v>
      </c>
    </row>
    <row r="2859" spans="1:2" x14ac:dyDescent="0.25">
      <c r="A2859" s="9" t="s">
        <v>769</v>
      </c>
      <c r="B2859">
        <v>0.60899999999999999</v>
      </c>
    </row>
    <row r="2860" spans="1:2" x14ac:dyDescent="0.25">
      <c r="A2860" s="9" t="s">
        <v>769</v>
      </c>
      <c r="B2860">
        <v>0.60899999999999999</v>
      </c>
    </row>
    <row r="2861" spans="1:2" x14ac:dyDescent="0.25">
      <c r="A2861" s="9" t="s">
        <v>769</v>
      </c>
      <c r="B2861">
        <v>0.60899999999999999</v>
      </c>
    </row>
    <row r="2862" spans="1:2" x14ac:dyDescent="0.25">
      <c r="A2862" s="9" t="s">
        <v>770</v>
      </c>
      <c r="B2862">
        <v>0.60899999999999999</v>
      </c>
    </row>
    <row r="2863" spans="1:2" x14ac:dyDescent="0.25">
      <c r="A2863" s="9" t="s">
        <v>770</v>
      </c>
      <c r="B2863">
        <v>0.60899999999999999</v>
      </c>
    </row>
    <row r="2864" spans="1:2" x14ac:dyDescent="0.25">
      <c r="A2864" s="9" t="s">
        <v>770</v>
      </c>
      <c r="B2864">
        <v>0.60899999999999999</v>
      </c>
    </row>
    <row r="2865" spans="1:2" x14ac:dyDescent="0.25">
      <c r="A2865" s="9" t="s">
        <v>770</v>
      </c>
      <c r="B2865">
        <v>0.60899999999999999</v>
      </c>
    </row>
    <row r="2866" spans="1:2" x14ac:dyDescent="0.25">
      <c r="A2866" s="9" t="s">
        <v>771</v>
      </c>
      <c r="B2866">
        <v>0.60899999999999999</v>
      </c>
    </row>
    <row r="2867" spans="1:2" x14ac:dyDescent="0.25">
      <c r="A2867" s="9" t="s">
        <v>771</v>
      </c>
      <c r="B2867">
        <v>0.60899999999999999</v>
      </c>
    </row>
    <row r="2868" spans="1:2" x14ac:dyDescent="0.25">
      <c r="A2868" s="9" t="s">
        <v>771</v>
      </c>
      <c r="B2868">
        <v>0.60899999999999999</v>
      </c>
    </row>
    <row r="2869" spans="1:2" x14ac:dyDescent="0.25">
      <c r="A2869" s="9" t="s">
        <v>771</v>
      </c>
      <c r="B2869">
        <v>0.60899999999999999</v>
      </c>
    </row>
    <row r="2870" spans="1:2" x14ac:dyDescent="0.25">
      <c r="A2870" s="9" t="s">
        <v>772</v>
      </c>
      <c r="B2870">
        <v>0.60899999999999999</v>
      </c>
    </row>
    <row r="2871" spans="1:2" x14ac:dyDescent="0.25">
      <c r="A2871" s="9" t="s">
        <v>772</v>
      </c>
      <c r="B2871">
        <v>0.60899999999999999</v>
      </c>
    </row>
    <row r="2872" spans="1:2" x14ac:dyDescent="0.25">
      <c r="A2872" s="9" t="s">
        <v>772</v>
      </c>
      <c r="B2872">
        <v>0.60899999999999999</v>
      </c>
    </row>
    <row r="2873" spans="1:2" x14ac:dyDescent="0.25">
      <c r="A2873" s="9" t="s">
        <v>772</v>
      </c>
      <c r="B2873">
        <v>0.60899999999999999</v>
      </c>
    </row>
    <row r="2874" spans="1:2" x14ac:dyDescent="0.25">
      <c r="A2874" s="9" t="s">
        <v>773</v>
      </c>
      <c r="B2874">
        <v>0.60899999999999999</v>
      </c>
    </row>
    <row r="2875" spans="1:2" x14ac:dyDescent="0.25">
      <c r="A2875" s="9" t="s">
        <v>773</v>
      </c>
      <c r="B2875">
        <v>0.60899999999999999</v>
      </c>
    </row>
    <row r="2876" spans="1:2" x14ac:dyDescent="0.25">
      <c r="A2876" s="9" t="s">
        <v>773</v>
      </c>
      <c r="B2876">
        <v>0.60899999999999999</v>
      </c>
    </row>
    <row r="2877" spans="1:2" x14ac:dyDescent="0.25">
      <c r="A2877" s="9" t="s">
        <v>774</v>
      </c>
      <c r="B2877">
        <v>0.60899999999999999</v>
      </c>
    </row>
    <row r="2878" spans="1:2" x14ac:dyDescent="0.25">
      <c r="A2878" s="9" t="s">
        <v>774</v>
      </c>
      <c r="B2878">
        <v>0.60899999999999999</v>
      </c>
    </row>
    <row r="2879" spans="1:2" x14ac:dyDescent="0.25">
      <c r="A2879" s="9" t="s">
        <v>774</v>
      </c>
      <c r="B2879">
        <v>0.60899999999999999</v>
      </c>
    </row>
    <row r="2880" spans="1:2" x14ac:dyDescent="0.25">
      <c r="A2880" s="9" t="s">
        <v>774</v>
      </c>
      <c r="B2880">
        <v>0.60899999999999999</v>
      </c>
    </row>
    <row r="2881" spans="1:2" x14ac:dyDescent="0.25">
      <c r="A2881" s="9" t="s">
        <v>775</v>
      </c>
      <c r="B2881">
        <v>0.60899999999999999</v>
      </c>
    </row>
    <row r="2882" spans="1:2" x14ac:dyDescent="0.25">
      <c r="A2882" s="9" t="s">
        <v>775</v>
      </c>
      <c r="B2882">
        <v>0.60899999999999999</v>
      </c>
    </row>
    <row r="2883" spans="1:2" x14ac:dyDescent="0.25">
      <c r="A2883" s="9" t="s">
        <v>775</v>
      </c>
      <c r="B2883">
        <v>0.60899999999999999</v>
      </c>
    </row>
    <row r="2884" spans="1:2" x14ac:dyDescent="0.25">
      <c r="A2884" s="9" t="s">
        <v>775</v>
      </c>
      <c r="B2884">
        <v>0.60899999999999999</v>
      </c>
    </row>
    <row r="2885" spans="1:2" x14ac:dyDescent="0.25">
      <c r="A2885" s="9" t="s">
        <v>776</v>
      </c>
      <c r="B2885">
        <v>0.60899999999999999</v>
      </c>
    </row>
    <row r="2886" spans="1:2" x14ac:dyDescent="0.25">
      <c r="A2886" s="9" t="s">
        <v>776</v>
      </c>
      <c r="B2886">
        <v>0.60899999999999999</v>
      </c>
    </row>
    <row r="2887" spans="1:2" x14ac:dyDescent="0.25">
      <c r="A2887" s="9" t="s">
        <v>776</v>
      </c>
      <c r="B2887">
        <v>0.60899999999999999</v>
      </c>
    </row>
    <row r="2888" spans="1:2" x14ac:dyDescent="0.25">
      <c r="A2888" s="9" t="s">
        <v>776</v>
      </c>
      <c r="B2888">
        <v>0.60899999999999999</v>
      </c>
    </row>
    <row r="2889" spans="1:2" x14ac:dyDescent="0.25">
      <c r="A2889" s="9" t="s">
        <v>777</v>
      </c>
      <c r="B2889">
        <v>0.60899999999999999</v>
      </c>
    </row>
    <row r="2890" spans="1:2" x14ac:dyDescent="0.25">
      <c r="A2890" s="9" t="s">
        <v>777</v>
      </c>
      <c r="B2890">
        <v>0.60899999999999999</v>
      </c>
    </row>
    <row r="2891" spans="1:2" x14ac:dyDescent="0.25">
      <c r="A2891" s="9" t="s">
        <v>777</v>
      </c>
      <c r="B2891">
        <v>0.60899999999999999</v>
      </c>
    </row>
    <row r="2892" spans="1:2" x14ac:dyDescent="0.25">
      <c r="A2892" s="9" t="s">
        <v>777</v>
      </c>
      <c r="B2892">
        <v>0.60899999999999999</v>
      </c>
    </row>
    <row r="2893" spans="1:2" x14ac:dyDescent="0.25">
      <c r="A2893" s="9" t="s">
        <v>778</v>
      </c>
      <c r="B2893">
        <v>0.60899999999999999</v>
      </c>
    </row>
    <row r="2894" spans="1:2" x14ac:dyDescent="0.25">
      <c r="A2894" s="9" t="s">
        <v>778</v>
      </c>
      <c r="B2894">
        <v>0.60899999999999999</v>
      </c>
    </row>
    <row r="2895" spans="1:2" x14ac:dyDescent="0.25">
      <c r="A2895" s="9" t="s">
        <v>778</v>
      </c>
      <c r="B2895">
        <v>0.60899999999999999</v>
      </c>
    </row>
    <row r="2896" spans="1:2" x14ac:dyDescent="0.25">
      <c r="A2896" s="9" t="s">
        <v>778</v>
      </c>
      <c r="B2896">
        <v>0.60899999999999999</v>
      </c>
    </row>
    <row r="2897" spans="1:2" x14ac:dyDescent="0.25">
      <c r="A2897" s="9" t="s">
        <v>779</v>
      </c>
      <c r="B2897">
        <v>0.60899999999999999</v>
      </c>
    </row>
    <row r="2898" spans="1:2" x14ac:dyDescent="0.25">
      <c r="A2898" s="9" t="s">
        <v>779</v>
      </c>
      <c r="B2898">
        <v>0.60899999999999999</v>
      </c>
    </row>
    <row r="2899" spans="1:2" x14ac:dyDescent="0.25">
      <c r="A2899" s="9" t="s">
        <v>779</v>
      </c>
      <c r="B2899">
        <v>0.60899999999999999</v>
      </c>
    </row>
    <row r="2900" spans="1:2" x14ac:dyDescent="0.25">
      <c r="A2900" s="9" t="s">
        <v>780</v>
      </c>
      <c r="B2900">
        <v>0.60899999999999999</v>
      </c>
    </row>
    <row r="2901" spans="1:2" x14ac:dyDescent="0.25">
      <c r="A2901" s="9" t="s">
        <v>780</v>
      </c>
      <c r="B2901">
        <v>0.60899999999999999</v>
      </c>
    </row>
    <row r="2902" spans="1:2" x14ac:dyDescent="0.25">
      <c r="A2902" s="9" t="s">
        <v>780</v>
      </c>
      <c r="B2902">
        <v>0.60899999999999999</v>
      </c>
    </row>
    <row r="2903" spans="1:2" x14ac:dyDescent="0.25">
      <c r="A2903" s="9" t="s">
        <v>780</v>
      </c>
      <c r="B2903">
        <v>0.60899999999999999</v>
      </c>
    </row>
    <row r="2904" spans="1:2" x14ac:dyDescent="0.25">
      <c r="A2904" s="9" t="s">
        <v>781</v>
      </c>
      <c r="B2904">
        <v>0.60899999999999999</v>
      </c>
    </row>
    <row r="2905" spans="1:2" x14ac:dyDescent="0.25">
      <c r="A2905" s="9" t="s">
        <v>781</v>
      </c>
      <c r="B2905">
        <v>0.60899999999999999</v>
      </c>
    </row>
    <row r="2906" spans="1:2" x14ac:dyDescent="0.25">
      <c r="A2906" s="9" t="s">
        <v>781</v>
      </c>
      <c r="B2906">
        <v>0.60899999999999999</v>
      </c>
    </row>
    <row r="2907" spans="1:2" x14ac:dyDescent="0.25">
      <c r="A2907" s="9" t="s">
        <v>781</v>
      </c>
      <c r="B2907">
        <v>0.60899999999999999</v>
      </c>
    </row>
    <row r="2908" spans="1:2" x14ac:dyDescent="0.25">
      <c r="A2908" s="9" t="s">
        <v>782</v>
      </c>
      <c r="B2908">
        <v>0.60899999999999999</v>
      </c>
    </row>
    <row r="2909" spans="1:2" x14ac:dyDescent="0.25">
      <c r="A2909" s="9" t="s">
        <v>782</v>
      </c>
      <c r="B2909">
        <v>0.60899999999999999</v>
      </c>
    </row>
    <row r="2910" spans="1:2" x14ac:dyDescent="0.25">
      <c r="A2910" s="9" t="s">
        <v>782</v>
      </c>
      <c r="B2910">
        <v>0.60899999999999999</v>
      </c>
    </row>
    <row r="2911" spans="1:2" x14ac:dyDescent="0.25">
      <c r="A2911" s="9" t="s">
        <v>782</v>
      </c>
      <c r="B2911">
        <v>0.60899999999999999</v>
      </c>
    </row>
    <row r="2912" spans="1:2" x14ac:dyDescent="0.25">
      <c r="A2912" s="9" t="s">
        <v>783</v>
      </c>
      <c r="B2912">
        <v>0.60899999999999999</v>
      </c>
    </row>
    <row r="2913" spans="1:2" x14ac:dyDescent="0.25">
      <c r="A2913" s="9" t="s">
        <v>783</v>
      </c>
      <c r="B2913">
        <v>0.60899999999999999</v>
      </c>
    </row>
    <row r="2914" spans="1:2" x14ac:dyDescent="0.25">
      <c r="A2914" s="9" t="s">
        <v>783</v>
      </c>
      <c r="B2914">
        <v>0.60899999999999999</v>
      </c>
    </row>
    <row r="2915" spans="1:2" x14ac:dyDescent="0.25">
      <c r="A2915" s="9" t="s">
        <v>783</v>
      </c>
      <c r="B2915">
        <v>0.60899999999999999</v>
      </c>
    </row>
    <row r="2916" spans="1:2" x14ac:dyDescent="0.25">
      <c r="A2916" s="9" t="s">
        <v>784</v>
      </c>
      <c r="B2916">
        <v>0.61199999999999999</v>
      </c>
    </row>
    <row r="2917" spans="1:2" x14ac:dyDescent="0.25">
      <c r="A2917" s="9" t="s">
        <v>784</v>
      </c>
      <c r="B2917">
        <v>0.60899999999999999</v>
      </c>
    </row>
    <row r="2918" spans="1:2" x14ac:dyDescent="0.25">
      <c r="A2918" s="9" t="s">
        <v>784</v>
      </c>
      <c r="B2918">
        <v>0.60899999999999999</v>
      </c>
    </row>
    <row r="2919" spans="1:2" x14ac:dyDescent="0.25">
      <c r="A2919" s="9" t="s">
        <v>784</v>
      </c>
      <c r="B2919">
        <v>0.60899999999999999</v>
      </c>
    </row>
    <row r="2920" spans="1:2" x14ac:dyDescent="0.25">
      <c r="A2920" s="9" t="s">
        <v>785</v>
      </c>
      <c r="B2920">
        <v>0.60599999999999998</v>
      </c>
    </row>
    <row r="2921" spans="1:2" x14ac:dyDescent="0.25">
      <c r="A2921" s="9" t="s">
        <v>785</v>
      </c>
      <c r="B2921">
        <v>0.60899999999999999</v>
      </c>
    </row>
    <row r="2922" spans="1:2" x14ac:dyDescent="0.25">
      <c r="A2922" s="9" t="s">
        <v>785</v>
      </c>
      <c r="B2922">
        <v>0.60899999999999999</v>
      </c>
    </row>
    <row r="2923" spans="1:2" x14ac:dyDescent="0.25">
      <c r="A2923" s="9" t="s">
        <v>785</v>
      </c>
      <c r="B2923">
        <v>0.60899999999999999</v>
      </c>
    </row>
    <row r="2924" spans="1:2" x14ac:dyDescent="0.25">
      <c r="A2924" s="9" t="s">
        <v>786</v>
      </c>
      <c r="B2924">
        <v>0.60899999999999999</v>
      </c>
    </row>
    <row r="2925" spans="1:2" x14ac:dyDescent="0.25">
      <c r="A2925" s="9" t="s">
        <v>786</v>
      </c>
      <c r="B2925">
        <v>0.60899999999999999</v>
      </c>
    </row>
    <row r="2926" spans="1:2" x14ac:dyDescent="0.25">
      <c r="A2926" s="9" t="s">
        <v>786</v>
      </c>
      <c r="B2926">
        <v>0.60899999999999999</v>
      </c>
    </row>
    <row r="2927" spans="1:2" x14ac:dyDescent="0.25">
      <c r="A2927" s="9" t="s">
        <v>787</v>
      </c>
      <c r="B2927">
        <v>0.60899999999999999</v>
      </c>
    </row>
    <row r="2928" spans="1:2" x14ac:dyDescent="0.25">
      <c r="A2928" s="9" t="s">
        <v>787</v>
      </c>
      <c r="B2928">
        <v>0.60899999999999999</v>
      </c>
    </row>
    <row r="2929" spans="1:2" x14ac:dyDescent="0.25">
      <c r="A2929" s="9" t="s">
        <v>787</v>
      </c>
      <c r="B2929">
        <v>0.60899999999999999</v>
      </c>
    </row>
    <row r="2930" spans="1:2" x14ac:dyDescent="0.25">
      <c r="A2930" s="9" t="s">
        <v>787</v>
      </c>
      <c r="B2930">
        <v>0.60899999999999999</v>
      </c>
    </row>
    <row r="2931" spans="1:2" x14ac:dyDescent="0.25">
      <c r="A2931" s="9" t="s">
        <v>788</v>
      </c>
      <c r="B2931">
        <v>0.60899999999999999</v>
      </c>
    </row>
    <row r="2932" spans="1:2" x14ac:dyDescent="0.25">
      <c r="A2932" s="9" t="s">
        <v>788</v>
      </c>
      <c r="B2932">
        <v>0.60899999999999999</v>
      </c>
    </row>
    <row r="2933" spans="1:2" x14ac:dyDescent="0.25">
      <c r="A2933" s="9" t="s">
        <v>788</v>
      </c>
      <c r="B2933">
        <v>0.60899999999999999</v>
      </c>
    </row>
    <row r="2934" spans="1:2" x14ac:dyDescent="0.25">
      <c r="A2934" s="9" t="s">
        <v>788</v>
      </c>
      <c r="B2934">
        <v>0.60899999999999999</v>
      </c>
    </row>
    <row r="2935" spans="1:2" x14ac:dyDescent="0.25">
      <c r="A2935" s="9" t="s">
        <v>789</v>
      </c>
      <c r="B2935">
        <v>0.60899999999999999</v>
      </c>
    </row>
    <row r="2936" spans="1:2" x14ac:dyDescent="0.25">
      <c r="A2936" s="9" t="s">
        <v>789</v>
      </c>
      <c r="B2936">
        <v>0.60899999999999999</v>
      </c>
    </row>
    <row r="2937" spans="1:2" x14ac:dyDescent="0.25">
      <c r="A2937" s="9" t="s">
        <v>789</v>
      </c>
      <c r="B2937">
        <v>0.60899999999999999</v>
      </c>
    </row>
    <row r="2938" spans="1:2" x14ac:dyDescent="0.25">
      <c r="A2938" s="9" t="s">
        <v>789</v>
      </c>
      <c r="B2938">
        <v>0.60899999999999999</v>
      </c>
    </row>
    <row r="2939" spans="1:2" x14ac:dyDescent="0.25">
      <c r="A2939" s="9" t="s">
        <v>790</v>
      </c>
      <c r="B2939">
        <v>0.60899999999999999</v>
      </c>
    </row>
    <row r="2940" spans="1:2" x14ac:dyDescent="0.25">
      <c r="A2940" s="9" t="s">
        <v>790</v>
      </c>
      <c r="B2940">
        <v>0.60899999999999999</v>
      </c>
    </row>
    <row r="2941" spans="1:2" x14ac:dyDescent="0.25">
      <c r="A2941" s="9" t="s">
        <v>790</v>
      </c>
      <c r="B2941">
        <v>0.60899999999999999</v>
      </c>
    </row>
    <row r="2942" spans="1:2" x14ac:dyDescent="0.25">
      <c r="A2942" s="9" t="s">
        <v>790</v>
      </c>
      <c r="B2942">
        <v>0.60899999999999999</v>
      </c>
    </row>
    <row r="2943" spans="1:2" x14ac:dyDescent="0.25">
      <c r="A2943" s="9" t="s">
        <v>791</v>
      </c>
      <c r="B2943">
        <v>0.60899999999999999</v>
      </c>
    </row>
    <row r="2944" spans="1:2" x14ac:dyDescent="0.25">
      <c r="A2944" s="9" t="s">
        <v>791</v>
      </c>
      <c r="B2944">
        <v>0.60899999999999999</v>
      </c>
    </row>
    <row r="2945" spans="1:2" x14ac:dyDescent="0.25">
      <c r="A2945" s="9" t="s">
        <v>791</v>
      </c>
      <c r="B2945">
        <v>0.60899999999999999</v>
      </c>
    </row>
    <row r="2946" spans="1:2" x14ac:dyDescent="0.25">
      <c r="A2946" s="9" t="s">
        <v>791</v>
      </c>
      <c r="B2946">
        <v>0.60899999999999999</v>
      </c>
    </row>
    <row r="2947" spans="1:2" x14ac:dyDescent="0.25">
      <c r="A2947" s="9" t="s">
        <v>792</v>
      </c>
      <c r="B2947">
        <v>0.60899999999999999</v>
      </c>
    </row>
    <row r="2948" spans="1:2" x14ac:dyDescent="0.25">
      <c r="A2948" s="9" t="s">
        <v>792</v>
      </c>
      <c r="B2948">
        <v>0.60899999999999999</v>
      </c>
    </row>
    <row r="2949" spans="1:2" x14ac:dyDescent="0.25">
      <c r="A2949" s="9" t="s">
        <v>792</v>
      </c>
      <c r="B2949">
        <v>0.60899999999999999</v>
      </c>
    </row>
    <row r="2950" spans="1:2" x14ac:dyDescent="0.25">
      <c r="A2950" s="9" t="s">
        <v>792</v>
      </c>
      <c r="B2950">
        <v>0.60899999999999999</v>
      </c>
    </row>
    <row r="2951" spans="1:2" x14ac:dyDescent="0.25">
      <c r="A2951" s="9" t="s">
        <v>793</v>
      </c>
      <c r="B2951">
        <v>0.60899999999999999</v>
      </c>
    </row>
    <row r="2952" spans="1:2" x14ac:dyDescent="0.25">
      <c r="A2952" s="9" t="s">
        <v>793</v>
      </c>
      <c r="B2952">
        <v>0.60899999999999999</v>
      </c>
    </row>
    <row r="2953" spans="1:2" x14ac:dyDescent="0.25">
      <c r="A2953" s="9" t="s">
        <v>793</v>
      </c>
      <c r="B2953">
        <v>0.60899999999999999</v>
      </c>
    </row>
    <row r="2954" spans="1:2" x14ac:dyDescent="0.25">
      <c r="A2954" s="9" t="s">
        <v>793</v>
      </c>
      <c r="B2954">
        <v>0.60899999999999999</v>
      </c>
    </row>
    <row r="2955" spans="1:2" x14ac:dyDescent="0.25">
      <c r="A2955" s="9" t="s">
        <v>794</v>
      </c>
      <c r="B2955">
        <v>0.60899999999999999</v>
      </c>
    </row>
    <row r="2956" spans="1:2" x14ac:dyDescent="0.25">
      <c r="A2956" s="9" t="s">
        <v>794</v>
      </c>
      <c r="B2956">
        <v>0.60899999999999999</v>
      </c>
    </row>
    <row r="2957" spans="1:2" x14ac:dyDescent="0.25">
      <c r="A2957" s="9" t="s">
        <v>794</v>
      </c>
      <c r="B2957">
        <v>0.60899999999999999</v>
      </c>
    </row>
    <row r="2958" spans="1:2" x14ac:dyDescent="0.25">
      <c r="A2958" s="9" t="s">
        <v>795</v>
      </c>
      <c r="B2958">
        <v>0.60899999999999999</v>
      </c>
    </row>
    <row r="2959" spans="1:2" x14ac:dyDescent="0.25">
      <c r="A2959" s="9" t="s">
        <v>795</v>
      </c>
      <c r="B2959">
        <v>0.60899999999999999</v>
      </c>
    </row>
    <row r="2960" spans="1:2" x14ac:dyDescent="0.25">
      <c r="A2960" s="9" t="s">
        <v>795</v>
      </c>
      <c r="B2960">
        <v>0.60899999999999999</v>
      </c>
    </row>
    <row r="2961" spans="1:2" x14ac:dyDescent="0.25">
      <c r="A2961" s="9" t="s">
        <v>795</v>
      </c>
      <c r="B2961">
        <v>0.60899999999999999</v>
      </c>
    </row>
    <row r="2962" spans="1:2" x14ac:dyDescent="0.25">
      <c r="A2962" s="9" t="s">
        <v>796</v>
      </c>
      <c r="B2962">
        <v>0.60899999999999999</v>
      </c>
    </row>
    <row r="2963" spans="1:2" x14ac:dyDescent="0.25">
      <c r="A2963" s="9" t="s">
        <v>796</v>
      </c>
      <c r="B2963">
        <v>0.60899999999999999</v>
      </c>
    </row>
    <row r="2964" spans="1:2" x14ac:dyDescent="0.25">
      <c r="A2964" s="9" t="s">
        <v>796</v>
      </c>
      <c r="B2964">
        <v>0.60899999999999999</v>
      </c>
    </row>
    <row r="2965" spans="1:2" x14ac:dyDescent="0.25">
      <c r="A2965" s="9" t="s">
        <v>796</v>
      </c>
      <c r="B2965">
        <v>0.60899999999999999</v>
      </c>
    </row>
    <row r="2966" spans="1:2" x14ac:dyDescent="0.25">
      <c r="A2966" s="9" t="s">
        <v>797</v>
      </c>
      <c r="B2966">
        <v>0.60899999999999999</v>
      </c>
    </row>
    <row r="2967" spans="1:2" x14ac:dyDescent="0.25">
      <c r="A2967" s="9" t="s">
        <v>797</v>
      </c>
      <c r="B2967">
        <v>0.60899999999999999</v>
      </c>
    </row>
    <row r="2968" spans="1:2" x14ac:dyDescent="0.25">
      <c r="A2968" s="9" t="s">
        <v>797</v>
      </c>
      <c r="B2968">
        <v>0.60899999999999999</v>
      </c>
    </row>
    <row r="2969" spans="1:2" x14ac:dyDescent="0.25">
      <c r="A2969" s="9" t="s">
        <v>797</v>
      </c>
      <c r="B2969">
        <v>0.60899999999999999</v>
      </c>
    </row>
    <row r="2970" spans="1:2" x14ac:dyDescent="0.25">
      <c r="A2970" s="9" t="s">
        <v>798</v>
      </c>
      <c r="B2970">
        <v>0.60899999999999999</v>
      </c>
    </row>
    <row r="2971" spans="1:2" x14ac:dyDescent="0.25">
      <c r="A2971" s="9" t="s">
        <v>798</v>
      </c>
      <c r="B2971">
        <v>0.60599999999999998</v>
      </c>
    </row>
    <row r="2972" spans="1:2" x14ac:dyDescent="0.25">
      <c r="A2972" s="9" t="s">
        <v>798</v>
      </c>
      <c r="B2972">
        <v>0.60599999999999998</v>
      </c>
    </row>
    <row r="2973" spans="1:2" x14ac:dyDescent="0.25">
      <c r="A2973" s="9" t="s">
        <v>798</v>
      </c>
      <c r="B2973">
        <v>0.60299999999999998</v>
      </c>
    </row>
    <row r="2974" spans="1:2" x14ac:dyDescent="0.25">
      <c r="A2974" s="9" t="s">
        <v>799</v>
      </c>
      <c r="B2974">
        <v>0.60299999999999998</v>
      </c>
    </row>
    <row r="2975" spans="1:2" x14ac:dyDescent="0.25">
      <c r="A2975" s="9" t="s">
        <v>799</v>
      </c>
      <c r="B2975">
        <v>0.60299999999999998</v>
      </c>
    </row>
    <row r="2976" spans="1:2" x14ac:dyDescent="0.25">
      <c r="A2976" s="9" t="s">
        <v>799</v>
      </c>
      <c r="B2976">
        <v>0.60299999999999998</v>
      </c>
    </row>
    <row r="2977" spans="1:2" x14ac:dyDescent="0.25">
      <c r="A2977" s="9" t="s">
        <v>799</v>
      </c>
      <c r="B2977">
        <v>0.60299999999999998</v>
      </c>
    </row>
    <row r="2978" spans="1:2" x14ac:dyDescent="0.25">
      <c r="A2978" s="9" t="s">
        <v>800</v>
      </c>
      <c r="B2978">
        <v>0.6</v>
      </c>
    </row>
    <row r="2979" spans="1:2" x14ac:dyDescent="0.25">
      <c r="A2979" s="9" t="s">
        <v>800</v>
      </c>
      <c r="B2979">
        <v>0.6</v>
      </c>
    </row>
    <row r="2980" spans="1:2" x14ac:dyDescent="0.25">
      <c r="A2980" s="9" t="s">
        <v>800</v>
      </c>
      <c r="B2980">
        <v>0.6</v>
      </c>
    </row>
    <row r="2981" spans="1:2" x14ac:dyDescent="0.25">
      <c r="A2981" s="9" t="s">
        <v>800</v>
      </c>
      <c r="B2981">
        <v>0.6</v>
      </c>
    </row>
    <row r="2982" spans="1:2" x14ac:dyDescent="0.25">
      <c r="A2982" s="9" t="s">
        <v>801</v>
      </c>
      <c r="B2982">
        <v>0.6</v>
      </c>
    </row>
    <row r="2983" spans="1:2" x14ac:dyDescent="0.25">
      <c r="A2983" s="9" t="s">
        <v>801</v>
      </c>
      <c r="B2983">
        <v>0.6</v>
      </c>
    </row>
    <row r="2984" spans="1:2" x14ac:dyDescent="0.25">
      <c r="A2984" s="9" t="s">
        <v>801</v>
      </c>
      <c r="B2984">
        <v>0.59699999999999998</v>
      </c>
    </row>
    <row r="2985" spans="1:2" x14ac:dyDescent="0.25">
      <c r="A2985" s="9" t="s">
        <v>801</v>
      </c>
      <c r="B2985">
        <v>0.59699999999999998</v>
      </c>
    </row>
    <row r="2986" spans="1:2" x14ac:dyDescent="0.25">
      <c r="A2986" s="9" t="s">
        <v>802</v>
      </c>
      <c r="B2986">
        <v>0.59699999999999998</v>
      </c>
    </row>
    <row r="2987" spans="1:2" x14ac:dyDescent="0.25">
      <c r="A2987" s="9" t="s">
        <v>802</v>
      </c>
      <c r="B2987">
        <v>0.59699999999999998</v>
      </c>
    </row>
    <row r="2988" spans="1:2" x14ac:dyDescent="0.25">
      <c r="A2988" s="9" t="s">
        <v>802</v>
      </c>
      <c r="B2988">
        <v>0.59699999999999998</v>
      </c>
    </row>
    <row r="2989" spans="1:2" x14ac:dyDescent="0.25">
      <c r="A2989" s="9" t="s">
        <v>802</v>
      </c>
      <c r="B2989">
        <v>0.59699999999999998</v>
      </c>
    </row>
    <row r="2990" spans="1:2" x14ac:dyDescent="0.25">
      <c r="A2990" s="9" t="s">
        <v>803</v>
      </c>
      <c r="B2990">
        <v>0.59699999999999998</v>
      </c>
    </row>
    <row r="2991" spans="1:2" x14ac:dyDescent="0.25">
      <c r="A2991" s="9" t="s">
        <v>803</v>
      </c>
      <c r="B2991">
        <v>0.59699999999999998</v>
      </c>
    </row>
    <row r="2992" spans="1:2" x14ac:dyDescent="0.25">
      <c r="A2992" s="9" t="s">
        <v>804</v>
      </c>
      <c r="B2992">
        <v>0.66</v>
      </c>
    </row>
    <row r="2993" spans="1:2" x14ac:dyDescent="0.25">
      <c r="A2993" s="9" t="s">
        <v>805</v>
      </c>
      <c r="B2993">
        <v>0.65700000000000003</v>
      </c>
    </row>
    <row r="2994" spans="1:2" x14ac:dyDescent="0.25">
      <c r="A2994" s="9" t="s">
        <v>805</v>
      </c>
      <c r="B2994">
        <v>0.66</v>
      </c>
    </row>
    <row r="2995" spans="1:2" x14ac:dyDescent="0.25">
      <c r="A2995" s="9" t="s">
        <v>805</v>
      </c>
      <c r="B2995">
        <v>0.66</v>
      </c>
    </row>
    <row r="2996" spans="1:2" x14ac:dyDescent="0.25">
      <c r="A2996" s="9" t="s">
        <v>806</v>
      </c>
      <c r="B2996">
        <v>0.66</v>
      </c>
    </row>
    <row r="2997" spans="1:2" x14ac:dyDescent="0.25">
      <c r="A2997" s="9" t="s">
        <v>806</v>
      </c>
      <c r="B2997">
        <v>0.66</v>
      </c>
    </row>
    <row r="2998" spans="1:2" x14ac:dyDescent="0.25">
      <c r="A2998" s="9" t="s">
        <v>806</v>
      </c>
      <c r="B2998">
        <v>0.66</v>
      </c>
    </row>
    <row r="2999" spans="1:2" x14ac:dyDescent="0.25">
      <c r="A2999" s="9" t="s">
        <v>806</v>
      </c>
      <c r="B2999">
        <v>0.66</v>
      </c>
    </row>
    <row r="3000" spans="1:2" x14ac:dyDescent="0.25">
      <c r="A3000" s="9" t="s">
        <v>807</v>
      </c>
      <c r="B3000">
        <v>0.66</v>
      </c>
    </row>
    <row r="3001" spans="1:2" x14ac:dyDescent="0.25">
      <c r="A3001" s="9" t="s">
        <v>807</v>
      </c>
      <c r="B3001">
        <v>0.66</v>
      </c>
    </row>
    <row r="3002" spans="1:2" x14ac:dyDescent="0.25">
      <c r="A3002" s="9" t="s">
        <v>807</v>
      </c>
      <c r="B3002">
        <v>0.66</v>
      </c>
    </row>
    <row r="3003" spans="1:2" x14ac:dyDescent="0.25">
      <c r="A3003" s="9" t="s">
        <v>807</v>
      </c>
      <c r="B3003">
        <v>0.66</v>
      </c>
    </row>
    <row r="3004" spans="1:2" x14ac:dyDescent="0.25">
      <c r="A3004" s="9" t="s">
        <v>808</v>
      </c>
      <c r="B3004">
        <v>0.66</v>
      </c>
    </row>
    <row r="3005" spans="1:2" x14ac:dyDescent="0.25">
      <c r="A3005" s="9" t="s">
        <v>808</v>
      </c>
      <c r="B3005">
        <v>0.66300000000000003</v>
      </c>
    </row>
    <row r="3006" spans="1:2" x14ac:dyDescent="0.25">
      <c r="A3006" s="9" t="s">
        <v>808</v>
      </c>
      <c r="B3006">
        <v>0.66300000000000003</v>
      </c>
    </row>
    <row r="3007" spans="1:2" x14ac:dyDescent="0.25">
      <c r="A3007" s="9" t="s">
        <v>808</v>
      </c>
      <c r="B3007">
        <v>0.66</v>
      </c>
    </row>
    <row r="3008" spans="1:2" x14ac:dyDescent="0.25">
      <c r="A3008" s="9" t="s">
        <v>809</v>
      </c>
      <c r="B3008">
        <v>0.66300000000000003</v>
      </c>
    </row>
    <row r="3009" spans="1:2" x14ac:dyDescent="0.25">
      <c r="A3009" s="9" t="s">
        <v>809</v>
      </c>
      <c r="B3009">
        <v>0.66</v>
      </c>
    </row>
    <row r="3010" spans="1:2" x14ac:dyDescent="0.25">
      <c r="A3010" s="9" t="s">
        <v>809</v>
      </c>
      <c r="B3010">
        <v>0.66</v>
      </c>
    </row>
    <row r="3011" spans="1:2" x14ac:dyDescent="0.25">
      <c r="A3011" s="9" t="s">
        <v>809</v>
      </c>
      <c r="B3011">
        <v>0.66300000000000003</v>
      </c>
    </row>
    <row r="3012" spans="1:2" x14ac:dyDescent="0.25">
      <c r="A3012" s="9" t="s">
        <v>810</v>
      </c>
      <c r="B3012">
        <v>0.66300000000000003</v>
      </c>
    </row>
    <row r="3013" spans="1:2" x14ac:dyDescent="0.25">
      <c r="A3013" s="9" t="s">
        <v>810</v>
      </c>
      <c r="B3013">
        <v>0.66</v>
      </c>
    </row>
    <row r="3014" spans="1:2" x14ac:dyDescent="0.25">
      <c r="A3014" s="9" t="s">
        <v>810</v>
      </c>
      <c r="B3014">
        <v>0.65700000000000003</v>
      </c>
    </row>
    <row r="3015" spans="1:2" x14ac:dyDescent="0.25">
      <c r="A3015" s="9" t="s">
        <v>810</v>
      </c>
      <c r="B3015">
        <v>0.65400000000000003</v>
      </c>
    </row>
    <row r="3016" spans="1:2" x14ac:dyDescent="0.25">
      <c r="A3016" s="9" t="s">
        <v>811</v>
      </c>
      <c r="B3016">
        <v>0.65400000000000003</v>
      </c>
    </row>
    <row r="3017" spans="1:2" x14ac:dyDescent="0.25">
      <c r="A3017" s="9" t="s">
        <v>811</v>
      </c>
      <c r="B3017">
        <v>0.65700000000000003</v>
      </c>
    </row>
    <row r="3018" spans="1:2" x14ac:dyDescent="0.25">
      <c r="A3018" s="9" t="s">
        <v>811</v>
      </c>
      <c r="B3018">
        <v>0.65700000000000003</v>
      </c>
    </row>
    <row r="3019" spans="1:2" x14ac:dyDescent="0.25">
      <c r="A3019" s="9" t="s">
        <v>811</v>
      </c>
      <c r="B3019">
        <v>0.65700000000000003</v>
      </c>
    </row>
    <row r="3020" spans="1:2" x14ac:dyDescent="0.25">
      <c r="A3020" s="9" t="s">
        <v>812</v>
      </c>
      <c r="B3020">
        <v>0.65700000000000003</v>
      </c>
    </row>
    <row r="3021" spans="1:2" x14ac:dyDescent="0.25">
      <c r="A3021" s="9" t="s">
        <v>812</v>
      </c>
      <c r="B3021">
        <v>0.66</v>
      </c>
    </row>
    <row r="3022" spans="1:2" x14ac:dyDescent="0.25">
      <c r="A3022" s="9" t="s">
        <v>812</v>
      </c>
      <c r="B3022">
        <v>0.66</v>
      </c>
    </row>
    <row r="3023" spans="1:2" x14ac:dyDescent="0.25">
      <c r="A3023" s="9" t="s">
        <v>812</v>
      </c>
      <c r="B3023">
        <v>0.66</v>
      </c>
    </row>
    <row r="3024" spans="1:2" x14ac:dyDescent="0.25">
      <c r="A3024" s="9" t="s">
        <v>813</v>
      </c>
      <c r="B3024">
        <v>0.66</v>
      </c>
    </row>
    <row r="3025" spans="1:2" x14ac:dyDescent="0.25">
      <c r="A3025" s="9" t="s">
        <v>813</v>
      </c>
      <c r="B3025">
        <v>0.66</v>
      </c>
    </row>
    <row r="3026" spans="1:2" x14ac:dyDescent="0.25">
      <c r="A3026" s="9" t="s">
        <v>813</v>
      </c>
      <c r="B3026">
        <v>0.66</v>
      </c>
    </row>
    <row r="3027" spans="1:2" x14ac:dyDescent="0.25">
      <c r="A3027" s="9" t="s">
        <v>813</v>
      </c>
      <c r="B3027">
        <v>0.66</v>
      </c>
    </row>
    <row r="3028" spans="1:2" x14ac:dyDescent="0.25">
      <c r="A3028" s="9" t="s">
        <v>814</v>
      </c>
      <c r="B3028">
        <v>0.66</v>
      </c>
    </row>
    <row r="3029" spans="1:2" x14ac:dyDescent="0.25">
      <c r="A3029" s="9" t="s">
        <v>814</v>
      </c>
      <c r="B3029">
        <v>0.66</v>
      </c>
    </row>
    <row r="3030" spans="1:2" x14ac:dyDescent="0.25">
      <c r="A3030" s="9" t="s">
        <v>814</v>
      </c>
      <c r="B3030">
        <v>0.66</v>
      </c>
    </row>
    <row r="3031" spans="1:2" x14ac:dyDescent="0.25">
      <c r="A3031" s="9" t="s">
        <v>815</v>
      </c>
      <c r="B3031">
        <v>0.66</v>
      </c>
    </row>
    <row r="3032" spans="1:2" x14ac:dyDescent="0.25">
      <c r="A3032" s="9" t="s">
        <v>815</v>
      </c>
      <c r="B3032">
        <v>0.66</v>
      </c>
    </row>
    <row r="3033" spans="1:2" x14ac:dyDescent="0.25">
      <c r="A3033" s="9" t="s">
        <v>815</v>
      </c>
      <c r="B3033">
        <v>0.66</v>
      </c>
    </row>
    <row r="3034" spans="1:2" x14ac:dyDescent="0.25">
      <c r="A3034" s="9" t="s">
        <v>815</v>
      </c>
      <c r="B3034">
        <v>0.66</v>
      </c>
    </row>
    <row r="3035" spans="1:2" x14ac:dyDescent="0.25">
      <c r="A3035" s="9" t="s">
        <v>816</v>
      </c>
      <c r="B3035">
        <v>0.66</v>
      </c>
    </row>
    <row r="3036" spans="1:2" x14ac:dyDescent="0.25">
      <c r="A3036" s="9" t="s">
        <v>816</v>
      </c>
      <c r="B3036">
        <v>0.66</v>
      </c>
    </row>
    <row r="3037" spans="1:2" x14ac:dyDescent="0.25">
      <c r="A3037" s="9" t="s">
        <v>816</v>
      </c>
      <c r="B3037">
        <v>0.66</v>
      </c>
    </row>
    <row r="3038" spans="1:2" x14ac:dyDescent="0.25">
      <c r="A3038" s="9" t="s">
        <v>816</v>
      </c>
      <c r="B3038">
        <v>0.66</v>
      </c>
    </row>
    <row r="3039" spans="1:2" x14ac:dyDescent="0.25">
      <c r="A3039" s="9" t="s">
        <v>817</v>
      </c>
      <c r="B3039">
        <v>0.66</v>
      </c>
    </row>
    <row r="3040" spans="1:2" x14ac:dyDescent="0.25">
      <c r="A3040" s="9" t="s">
        <v>817</v>
      </c>
      <c r="B3040">
        <v>0.66</v>
      </c>
    </row>
    <row r="3041" spans="1:2" x14ac:dyDescent="0.25">
      <c r="A3041" s="9" t="s">
        <v>817</v>
      </c>
      <c r="B3041">
        <v>0.66</v>
      </c>
    </row>
    <row r="3042" spans="1:2" x14ac:dyDescent="0.25">
      <c r="A3042" s="9" t="s">
        <v>817</v>
      </c>
      <c r="B3042">
        <v>0.66</v>
      </c>
    </row>
    <row r="3043" spans="1:2" x14ac:dyDescent="0.25">
      <c r="A3043" s="9" t="s">
        <v>818</v>
      </c>
      <c r="B3043">
        <v>0.66</v>
      </c>
    </row>
    <row r="3044" spans="1:2" x14ac:dyDescent="0.25">
      <c r="A3044" s="9" t="s">
        <v>818</v>
      </c>
      <c r="B3044">
        <v>0.66</v>
      </c>
    </row>
    <row r="3045" spans="1:2" x14ac:dyDescent="0.25">
      <c r="A3045" s="9" t="s">
        <v>818</v>
      </c>
      <c r="B3045">
        <v>0.66300000000000003</v>
      </c>
    </row>
    <row r="3046" spans="1:2" x14ac:dyDescent="0.25">
      <c r="A3046" s="9" t="s">
        <v>818</v>
      </c>
      <c r="B3046">
        <v>0.66300000000000003</v>
      </c>
    </row>
    <row r="3047" spans="1:2" x14ac:dyDescent="0.25">
      <c r="A3047" s="9" t="s">
        <v>819</v>
      </c>
      <c r="B3047">
        <v>0.66300000000000003</v>
      </c>
    </row>
    <row r="3048" spans="1:2" x14ac:dyDescent="0.25">
      <c r="A3048" s="9" t="s">
        <v>819</v>
      </c>
      <c r="B3048">
        <v>0.66300000000000003</v>
      </c>
    </row>
    <row r="3049" spans="1:2" x14ac:dyDescent="0.25">
      <c r="A3049" s="9" t="s">
        <v>819</v>
      </c>
      <c r="B3049">
        <v>0.66300000000000003</v>
      </c>
    </row>
    <row r="3050" spans="1:2" x14ac:dyDescent="0.25">
      <c r="A3050" s="9" t="s">
        <v>819</v>
      </c>
      <c r="B3050">
        <v>0.66</v>
      </c>
    </row>
    <row r="3051" spans="1:2" x14ac:dyDescent="0.25">
      <c r="A3051" s="9" t="s">
        <v>820</v>
      </c>
      <c r="B3051">
        <v>0.66300000000000003</v>
      </c>
    </row>
    <row r="3052" spans="1:2" x14ac:dyDescent="0.25">
      <c r="A3052" s="9" t="s">
        <v>820</v>
      </c>
      <c r="B3052">
        <v>0.66300000000000003</v>
      </c>
    </row>
    <row r="3053" spans="1:2" x14ac:dyDescent="0.25">
      <c r="A3053" s="9" t="s">
        <v>820</v>
      </c>
      <c r="B3053">
        <v>0.66300000000000003</v>
      </c>
    </row>
    <row r="3054" spans="1:2" x14ac:dyDescent="0.25">
      <c r="A3054" s="9" t="s">
        <v>821</v>
      </c>
      <c r="B3054">
        <v>0.66</v>
      </c>
    </row>
    <row r="3055" spans="1:2" x14ac:dyDescent="0.25">
      <c r="A3055" s="9" t="s">
        <v>821</v>
      </c>
      <c r="B3055">
        <v>0.66300000000000003</v>
      </c>
    </row>
    <row r="3056" spans="1:2" x14ac:dyDescent="0.25">
      <c r="A3056" s="9" t="s">
        <v>821</v>
      </c>
      <c r="B3056">
        <v>0.66</v>
      </c>
    </row>
    <row r="3057" spans="1:2" x14ac:dyDescent="0.25">
      <c r="A3057" s="9" t="s">
        <v>821</v>
      </c>
      <c r="B3057">
        <v>0.66300000000000003</v>
      </c>
    </row>
    <row r="3058" spans="1:2" x14ac:dyDescent="0.25">
      <c r="A3058" s="9" t="s">
        <v>822</v>
      </c>
      <c r="B3058">
        <v>0.66300000000000003</v>
      </c>
    </row>
    <row r="3059" spans="1:2" x14ac:dyDescent="0.25">
      <c r="A3059" s="9" t="s">
        <v>822</v>
      </c>
      <c r="B3059">
        <v>0.66300000000000003</v>
      </c>
    </row>
    <row r="3060" spans="1:2" x14ac:dyDescent="0.25">
      <c r="A3060" s="9" t="s">
        <v>822</v>
      </c>
      <c r="B3060">
        <v>0.66600000000000004</v>
      </c>
    </row>
    <row r="3061" spans="1:2" x14ac:dyDescent="0.25">
      <c r="A3061" s="9" t="s">
        <v>822</v>
      </c>
      <c r="B3061">
        <v>0.66600000000000004</v>
      </c>
    </row>
    <row r="3062" spans="1:2" x14ac:dyDescent="0.25">
      <c r="A3062" s="9" t="s">
        <v>823</v>
      </c>
      <c r="B3062">
        <v>0.66600000000000004</v>
      </c>
    </row>
    <row r="3063" spans="1:2" x14ac:dyDescent="0.25">
      <c r="A3063" s="9" t="s">
        <v>823</v>
      </c>
      <c r="B3063">
        <v>0.66900000000000004</v>
      </c>
    </row>
    <row r="3064" spans="1:2" x14ac:dyDescent="0.25">
      <c r="A3064" s="9" t="s">
        <v>823</v>
      </c>
      <c r="B3064">
        <v>0.66900000000000004</v>
      </c>
    </row>
    <row r="3065" spans="1:2" x14ac:dyDescent="0.25">
      <c r="A3065" s="9" t="s">
        <v>823</v>
      </c>
      <c r="B3065">
        <v>0.66900000000000004</v>
      </c>
    </row>
    <row r="3066" spans="1:2" x14ac:dyDescent="0.25">
      <c r="A3066" s="9" t="s">
        <v>824</v>
      </c>
      <c r="B3066">
        <v>0.67200000000000004</v>
      </c>
    </row>
    <row r="3067" spans="1:2" x14ac:dyDescent="0.25">
      <c r="A3067" s="9" t="s">
        <v>824</v>
      </c>
      <c r="B3067">
        <v>0.67200000000000004</v>
      </c>
    </row>
    <row r="3068" spans="1:2" x14ac:dyDescent="0.25">
      <c r="A3068" s="9" t="s">
        <v>824</v>
      </c>
      <c r="B3068">
        <v>0.67800000000000005</v>
      </c>
    </row>
    <row r="3069" spans="1:2" x14ac:dyDescent="0.25">
      <c r="A3069" s="9" t="s">
        <v>824</v>
      </c>
      <c r="B3069">
        <v>0.68100000000000005</v>
      </c>
    </row>
    <row r="3070" spans="1:2" x14ac:dyDescent="0.25">
      <c r="A3070" s="9" t="s">
        <v>825</v>
      </c>
      <c r="B3070">
        <v>0.68700000000000006</v>
      </c>
    </row>
    <row r="3071" spans="1:2" x14ac:dyDescent="0.25">
      <c r="A3071" s="9" t="s">
        <v>825</v>
      </c>
      <c r="B3071">
        <v>0.69299999999999995</v>
      </c>
    </row>
    <row r="3072" spans="1:2" x14ac:dyDescent="0.25">
      <c r="A3072" s="9" t="s">
        <v>825</v>
      </c>
      <c r="B3072">
        <v>0.69599999999999995</v>
      </c>
    </row>
    <row r="3073" spans="1:2" x14ac:dyDescent="0.25">
      <c r="A3073" s="9" t="s">
        <v>825</v>
      </c>
      <c r="B3073">
        <v>0.69899999999999995</v>
      </c>
    </row>
    <row r="3074" spans="1:2" x14ac:dyDescent="0.25">
      <c r="A3074" s="9" t="s">
        <v>826</v>
      </c>
      <c r="B3074">
        <v>0.70499999999999996</v>
      </c>
    </row>
    <row r="3075" spans="1:2" x14ac:dyDescent="0.25">
      <c r="A3075" s="9" t="s">
        <v>826</v>
      </c>
      <c r="B3075">
        <v>0.70799999999999996</v>
      </c>
    </row>
    <row r="3076" spans="1:2" x14ac:dyDescent="0.25">
      <c r="A3076" s="9" t="s">
        <v>826</v>
      </c>
      <c r="B3076">
        <v>0.71099999999999997</v>
      </c>
    </row>
    <row r="3077" spans="1:2" x14ac:dyDescent="0.25">
      <c r="A3077" s="9" t="s">
        <v>826</v>
      </c>
      <c r="B3077">
        <v>0.71399999999999997</v>
      </c>
    </row>
    <row r="3078" spans="1:2" x14ac:dyDescent="0.25">
      <c r="A3078" s="9" t="s">
        <v>827</v>
      </c>
      <c r="B3078">
        <v>0.72</v>
      </c>
    </row>
    <row r="3079" spans="1:2" x14ac:dyDescent="0.25">
      <c r="A3079" s="9" t="s">
        <v>827</v>
      </c>
      <c r="B3079">
        <v>0.72299999999999998</v>
      </c>
    </row>
    <row r="3080" spans="1:2" x14ac:dyDescent="0.25">
      <c r="A3080" s="9" t="s">
        <v>827</v>
      </c>
      <c r="B3080">
        <v>0.72599999999999998</v>
      </c>
    </row>
    <row r="3081" spans="1:2" x14ac:dyDescent="0.25">
      <c r="A3081" s="9" t="s">
        <v>828</v>
      </c>
      <c r="B3081">
        <v>0.72899999999999998</v>
      </c>
    </row>
    <row r="3082" spans="1:2" x14ac:dyDescent="0.25">
      <c r="A3082" s="9" t="s">
        <v>828</v>
      </c>
      <c r="B3082">
        <v>0.73799999999999999</v>
      </c>
    </row>
    <row r="3083" spans="1:2" x14ac:dyDescent="0.25">
      <c r="A3083" s="9" t="s">
        <v>828</v>
      </c>
      <c r="B3083">
        <v>0.73799999999999999</v>
      </c>
    </row>
    <row r="3084" spans="1:2" x14ac:dyDescent="0.25">
      <c r="A3084" s="9" t="s">
        <v>828</v>
      </c>
      <c r="B3084">
        <v>0.74399999999999999</v>
      </c>
    </row>
    <row r="3085" spans="1:2" x14ac:dyDescent="0.25">
      <c r="A3085" s="9" t="s">
        <v>829</v>
      </c>
      <c r="B3085">
        <v>0.75</v>
      </c>
    </row>
    <row r="3086" spans="1:2" x14ac:dyDescent="0.25">
      <c r="A3086" s="9" t="s">
        <v>829</v>
      </c>
      <c r="B3086">
        <v>0.75900000000000001</v>
      </c>
    </row>
    <row r="3087" spans="1:2" x14ac:dyDescent="0.25">
      <c r="A3087" s="9" t="s">
        <v>829</v>
      </c>
      <c r="B3087">
        <v>0.77100000000000002</v>
      </c>
    </row>
    <row r="3088" spans="1:2" x14ac:dyDescent="0.25">
      <c r="A3088" s="9" t="s">
        <v>829</v>
      </c>
      <c r="B3088">
        <v>0.80700000000000005</v>
      </c>
    </row>
    <row r="3089" spans="1:2" x14ac:dyDescent="0.25">
      <c r="A3089" s="9" t="s">
        <v>830</v>
      </c>
      <c r="B3089">
        <v>0.85499999999999998</v>
      </c>
    </row>
    <row r="3090" spans="1:2" x14ac:dyDescent="0.25">
      <c r="A3090" s="9" t="s">
        <v>830</v>
      </c>
      <c r="B3090">
        <v>0.89700000000000002</v>
      </c>
    </row>
    <row r="3091" spans="1:2" x14ac:dyDescent="0.25">
      <c r="A3091" s="9" t="s">
        <v>830</v>
      </c>
      <c r="B3091">
        <v>0.93</v>
      </c>
    </row>
    <row r="3092" spans="1:2" x14ac:dyDescent="0.25">
      <c r="A3092" s="9" t="s">
        <v>830</v>
      </c>
      <c r="B3092">
        <v>0.96</v>
      </c>
    </row>
    <row r="3093" spans="1:2" x14ac:dyDescent="0.25">
      <c r="A3093" s="9" t="s">
        <v>831</v>
      </c>
      <c r="B3093">
        <v>0.98099999999999998</v>
      </c>
    </row>
    <row r="3094" spans="1:2" x14ac:dyDescent="0.25">
      <c r="A3094" s="9" t="s">
        <v>831</v>
      </c>
      <c r="B3094">
        <v>1.0109999999999999</v>
      </c>
    </row>
    <row r="3095" spans="1:2" x14ac:dyDescent="0.25">
      <c r="A3095" s="9" t="s">
        <v>831</v>
      </c>
      <c r="B3095">
        <v>1.0349999999999999</v>
      </c>
    </row>
    <row r="3096" spans="1:2" x14ac:dyDescent="0.25">
      <c r="A3096" s="9" t="s">
        <v>831</v>
      </c>
      <c r="B3096">
        <v>1.0649999999999999</v>
      </c>
    </row>
    <row r="3097" spans="1:2" x14ac:dyDescent="0.25">
      <c r="A3097" s="9" t="s">
        <v>832</v>
      </c>
      <c r="B3097">
        <v>1.089</v>
      </c>
    </row>
    <row r="3098" spans="1:2" x14ac:dyDescent="0.25">
      <c r="A3098" s="9" t="s">
        <v>832</v>
      </c>
      <c r="B3098">
        <v>1.1160000000000001</v>
      </c>
    </row>
    <row r="3099" spans="1:2" x14ac:dyDescent="0.25">
      <c r="A3099" s="9" t="s">
        <v>832</v>
      </c>
      <c r="B3099">
        <v>1.1399999999999999</v>
      </c>
    </row>
    <row r="3100" spans="1:2" x14ac:dyDescent="0.25">
      <c r="A3100" s="9" t="s">
        <v>832</v>
      </c>
      <c r="B3100">
        <v>1.167</v>
      </c>
    </row>
    <row r="3101" spans="1:2" x14ac:dyDescent="0.25">
      <c r="A3101" s="9" t="s">
        <v>833</v>
      </c>
      <c r="B3101">
        <v>1.1910000000000001</v>
      </c>
    </row>
    <row r="3102" spans="1:2" x14ac:dyDescent="0.25">
      <c r="A3102" s="9" t="s">
        <v>833</v>
      </c>
      <c r="B3102">
        <v>1.218</v>
      </c>
    </row>
    <row r="3103" spans="1:2" x14ac:dyDescent="0.25">
      <c r="A3103" s="9" t="s">
        <v>833</v>
      </c>
      <c r="B3103">
        <v>1.2450000000000001</v>
      </c>
    </row>
    <row r="3104" spans="1:2" x14ac:dyDescent="0.25">
      <c r="A3104" s="9" t="s">
        <v>834</v>
      </c>
      <c r="B3104">
        <v>1.2749999999999999</v>
      </c>
    </row>
    <row r="3105" spans="1:2" x14ac:dyDescent="0.25">
      <c r="A3105" s="9" t="s">
        <v>834</v>
      </c>
      <c r="B3105">
        <v>1.2989999999999999</v>
      </c>
    </row>
    <row r="3106" spans="1:2" x14ac:dyDescent="0.25">
      <c r="A3106" s="9" t="s">
        <v>834</v>
      </c>
      <c r="B3106">
        <v>1.329</v>
      </c>
    </row>
    <row r="3107" spans="1:2" x14ac:dyDescent="0.25">
      <c r="A3107" s="9" t="s">
        <v>834</v>
      </c>
      <c r="B3107">
        <v>1.3620000000000001</v>
      </c>
    </row>
    <row r="3108" spans="1:2" x14ac:dyDescent="0.25">
      <c r="A3108" s="9" t="s">
        <v>835</v>
      </c>
      <c r="B3108">
        <v>1.389</v>
      </c>
    </row>
    <row r="3109" spans="1:2" x14ac:dyDescent="0.25">
      <c r="A3109" s="9" t="s">
        <v>835</v>
      </c>
      <c r="B3109">
        <v>1.41</v>
      </c>
    </row>
    <row r="3110" spans="1:2" x14ac:dyDescent="0.25">
      <c r="A3110" s="9" t="s">
        <v>835</v>
      </c>
      <c r="B3110">
        <v>1.425</v>
      </c>
    </row>
    <row r="3111" spans="1:2" x14ac:dyDescent="0.25">
      <c r="A3111" s="9" t="s">
        <v>835</v>
      </c>
      <c r="B3111">
        <v>1.446</v>
      </c>
    </row>
    <row r="3112" spans="1:2" x14ac:dyDescent="0.25">
      <c r="A3112" s="9" t="s">
        <v>836</v>
      </c>
      <c r="B3112">
        <v>1.4670000000000001</v>
      </c>
    </row>
    <row r="3113" spans="1:2" x14ac:dyDescent="0.25">
      <c r="A3113" s="9" t="s">
        <v>836</v>
      </c>
      <c r="B3113">
        <v>1.488</v>
      </c>
    </row>
    <row r="3114" spans="1:2" x14ac:dyDescent="0.25">
      <c r="A3114" s="9" t="s">
        <v>836</v>
      </c>
      <c r="B3114">
        <v>1.506</v>
      </c>
    </row>
    <row r="3115" spans="1:2" x14ac:dyDescent="0.25">
      <c r="A3115" s="9" t="s">
        <v>836</v>
      </c>
      <c r="B3115">
        <v>1.53</v>
      </c>
    </row>
    <row r="3116" spans="1:2" x14ac:dyDescent="0.25">
      <c r="A3116" s="9" t="s">
        <v>837</v>
      </c>
      <c r="B3116">
        <v>1.554</v>
      </c>
    </row>
    <row r="3117" spans="1:2" x14ac:dyDescent="0.25">
      <c r="A3117" s="9" t="s">
        <v>837</v>
      </c>
      <c r="B3117">
        <v>1.5720000000000001</v>
      </c>
    </row>
    <row r="3118" spans="1:2" x14ac:dyDescent="0.25">
      <c r="A3118" s="9" t="s">
        <v>837</v>
      </c>
      <c r="B3118">
        <v>1.587</v>
      </c>
    </row>
    <row r="3119" spans="1:2" x14ac:dyDescent="0.25">
      <c r="A3119" s="9" t="s">
        <v>837</v>
      </c>
      <c r="B3119">
        <v>1.6080000000000001</v>
      </c>
    </row>
    <row r="3120" spans="1:2" x14ac:dyDescent="0.25">
      <c r="A3120" s="9" t="s">
        <v>838</v>
      </c>
      <c r="B3120">
        <v>1.623</v>
      </c>
    </row>
    <row r="3121" spans="1:2" x14ac:dyDescent="0.25">
      <c r="A3121" s="9" t="s">
        <v>838</v>
      </c>
      <c r="B3121">
        <v>1.641</v>
      </c>
    </row>
    <row r="3122" spans="1:2" x14ac:dyDescent="0.25">
      <c r="A3122" s="9" t="s">
        <v>838</v>
      </c>
      <c r="B3122">
        <v>1.665</v>
      </c>
    </row>
    <row r="3123" spans="1:2" x14ac:dyDescent="0.25">
      <c r="A3123" s="9" t="s">
        <v>838</v>
      </c>
      <c r="B3123">
        <v>1.6830000000000001</v>
      </c>
    </row>
    <row r="3124" spans="1:2" x14ac:dyDescent="0.25">
      <c r="A3124" s="9" t="s">
        <v>839</v>
      </c>
      <c r="B3124">
        <v>1.704</v>
      </c>
    </row>
    <row r="3125" spans="1:2" x14ac:dyDescent="0.25">
      <c r="A3125" s="9" t="s">
        <v>839</v>
      </c>
      <c r="B3125">
        <v>1.728</v>
      </c>
    </row>
    <row r="3126" spans="1:2" x14ac:dyDescent="0.25">
      <c r="A3126" s="9" t="s">
        <v>839</v>
      </c>
      <c r="B3126">
        <v>1.7490000000000001</v>
      </c>
    </row>
    <row r="3127" spans="1:2" x14ac:dyDescent="0.25">
      <c r="A3127" s="9" t="s">
        <v>840</v>
      </c>
      <c r="B3127">
        <v>1.7669999999999999</v>
      </c>
    </row>
    <row r="3128" spans="1:2" x14ac:dyDescent="0.25">
      <c r="A3128" s="9" t="s">
        <v>840</v>
      </c>
      <c r="B3128">
        <v>1.7849999999999999</v>
      </c>
    </row>
    <row r="3129" spans="1:2" x14ac:dyDescent="0.25">
      <c r="A3129" s="9" t="s">
        <v>840</v>
      </c>
      <c r="B3129">
        <v>1.8</v>
      </c>
    </row>
    <row r="3130" spans="1:2" x14ac:dyDescent="0.25">
      <c r="A3130" s="9" t="s">
        <v>840</v>
      </c>
      <c r="B3130">
        <v>1.8180000000000001</v>
      </c>
    </row>
    <row r="3131" spans="1:2" x14ac:dyDescent="0.25">
      <c r="A3131" s="9" t="s">
        <v>841</v>
      </c>
      <c r="B3131">
        <v>1.833</v>
      </c>
    </row>
    <row r="3132" spans="1:2" x14ac:dyDescent="0.25">
      <c r="A3132" s="9" t="s">
        <v>841</v>
      </c>
      <c r="B3132">
        <v>1.845</v>
      </c>
    </row>
    <row r="3133" spans="1:2" x14ac:dyDescent="0.25">
      <c r="A3133" s="9" t="s">
        <v>841</v>
      </c>
      <c r="B3133">
        <v>1.857</v>
      </c>
    </row>
    <row r="3134" spans="1:2" x14ac:dyDescent="0.25">
      <c r="A3134" s="9" t="s">
        <v>841</v>
      </c>
      <c r="B3134">
        <v>1.863</v>
      </c>
    </row>
    <row r="3135" spans="1:2" x14ac:dyDescent="0.25">
      <c r="A3135" s="9" t="s">
        <v>842</v>
      </c>
      <c r="B3135">
        <v>1.881</v>
      </c>
    </row>
    <row r="3136" spans="1:2" x14ac:dyDescent="0.25">
      <c r="A3136" s="9" t="s">
        <v>842</v>
      </c>
      <c r="B3136">
        <v>1.893</v>
      </c>
    </row>
    <row r="3137" spans="1:2" x14ac:dyDescent="0.25">
      <c r="A3137" s="9" t="s">
        <v>842</v>
      </c>
      <c r="B3137">
        <v>1.9079999999999999</v>
      </c>
    </row>
    <row r="3138" spans="1:2" x14ac:dyDescent="0.25">
      <c r="A3138" s="9" t="s">
        <v>842</v>
      </c>
      <c r="B3138">
        <v>1.9259999999999999</v>
      </c>
    </row>
    <row r="3139" spans="1:2" x14ac:dyDescent="0.25">
      <c r="A3139" s="9" t="s">
        <v>843</v>
      </c>
      <c r="B3139">
        <v>1.9379999999999999</v>
      </c>
    </row>
    <row r="3140" spans="1:2" x14ac:dyDescent="0.25">
      <c r="A3140" s="9" t="s">
        <v>843</v>
      </c>
      <c r="B3140">
        <v>1.95</v>
      </c>
    </row>
    <row r="3141" spans="1:2" x14ac:dyDescent="0.25">
      <c r="A3141" s="9" t="s">
        <v>843</v>
      </c>
      <c r="B3141">
        <v>1.9650000000000001</v>
      </c>
    </row>
    <row r="3142" spans="1:2" x14ac:dyDescent="0.25">
      <c r="A3142" s="9" t="s">
        <v>843</v>
      </c>
      <c r="B3142">
        <v>1.9650000000000001</v>
      </c>
    </row>
    <row r="3143" spans="1:2" x14ac:dyDescent="0.25">
      <c r="A3143" s="9" t="s">
        <v>844</v>
      </c>
      <c r="B3143">
        <v>1.968</v>
      </c>
    </row>
    <row r="3144" spans="1:2" x14ac:dyDescent="0.25">
      <c r="A3144" s="9" t="s">
        <v>844</v>
      </c>
      <c r="B3144">
        <v>1.9770000000000001</v>
      </c>
    </row>
    <row r="3145" spans="1:2" x14ac:dyDescent="0.25">
      <c r="A3145" s="9" t="s">
        <v>844</v>
      </c>
      <c r="B3145">
        <v>1.9770000000000001</v>
      </c>
    </row>
    <row r="3146" spans="1:2" x14ac:dyDescent="0.25">
      <c r="A3146" s="9" t="s">
        <v>844</v>
      </c>
      <c r="B3146">
        <v>1.98</v>
      </c>
    </row>
    <row r="3147" spans="1:2" x14ac:dyDescent="0.25">
      <c r="A3147" s="9" t="s">
        <v>845</v>
      </c>
      <c r="B3147">
        <v>1.9770000000000001</v>
      </c>
    </row>
    <row r="3148" spans="1:2" x14ac:dyDescent="0.25">
      <c r="A3148" s="9" t="s">
        <v>845</v>
      </c>
      <c r="B3148">
        <v>1.98</v>
      </c>
    </row>
    <row r="3149" spans="1:2" x14ac:dyDescent="0.25">
      <c r="A3149" s="9" t="s">
        <v>845</v>
      </c>
      <c r="B3149">
        <v>1.98</v>
      </c>
    </row>
    <row r="3150" spans="1:2" x14ac:dyDescent="0.25">
      <c r="A3150" s="9" t="s">
        <v>846</v>
      </c>
      <c r="B3150">
        <v>1.98</v>
      </c>
    </row>
    <row r="3151" spans="1:2" x14ac:dyDescent="0.25">
      <c r="A3151" s="9" t="s">
        <v>846</v>
      </c>
      <c r="B3151">
        <v>1.9770000000000001</v>
      </c>
    </row>
    <row r="3152" spans="1:2" x14ac:dyDescent="0.25">
      <c r="A3152" s="9" t="s">
        <v>846</v>
      </c>
      <c r="B3152">
        <v>1.974</v>
      </c>
    </row>
    <row r="3153" spans="1:2" x14ac:dyDescent="0.25">
      <c r="A3153" s="9" t="s">
        <v>846</v>
      </c>
      <c r="B3153">
        <v>1.968</v>
      </c>
    </row>
    <row r="3154" spans="1:2" x14ac:dyDescent="0.25">
      <c r="A3154" s="9" t="s">
        <v>847</v>
      </c>
      <c r="B3154">
        <v>1.9590000000000001</v>
      </c>
    </row>
    <row r="3155" spans="1:2" x14ac:dyDescent="0.25">
      <c r="A3155" s="9" t="s">
        <v>847</v>
      </c>
      <c r="B3155">
        <v>1.9350000000000001</v>
      </c>
    </row>
    <row r="3156" spans="1:2" x14ac:dyDescent="0.25">
      <c r="A3156" s="9" t="s">
        <v>847</v>
      </c>
      <c r="B3156">
        <v>1.905</v>
      </c>
    </row>
    <row r="3157" spans="1:2" x14ac:dyDescent="0.25">
      <c r="A3157" s="9" t="s">
        <v>847</v>
      </c>
      <c r="B3157">
        <v>1.8779999999999999</v>
      </c>
    </row>
    <row r="3158" spans="1:2" x14ac:dyDescent="0.25">
      <c r="A3158" s="9" t="s">
        <v>848</v>
      </c>
      <c r="B3158">
        <v>1.851</v>
      </c>
    </row>
    <row r="3159" spans="1:2" x14ac:dyDescent="0.25">
      <c r="A3159" s="9" t="s">
        <v>848</v>
      </c>
      <c r="B3159">
        <v>1.827</v>
      </c>
    </row>
    <row r="3160" spans="1:2" x14ac:dyDescent="0.25">
      <c r="A3160" s="9" t="s">
        <v>848</v>
      </c>
      <c r="B3160">
        <v>1.806</v>
      </c>
    </row>
    <row r="3161" spans="1:2" x14ac:dyDescent="0.25">
      <c r="A3161" s="9" t="s">
        <v>848</v>
      </c>
      <c r="B3161">
        <v>1.7849999999999999</v>
      </c>
    </row>
    <row r="3162" spans="1:2" x14ac:dyDescent="0.25">
      <c r="A3162" s="9" t="s">
        <v>849</v>
      </c>
      <c r="B3162">
        <v>1.7669999999999999</v>
      </c>
    </row>
    <row r="3163" spans="1:2" x14ac:dyDescent="0.25">
      <c r="A3163" s="9" t="s">
        <v>849</v>
      </c>
      <c r="B3163">
        <v>1.7490000000000001</v>
      </c>
    </row>
    <row r="3164" spans="1:2" x14ac:dyDescent="0.25">
      <c r="A3164" s="9" t="s">
        <v>849</v>
      </c>
      <c r="B3164">
        <v>1.734</v>
      </c>
    </row>
    <row r="3165" spans="1:2" x14ac:dyDescent="0.25">
      <c r="A3165" s="9" t="s">
        <v>849</v>
      </c>
      <c r="B3165">
        <v>1.716</v>
      </c>
    </row>
    <row r="3166" spans="1:2" x14ac:dyDescent="0.25">
      <c r="A3166" s="9" t="s">
        <v>850</v>
      </c>
      <c r="B3166">
        <v>1.7010000000000001</v>
      </c>
    </row>
    <row r="3167" spans="1:2" x14ac:dyDescent="0.25">
      <c r="A3167" s="9" t="s">
        <v>850</v>
      </c>
      <c r="B3167">
        <v>1.6859999999999999</v>
      </c>
    </row>
    <row r="3168" spans="1:2" x14ac:dyDescent="0.25">
      <c r="A3168" s="9" t="s">
        <v>850</v>
      </c>
      <c r="B3168">
        <v>1.671</v>
      </c>
    </row>
    <row r="3169" spans="1:2" x14ac:dyDescent="0.25">
      <c r="A3169" s="9" t="s">
        <v>850</v>
      </c>
      <c r="B3169">
        <v>1.659</v>
      </c>
    </row>
    <row r="3170" spans="1:2" x14ac:dyDescent="0.25">
      <c r="A3170" s="9" t="s">
        <v>851</v>
      </c>
      <c r="B3170">
        <v>1.6439999999999999</v>
      </c>
    </row>
    <row r="3171" spans="1:2" x14ac:dyDescent="0.25">
      <c r="A3171" s="9" t="s">
        <v>851</v>
      </c>
      <c r="B3171">
        <v>1.635</v>
      </c>
    </row>
    <row r="3172" spans="1:2" x14ac:dyDescent="0.25">
      <c r="A3172" s="9" t="s">
        <v>851</v>
      </c>
      <c r="B3172">
        <v>1.623</v>
      </c>
    </row>
    <row r="3173" spans="1:2" x14ac:dyDescent="0.25">
      <c r="A3173" s="9" t="s">
        <v>851</v>
      </c>
      <c r="B3173">
        <v>1.611</v>
      </c>
    </row>
    <row r="3174" spans="1:2" x14ac:dyDescent="0.25">
      <c r="A3174" s="9" t="s">
        <v>852</v>
      </c>
      <c r="B3174">
        <v>1.599</v>
      </c>
    </row>
    <row r="3175" spans="1:2" x14ac:dyDescent="0.25">
      <c r="A3175" s="9" t="s">
        <v>852</v>
      </c>
      <c r="B3175">
        <v>1.59</v>
      </c>
    </row>
    <row r="3176" spans="1:2" x14ac:dyDescent="0.25">
      <c r="A3176" s="9" t="s">
        <v>852</v>
      </c>
      <c r="B3176">
        <v>1.575</v>
      </c>
    </row>
    <row r="3177" spans="1:2" x14ac:dyDescent="0.25">
      <c r="A3177" s="9" t="s">
        <v>853</v>
      </c>
      <c r="B3177">
        <v>1.5569999999999999</v>
      </c>
    </row>
    <row r="3178" spans="1:2" x14ac:dyDescent="0.25">
      <c r="A3178" s="9" t="s">
        <v>853</v>
      </c>
      <c r="B3178">
        <v>1.542</v>
      </c>
    </row>
    <row r="3179" spans="1:2" x14ac:dyDescent="0.25">
      <c r="A3179" s="9" t="s">
        <v>853</v>
      </c>
      <c r="B3179">
        <v>1.524</v>
      </c>
    </row>
    <row r="3180" spans="1:2" x14ac:dyDescent="0.25">
      <c r="A3180" s="9" t="s">
        <v>853</v>
      </c>
      <c r="B3180">
        <v>1.5089999999999999</v>
      </c>
    </row>
    <row r="3181" spans="1:2" x14ac:dyDescent="0.25">
      <c r="A3181" s="9" t="s">
        <v>854</v>
      </c>
      <c r="B3181">
        <v>1.494</v>
      </c>
    </row>
    <row r="3182" spans="1:2" x14ac:dyDescent="0.25">
      <c r="A3182" s="9" t="s">
        <v>854</v>
      </c>
      <c r="B3182">
        <v>1.482</v>
      </c>
    </row>
    <row r="3183" spans="1:2" x14ac:dyDescent="0.25">
      <c r="A3183" s="9" t="s">
        <v>854</v>
      </c>
      <c r="B3183">
        <v>1.4670000000000001</v>
      </c>
    </row>
    <row r="3184" spans="1:2" x14ac:dyDescent="0.25">
      <c r="A3184" s="9" t="s">
        <v>854</v>
      </c>
      <c r="B3184">
        <v>1.4550000000000001</v>
      </c>
    </row>
    <row r="3185" spans="1:2" x14ac:dyDescent="0.25">
      <c r="A3185" s="9" t="s">
        <v>855</v>
      </c>
      <c r="B3185">
        <v>1.4430000000000001</v>
      </c>
    </row>
    <row r="3186" spans="1:2" x14ac:dyDescent="0.25">
      <c r="A3186" s="9" t="s">
        <v>855</v>
      </c>
      <c r="B3186">
        <v>1.431</v>
      </c>
    </row>
    <row r="3187" spans="1:2" x14ac:dyDescent="0.25">
      <c r="A3187" s="9" t="s">
        <v>855</v>
      </c>
      <c r="B3187">
        <v>1.419</v>
      </c>
    </row>
    <row r="3188" spans="1:2" x14ac:dyDescent="0.25">
      <c r="A3188" s="9" t="s">
        <v>855</v>
      </c>
      <c r="B3188">
        <v>1.407</v>
      </c>
    </row>
    <row r="3189" spans="1:2" x14ac:dyDescent="0.25">
      <c r="A3189" s="9" t="s">
        <v>856</v>
      </c>
      <c r="B3189">
        <v>1.3979999999999999</v>
      </c>
    </row>
    <row r="3190" spans="1:2" x14ac:dyDescent="0.25">
      <c r="A3190" s="9" t="s">
        <v>856</v>
      </c>
      <c r="B3190">
        <v>1.389</v>
      </c>
    </row>
    <row r="3191" spans="1:2" x14ac:dyDescent="0.25">
      <c r="A3191" s="9" t="s">
        <v>856</v>
      </c>
      <c r="B3191">
        <v>1.383</v>
      </c>
    </row>
    <row r="3192" spans="1:2" x14ac:dyDescent="0.25">
      <c r="A3192" s="9" t="s">
        <v>856</v>
      </c>
      <c r="B3192">
        <v>1.3740000000000001</v>
      </c>
    </row>
    <row r="3193" spans="1:2" x14ac:dyDescent="0.25">
      <c r="A3193" s="9" t="s">
        <v>857</v>
      </c>
      <c r="B3193">
        <v>1.371</v>
      </c>
    </row>
    <row r="3194" spans="1:2" x14ac:dyDescent="0.25">
      <c r="A3194" s="9" t="s">
        <v>857</v>
      </c>
      <c r="B3194">
        <v>1.377</v>
      </c>
    </row>
    <row r="3195" spans="1:2" x14ac:dyDescent="0.25">
      <c r="A3195" s="9" t="s">
        <v>857</v>
      </c>
      <c r="B3195">
        <v>1.4039999999999999</v>
      </c>
    </row>
    <row r="3196" spans="1:2" x14ac:dyDescent="0.25">
      <c r="A3196" s="9" t="s">
        <v>857</v>
      </c>
      <c r="B3196">
        <v>1.407</v>
      </c>
    </row>
    <row r="3197" spans="1:2" x14ac:dyDescent="0.25">
      <c r="A3197" s="9" t="s">
        <v>858</v>
      </c>
      <c r="B3197">
        <v>1.407</v>
      </c>
    </row>
    <row r="3198" spans="1:2" x14ac:dyDescent="0.25">
      <c r="A3198" s="9" t="s">
        <v>858</v>
      </c>
      <c r="B3198">
        <v>1.407</v>
      </c>
    </row>
    <row r="3199" spans="1:2" x14ac:dyDescent="0.25">
      <c r="A3199" s="9" t="s">
        <v>858</v>
      </c>
      <c r="B3199">
        <v>1.4039999999999999</v>
      </c>
    </row>
    <row r="3200" spans="1:2" x14ac:dyDescent="0.25">
      <c r="A3200" s="9" t="s">
        <v>859</v>
      </c>
      <c r="B3200">
        <v>1.395</v>
      </c>
    </row>
    <row r="3201" spans="1:2" x14ac:dyDescent="0.25">
      <c r="A3201" s="9" t="s">
        <v>859</v>
      </c>
      <c r="B3201">
        <v>1.389</v>
      </c>
    </row>
    <row r="3202" spans="1:2" x14ac:dyDescent="0.25">
      <c r="A3202" s="9" t="s">
        <v>859</v>
      </c>
      <c r="B3202">
        <v>1.38</v>
      </c>
    </row>
    <row r="3203" spans="1:2" x14ac:dyDescent="0.25">
      <c r="A3203" s="9" t="s">
        <v>859</v>
      </c>
      <c r="B3203">
        <v>1.3740000000000001</v>
      </c>
    </row>
    <row r="3204" spans="1:2" x14ac:dyDescent="0.25">
      <c r="A3204" s="9" t="s">
        <v>860</v>
      </c>
      <c r="B3204">
        <v>1.3680000000000001</v>
      </c>
    </row>
    <row r="3205" spans="1:2" x14ac:dyDescent="0.25">
      <c r="A3205" s="9" t="s">
        <v>860</v>
      </c>
      <c r="B3205">
        <v>1.3620000000000001</v>
      </c>
    </row>
    <row r="3206" spans="1:2" x14ac:dyDescent="0.25">
      <c r="A3206" s="9" t="s">
        <v>860</v>
      </c>
      <c r="B3206">
        <v>1.353</v>
      </c>
    </row>
    <row r="3207" spans="1:2" x14ac:dyDescent="0.25">
      <c r="A3207" s="9" t="s">
        <v>860</v>
      </c>
      <c r="B3207">
        <v>1.3440000000000001</v>
      </c>
    </row>
    <row r="3208" spans="1:2" x14ac:dyDescent="0.25">
      <c r="A3208" s="9" t="s">
        <v>861</v>
      </c>
      <c r="B3208">
        <v>1.3440000000000001</v>
      </c>
    </row>
    <row r="3209" spans="1:2" x14ac:dyDescent="0.25">
      <c r="A3209" s="9" t="s">
        <v>861</v>
      </c>
      <c r="B3209">
        <v>1.35</v>
      </c>
    </row>
    <row r="3210" spans="1:2" x14ac:dyDescent="0.25">
      <c r="A3210" s="9" t="s">
        <v>861</v>
      </c>
      <c r="B3210">
        <v>1.3620000000000001</v>
      </c>
    </row>
    <row r="3211" spans="1:2" x14ac:dyDescent="0.25">
      <c r="A3211" s="9" t="s">
        <v>861</v>
      </c>
      <c r="B3211">
        <v>1.377</v>
      </c>
    </row>
    <row r="3212" spans="1:2" x14ac:dyDescent="0.25">
      <c r="A3212" s="9" t="s">
        <v>862</v>
      </c>
      <c r="B3212">
        <v>1.3979999999999999</v>
      </c>
    </row>
    <row r="3213" spans="1:2" x14ac:dyDescent="0.25">
      <c r="A3213" s="9" t="s">
        <v>862</v>
      </c>
      <c r="B3213">
        <v>1.425</v>
      </c>
    </row>
    <row r="3214" spans="1:2" x14ac:dyDescent="0.25">
      <c r="A3214" s="9" t="s">
        <v>862</v>
      </c>
      <c r="B3214">
        <v>1.44</v>
      </c>
    </row>
    <row r="3215" spans="1:2" x14ac:dyDescent="0.25">
      <c r="A3215" s="9" t="s">
        <v>862</v>
      </c>
      <c r="B3215">
        <v>1.458</v>
      </c>
    </row>
    <row r="3216" spans="1:2" x14ac:dyDescent="0.25">
      <c r="A3216" s="9" t="s">
        <v>863</v>
      </c>
      <c r="B3216">
        <v>1.476</v>
      </c>
    </row>
    <row r="3217" spans="1:2" x14ac:dyDescent="0.25">
      <c r="A3217" s="9" t="s">
        <v>863</v>
      </c>
      <c r="B3217">
        <v>1.488</v>
      </c>
    </row>
    <row r="3218" spans="1:2" x14ac:dyDescent="0.25">
      <c r="A3218" s="9" t="s">
        <v>863</v>
      </c>
      <c r="B3218">
        <v>1.4970000000000001</v>
      </c>
    </row>
    <row r="3219" spans="1:2" x14ac:dyDescent="0.25">
      <c r="A3219" s="9" t="s">
        <v>863</v>
      </c>
      <c r="B3219">
        <v>1.506</v>
      </c>
    </row>
    <row r="3220" spans="1:2" x14ac:dyDescent="0.25">
      <c r="A3220" s="9" t="s">
        <v>864</v>
      </c>
      <c r="B3220">
        <v>1.5209999999999999</v>
      </c>
    </row>
    <row r="3221" spans="1:2" x14ac:dyDescent="0.25">
      <c r="A3221" s="9" t="s">
        <v>864</v>
      </c>
      <c r="B3221">
        <v>1.524</v>
      </c>
    </row>
    <row r="3222" spans="1:2" x14ac:dyDescent="0.25">
      <c r="A3222" s="9" t="s">
        <v>864</v>
      </c>
      <c r="B3222">
        <v>1.536</v>
      </c>
    </row>
    <row r="3223" spans="1:2" x14ac:dyDescent="0.25">
      <c r="A3223" s="9" t="s">
        <v>865</v>
      </c>
      <c r="B3223">
        <v>1.5509999999999999</v>
      </c>
    </row>
    <row r="3224" spans="1:2" x14ac:dyDescent="0.25">
      <c r="A3224" s="9" t="s">
        <v>865</v>
      </c>
      <c r="B3224">
        <v>1.5629999999999999</v>
      </c>
    </row>
    <row r="3225" spans="1:2" x14ac:dyDescent="0.25">
      <c r="A3225" s="9" t="s">
        <v>865</v>
      </c>
      <c r="B3225">
        <v>1.5660000000000001</v>
      </c>
    </row>
    <row r="3226" spans="1:2" x14ac:dyDescent="0.25">
      <c r="A3226" s="9" t="s">
        <v>865</v>
      </c>
      <c r="B3226">
        <v>1.5660000000000001</v>
      </c>
    </row>
    <row r="3227" spans="1:2" x14ac:dyDescent="0.25">
      <c r="A3227" s="9" t="s">
        <v>866</v>
      </c>
      <c r="B3227">
        <v>1.575</v>
      </c>
    </row>
    <row r="3228" spans="1:2" x14ac:dyDescent="0.25">
      <c r="A3228" s="9" t="s">
        <v>866</v>
      </c>
      <c r="B3228">
        <v>1.5960000000000001</v>
      </c>
    </row>
    <row r="3229" spans="1:2" x14ac:dyDescent="0.25">
      <c r="A3229" s="9" t="s">
        <v>866</v>
      </c>
      <c r="B3229">
        <v>1.617</v>
      </c>
    </row>
    <row r="3230" spans="1:2" x14ac:dyDescent="0.25">
      <c r="A3230" s="9" t="s">
        <v>866</v>
      </c>
      <c r="B3230">
        <v>1.6439999999999999</v>
      </c>
    </row>
    <row r="3231" spans="1:2" x14ac:dyDescent="0.25">
      <c r="A3231" s="9" t="s">
        <v>867</v>
      </c>
      <c r="B3231">
        <v>1.6739999999999999</v>
      </c>
    </row>
    <row r="3232" spans="1:2" x14ac:dyDescent="0.25">
      <c r="A3232" s="9" t="s">
        <v>867</v>
      </c>
      <c r="B3232">
        <v>1.704</v>
      </c>
    </row>
    <row r="3233" spans="1:2" x14ac:dyDescent="0.25">
      <c r="A3233" s="9" t="s">
        <v>867</v>
      </c>
      <c r="B3233">
        <v>1.728</v>
      </c>
    </row>
    <row r="3234" spans="1:2" x14ac:dyDescent="0.25">
      <c r="A3234" s="9" t="s">
        <v>867</v>
      </c>
      <c r="B3234">
        <v>1.7490000000000001</v>
      </c>
    </row>
    <row r="3235" spans="1:2" x14ac:dyDescent="0.25">
      <c r="A3235" s="9" t="s">
        <v>868</v>
      </c>
      <c r="B3235">
        <v>1.758</v>
      </c>
    </row>
    <row r="3236" spans="1:2" x14ac:dyDescent="0.25">
      <c r="A3236" s="9" t="s">
        <v>868</v>
      </c>
      <c r="B3236">
        <v>1.7729999999999999</v>
      </c>
    </row>
    <row r="3237" spans="1:2" x14ac:dyDescent="0.25">
      <c r="A3237" s="9" t="s">
        <v>868</v>
      </c>
      <c r="B3237">
        <v>1.794</v>
      </c>
    </row>
    <row r="3238" spans="1:2" x14ac:dyDescent="0.25">
      <c r="A3238" s="9" t="s">
        <v>868</v>
      </c>
      <c r="B3238">
        <v>1.8089999999999999</v>
      </c>
    </row>
    <row r="3239" spans="1:2" x14ac:dyDescent="0.25">
      <c r="A3239" s="9" t="s">
        <v>869</v>
      </c>
      <c r="B3239">
        <v>1.83</v>
      </c>
    </row>
    <row r="3240" spans="1:2" x14ac:dyDescent="0.25">
      <c r="A3240" s="9" t="s">
        <v>869</v>
      </c>
      <c r="B3240">
        <v>1.851</v>
      </c>
    </row>
    <row r="3241" spans="1:2" x14ac:dyDescent="0.25">
      <c r="A3241" s="9" t="s">
        <v>869</v>
      </c>
      <c r="B3241">
        <v>1.8720000000000001</v>
      </c>
    </row>
    <row r="3242" spans="1:2" x14ac:dyDescent="0.25">
      <c r="A3242" s="9" t="s">
        <v>869</v>
      </c>
      <c r="B3242">
        <v>1.89</v>
      </c>
    </row>
    <row r="3243" spans="1:2" x14ac:dyDescent="0.25">
      <c r="A3243" s="9" t="s">
        <v>870</v>
      </c>
      <c r="B3243">
        <v>1.9079999999999999</v>
      </c>
    </row>
    <row r="3244" spans="1:2" x14ac:dyDescent="0.25">
      <c r="A3244" s="9" t="s">
        <v>870</v>
      </c>
      <c r="B3244">
        <v>1.92</v>
      </c>
    </row>
    <row r="3245" spans="1:2" x14ac:dyDescent="0.25">
      <c r="A3245" s="9" t="s">
        <v>870</v>
      </c>
      <c r="B3245">
        <v>1.9259999999999999</v>
      </c>
    </row>
    <row r="3246" spans="1:2" x14ac:dyDescent="0.25">
      <c r="A3246" s="9" t="s">
        <v>871</v>
      </c>
      <c r="B3246">
        <v>1.9319999999999999</v>
      </c>
    </row>
    <row r="3247" spans="1:2" x14ac:dyDescent="0.25">
      <c r="A3247" s="9" t="s">
        <v>871</v>
      </c>
      <c r="B3247">
        <v>1.9379999999999999</v>
      </c>
    </row>
    <row r="3248" spans="1:2" x14ac:dyDescent="0.25">
      <c r="A3248" s="9" t="s">
        <v>871</v>
      </c>
      <c r="B3248">
        <v>1.9379999999999999</v>
      </c>
    </row>
    <row r="3249" spans="1:2" x14ac:dyDescent="0.25">
      <c r="A3249" s="9" t="s">
        <v>871</v>
      </c>
      <c r="B3249">
        <v>1.9410000000000001</v>
      </c>
    </row>
    <row r="3250" spans="1:2" x14ac:dyDescent="0.25">
      <c r="A3250" s="9" t="s">
        <v>872</v>
      </c>
      <c r="B3250">
        <v>1.9379999999999999</v>
      </c>
    </row>
    <row r="3251" spans="1:2" x14ac:dyDescent="0.25">
      <c r="A3251" s="9" t="s">
        <v>872</v>
      </c>
      <c r="B3251">
        <v>1.9379999999999999</v>
      </c>
    </row>
    <row r="3252" spans="1:2" x14ac:dyDescent="0.25">
      <c r="A3252" s="9" t="s">
        <v>872</v>
      </c>
      <c r="B3252">
        <v>1.9470000000000001</v>
      </c>
    </row>
    <row r="3253" spans="1:2" x14ac:dyDescent="0.25">
      <c r="A3253" s="9" t="s">
        <v>872</v>
      </c>
      <c r="B3253">
        <v>1.9590000000000001</v>
      </c>
    </row>
    <row r="3254" spans="1:2" x14ac:dyDescent="0.25">
      <c r="A3254" s="9" t="s">
        <v>873</v>
      </c>
      <c r="B3254">
        <v>1.9710000000000001</v>
      </c>
    </row>
    <row r="3255" spans="1:2" x14ac:dyDescent="0.25">
      <c r="A3255" s="9" t="s">
        <v>873</v>
      </c>
      <c r="B3255">
        <v>1.9770000000000001</v>
      </c>
    </row>
    <row r="3256" spans="1:2" x14ac:dyDescent="0.25">
      <c r="A3256" s="9" t="s">
        <v>873</v>
      </c>
      <c r="B3256">
        <v>1.9830000000000001</v>
      </c>
    </row>
    <row r="3257" spans="1:2" x14ac:dyDescent="0.25">
      <c r="A3257" s="9" t="s">
        <v>873</v>
      </c>
      <c r="B3257">
        <v>1.986</v>
      </c>
    </row>
    <row r="3258" spans="1:2" x14ac:dyDescent="0.25">
      <c r="A3258" s="9" t="s">
        <v>874</v>
      </c>
      <c r="B3258">
        <v>1.9890000000000001</v>
      </c>
    </row>
    <row r="3259" spans="1:2" x14ac:dyDescent="0.25">
      <c r="A3259" s="9" t="s">
        <v>874</v>
      </c>
      <c r="B3259">
        <v>1.9890000000000001</v>
      </c>
    </row>
    <row r="3260" spans="1:2" x14ac:dyDescent="0.25">
      <c r="A3260" s="9" t="s">
        <v>874</v>
      </c>
      <c r="B3260">
        <v>1.9890000000000001</v>
      </c>
    </row>
    <row r="3261" spans="1:2" x14ac:dyDescent="0.25">
      <c r="A3261" s="9" t="s">
        <v>874</v>
      </c>
      <c r="B3261">
        <v>1.986</v>
      </c>
    </row>
    <row r="3262" spans="1:2" x14ac:dyDescent="0.25">
      <c r="A3262" s="9" t="s">
        <v>875</v>
      </c>
      <c r="B3262">
        <v>1.9830000000000001</v>
      </c>
    </row>
    <row r="3263" spans="1:2" x14ac:dyDescent="0.25">
      <c r="A3263" s="9" t="s">
        <v>875</v>
      </c>
      <c r="B3263">
        <v>1.974</v>
      </c>
    </row>
    <row r="3264" spans="1:2" x14ac:dyDescent="0.25">
      <c r="A3264" s="9" t="s">
        <v>875</v>
      </c>
      <c r="B3264">
        <v>1.962</v>
      </c>
    </row>
    <row r="3265" spans="1:2" x14ac:dyDescent="0.25">
      <c r="A3265" s="9" t="s">
        <v>875</v>
      </c>
      <c r="B3265">
        <v>1.95</v>
      </c>
    </row>
    <row r="3266" spans="1:2" x14ac:dyDescent="0.25">
      <c r="A3266" s="9" t="s">
        <v>876</v>
      </c>
      <c r="B3266">
        <v>1.9410000000000001</v>
      </c>
    </row>
    <row r="3267" spans="1:2" x14ac:dyDescent="0.25">
      <c r="A3267" s="9" t="s">
        <v>876</v>
      </c>
      <c r="B3267">
        <v>1.9319999999999999</v>
      </c>
    </row>
    <row r="3268" spans="1:2" x14ac:dyDescent="0.25">
      <c r="A3268" s="9" t="s">
        <v>876</v>
      </c>
      <c r="B3268">
        <v>1.923</v>
      </c>
    </row>
    <row r="3269" spans="1:2" x14ac:dyDescent="0.25">
      <c r="A3269" s="9" t="s">
        <v>876</v>
      </c>
      <c r="B3269">
        <v>1.9139999999999999</v>
      </c>
    </row>
    <row r="3270" spans="1:2" x14ac:dyDescent="0.25">
      <c r="A3270" s="9" t="s">
        <v>877</v>
      </c>
      <c r="B3270">
        <v>1.905</v>
      </c>
    </row>
    <row r="3271" spans="1:2" x14ac:dyDescent="0.25">
      <c r="A3271" s="9" t="s">
        <v>877</v>
      </c>
      <c r="B3271">
        <v>1.899</v>
      </c>
    </row>
    <row r="3272" spans="1:2" x14ac:dyDescent="0.25">
      <c r="A3272" s="9" t="s">
        <v>877</v>
      </c>
      <c r="B3272">
        <v>1.893</v>
      </c>
    </row>
    <row r="3273" spans="1:2" x14ac:dyDescent="0.25">
      <c r="A3273" s="9" t="s">
        <v>878</v>
      </c>
      <c r="B3273">
        <v>1.8839999999999999</v>
      </c>
    </row>
    <row r="3274" spans="1:2" x14ac:dyDescent="0.25">
      <c r="A3274" s="9" t="s">
        <v>878</v>
      </c>
      <c r="B3274">
        <v>1.875</v>
      </c>
    </row>
    <row r="3275" spans="1:2" x14ac:dyDescent="0.25">
      <c r="A3275" s="9" t="s">
        <v>878</v>
      </c>
      <c r="B3275">
        <v>1.8660000000000001</v>
      </c>
    </row>
    <row r="3276" spans="1:2" x14ac:dyDescent="0.25">
      <c r="A3276" s="9" t="s">
        <v>878</v>
      </c>
      <c r="B3276">
        <v>1.86</v>
      </c>
    </row>
    <row r="3277" spans="1:2" x14ac:dyDescent="0.25">
      <c r="A3277" s="9" t="s">
        <v>879</v>
      </c>
      <c r="B3277">
        <v>1.851</v>
      </c>
    </row>
    <row r="3278" spans="1:2" x14ac:dyDescent="0.25">
      <c r="A3278" s="9" t="s">
        <v>879</v>
      </c>
      <c r="B3278">
        <v>1.845</v>
      </c>
    </row>
    <row r="3279" spans="1:2" x14ac:dyDescent="0.25">
      <c r="A3279" s="9" t="s">
        <v>879</v>
      </c>
      <c r="B3279">
        <v>1.8360000000000001</v>
      </c>
    </row>
    <row r="3280" spans="1:2" x14ac:dyDescent="0.25">
      <c r="A3280" s="9" t="s">
        <v>879</v>
      </c>
      <c r="B3280">
        <v>1.8240000000000001</v>
      </c>
    </row>
    <row r="3281" spans="1:2" x14ac:dyDescent="0.25">
      <c r="A3281" s="9" t="s">
        <v>880</v>
      </c>
      <c r="B3281">
        <v>1.8180000000000001</v>
      </c>
    </row>
    <row r="3282" spans="1:2" x14ac:dyDescent="0.25">
      <c r="A3282" s="9" t="s">
        <v>880</v>
      </c>
      <c r="B3282">
        <v>1.8089999999999999</v>
      </c>
    </row>
    <row r="3283" spans="1:2" x14ac:dyDescent="0.25">
      <c r="A3283" s="9" t="s">
        <v>880</v>
      </c>
      <c r="B3283">
        <v>1.8</v>
      </c>
    </row>
    <row r="3284" spans="1:2" x14ac:dyDescent="0.25">
      <c r="A3284" s="9" t="s">
        <v>880</v>
      </c>
      <c r="B3284">
        <v>1.7909999999999999</v>
      </c>
    </row>
    <row r="3285" spans="1:2" x14ac:dyDescent="0.25">
      <c r="A3285" s="9" t="s">
        <v>881</v>
      </c>
      <c r="B3285">
        <v>1.782</v>
      </c>
    </row>
    <row r="3286" spans="1:2" x14ac:dyDescent="0.25">
      <c r="A3286" s="9" t="s">
        <v>881</v>
      </c>
      <c r="B3286">
        <v>1.7729999999999999</v>
      </c>
    </row>
    <row r="3287" spans="1:2" x14ac:dyDescent="0.25">
      <c r="A3287" s="9" t="s">
        <v>881</v>
      </c>
      <c r="B3287">
        <v>1.7669999999999999</v>
      </c>
    </row>
    <row r="3288" spans="1:2" x14ac:dyDescent="0.25">
      <c r="A3288" s="9" t="s">
        <v>881</v>
      </c>
      <c r="B3288">
        <v>1.7549999999999999</v>
      </c>
    </row>
    <row r="3289" spans="1:2" x14ac:dyDescent="0.25">
      <c r="A3289" s="9" t="s">
        <v>882</v>
      </c>
      <c r="B3289">
        <v>1.746</v>
      </c>
    </row>
    <row r="3290" spans="1:2" x14ac:dyDescent="0.25">
      <c r="A3290" s="9" t="s">
        <v>882</v>
      </c>
      <c r="B3290">
        <v>1.7370000000000001</v>
      </c>
    </row>
    <row r="3291" spans="1:2" x14ac:dyDescent="0.25">
      <c r="A3291" s="9" t="s">
        <v>882</v>
      </c>
      <c r="B3291">
        <v>1.7250000000000001</v>
      </c>
    </row>
    <row r="3292" spans="1:2" x14ac:dyDescent="0.25">
      <c r="A3292" s="9" t="s">
        <v>882</v>
      </c>
      <c r="B3292">
        <v>1.716</v>
      </c>
    </row>
    <row r="3293" spans="1:2" x14ac:dyDescent="0.25">
      <c r="A3293" s="9" t="s">
        <v>883</v>
      </c>
      <c r="B3293">
        <v>1.7070000000000001</v>
      </c>
    </row>
    <row r="3294" spans="1:2" x14ac:dyDescent="0.25">
      <c r="A3294" s="9" t="s">
        <v>883</v>
      </c>
      <c r="B3294">
        <v>1.6950000000000001</v>
      </c>
    </row>
    <row r="3295" spans="1:2" x14ac:dyDescent="0.25">
      <c r="A3295" s="9" t="s">
        <v>883</v>
      </c>
      <c r="B3295">
        <v>1.6859999999999999</v>
      </c>
    </row>
    <row r="3296" spans="1:2" x14ac:dyDescent="0.25">
      <c r="A3296" s="9" t="s">
        <v>884</v>
      </c>
      <c r="B3296">
        <v>1.677</v>
      </c>
    </row>
    <row r="3297" spans="1:2" x14ac:dyDescent="0.25">
      <c r="A3297" s="9" t="s">
        <v>884</v>
      </c>
      <c r="B3297">
        <v>1.665</v>
      </c>
    </row>
    <row r="3298" spans="1:2" x14ac:dyDescent="0.25">
      <c r="A3298" s="9" t="s">
        <v>884</v>
      </c>
      <c r="B3298">
        <v>1.6559999999999999</v>
      </c>
    </row>
    <row r="3299" spans="1:2" x14ac:dyDescent="0.25">
      <c r="A3299" s="9" t="s">
        <v>884</v>
      </c>
      <c r="B3299">
        <v>1.6439999999999999</v>
      </c>
    </row>
    <row r="3300" spans="1:2" x14ac:dyDescent="0.25">
      <c r="A3300" s="9" t="s">
        <v>885</v>
      </c>
      <c r="B3300">
        <v>1.635</v>
      </c>
    </row>
    <row r="3301" spans="1:2" x14ac:dyDescent="0.25">
      <c r="A3301" s="9" t="s">
        <v>885</v>
      </c>
      <c r="B3301">
        <v>1.6259999999999999</v>
      </c>
    </row>
    <row r="3302" spans="1:2" x14ac:dyDescent="0.25">
      <c r="A3302" s="9" t="s">
        <v>885</v>
      </c>
      <c r="B3302">
        <v>1.617</v>
      </c>
    </row>
    <row r="3303" spans="1:2" x14ac:dyDescent="0.25">
      <c r="A3303" s="9" t="s">
        <v>885</v>
      </c>
      <c r="B3303">
        <v>1.6080000000000001</v>
      </c>
    </row>
    <row r="3304" spans="1:2" x14ac:dyDescent="0.25">
      <c r="A3304" s="9" t="s">
        <v>886</v>
      </c>
      <c r="B3304">
        <v>1.599</v>
      </c>
    </row>
    <row r="3305" spans="1:2" x14ac:dyDescent="0.25">
      <c r="A3305" s="9" t="s">
        <v>886</v>
      </c>
      <c r="B3305">
        <v>1.59</v>
      </c>
    </row>
    <row r="3306" spans="1:2" x14ac:dyDescent="0.25">
      <c r="A3306" s="9" t="s">
        <v>886</v>
      </c>
      <c r="B3306">
        <v>1.581</v>
      </c>
    </row>
    <row r="3307" spans="1:2" x14ac:dyDescent="0.25">
      <c r="A3307" s="9" t="s">
        <v>886</v>
      </c>
      <c r="B3307">
        <v>1.575</v>
      </c>
    </row>
    <row r="3308" spans="1:2" x14ac:dyDescent="0.25">
      <c r="A3308" s="9" t="s">
        <v>887</v>
      </c>
      <c r="B3308">
        <v>1.5660000000000001</v>
      </c>
    </row>
    <row r="3309" spans="1:2" x14ac:dyDescent="0.25">
      <c r="A3309" s="9" t="s">
        <v>887</v>
      </c>
      <c r="B3309">
        <v>1.56</v>
      </c>
    </row>
    <row r="3310" spans="1:2" x14ac:dyDescent="0.25">
      <c r="A3310" s="9" t="s">
        <v>887</v>
      </c>
      <c r="B3310">
        <v>1.5509999999999999</v>
      </c>
    </row>
    <row r="3311" spans="1:2" x14ac:dyDescent="0.25">
      <c r="A3311" s="9" t="s">
        <v>887</v>
      </c>
      <c r="B3311">
        <v>1.5449999999999999</v>
      </c>
    </row>
    <row r="3312" spans="1:2" x14ac:dyDescent="0.25">
      <c r="A3312" s="9" t="s">
        <v>888</v>
      </c>
      <c r="B3312">
        <v>1.581</v>
      </c>
    </row>
    <row r="3313" spans="1:2" x14ac:dyDescent="0.25">
      <c r="A3313" s="9" t="s">
        <v>888</v>
      </c>
      <c r="B3313">
        <v>1.5960000000000001</v>
      </c>
    </row>
    <row r="3314" spans="1:2" x14ac:dyDescent="0.25">
      <c r="A3314" s="9" t="s">
        <v>888</v>
      </c>
      <c r="B3314">
        <v>1.6020000000000001</v>
      </c>
    </row>
    <row r="3315" spans="1:2" x14ac:dyDescent="0.25">
      <c r="A3315" s="9" t="s">
        <v>888</v>
      </c>
      <c r="B3315">
        <v>1.6080000000000001</v>
      </c>
    </row>
    <row r="3316" spans="1:2" x14ac:dyDescent="0.25">
      <c r="A3316" s="9" t="s">
        <v>889</v>
      </c>
      <c r="B3316">
        <v>1.605</v>
      </c>
    </row>
    <row r="3317" spans="1:2" x14ac:dyDescent="0.25">
      <c r="A3317" s="9" t="s">
        <v>889</v>
      </c>
      <c r="B3317">
        <v>1.605</v>
      </c>
    </row>
    <row r="3318" spans="1:2" x14ac:dyDescent="0.25">
      <c r="A3318" s="9" t="s">
        <v>889</v>
      </c>
      <c r="B3318">
        <v>1.6140000000000001</v>
      </c>
    </row>
    <row r="3319" spans="1:2" x14ac:dyDescent="0.25">
      <c r="A3319" s="9" t="s">
        <v>890</v>
      </c>
      <c r="B3319">
        <v>1.6259999999999999</v>
      </c>
    </row>
    <row r="3320" spans="1:2" x14ac:dyDescent="0.25">
      <c r="A3320" s="9" t="s">
        <v>890</v>
      </c>
      <c r="B3320">
        <v>1.6379999999999999</v>
      </c>
    </row>
    <row r="3321" spans="1:2" x14ac:dyDescent="0.25">
      <c r="A3321" s="9" t="s">
        <v>890</v>
      </c>
      <c r="B3321">
        <v>1.653</v>
      </c>
    </row>
    <row r="3322" spans="1:2" x14ac:dyDescent="0.25">
      <c r="A3322" s="9" t="s">
        <v>890</v>
      </c>
      <c r="B3322">
        <v>1.671</v>
      </c>
    </row>
    <row r="3323" spans="1:2" x14ac:dyDescent="0.25">
      <c r="A3323" s="9" t="s">
        <v>891</v>
      </c>
      <c r="B3323">
        <v>1.6859999999999999</v>
      </c>
    </row>
    <row r="3324" spans="1:2" x14ac:dyDescent="0.25">
      <c r="A3324" s="9" t="s">
        <v>891</v>
      </c>
      <c r="B3324">
        <v>1.6950000000000001</v>
      </c>
    </row>
    <row r="3325" spans="1:2" x14ac:dyDescent="0.25">
      <c r="A3325" s="9" t="s">
        <v>891</v>
      </c>
      <c r="B3325">
        <v>1.7070000000000001</v>
      </c>
    </row>
    <row r="3326" spans="1:2" x14ac:dyDescent="0.25">
      <c r="A3326" s="9" t="s">
        <v>891</v>
      </c>
      <c r="B3326">
        <v>1.7250000000000001</v>
      </c>
    </row>
    <row r="3327" spans="1:2" x14ac:dyDescent="0.25">
      <c r="A3327" s="9" t="s">
        <v>892</v>
      </c>
      <c r="B3327">
        <v>1.7370000000000001</v>
      </c>
    </row>
    <row r="3328" spans="1:2" x14ac:dyDescent="0.25">
      <c r="A3328" s="9" t="s">
        <v>892</v>
      </c>
      <c r="B3328">
        <v>1.746</v>
      </c>
    </row>
    <row r="3329" spans="1:2" x14ac:dyDescent="0.25">
      <c r="A3329" s="9" t="s">
        <v>892</v>
      </c>
      <c r="B3329">
        <v>1.758</v>
      </c>
    </row>
    <row r="3330" spans="1:2" x14ac:dyDescent="0.25">
      <c r="A3330" s="9" t="s">
        <v>892</v>
      </c>
      <c r="B3330">
        <v>1.7729999999999999</v>
      </c>
    </row>
    <row r="3331" spans="1:2" x14ac:dyDescent="0.25">
      <c r="A3331" s="9" t="s">
        <v>893</v>
      </c>
      <c r="B3331">
        <v>1.788</v>
      </c>
    </row>
    <row r="3332" spans="1:2" x14ac:dyDescent="0.25">
      <c r="A3332" s="9" t="s">
        <v>893</v>
      </c>
      <c r="B3332">
        <v>1.8</v>
      </c>
    </row>
    <row r="3333" spans="1:2" x14ac:dyDescent="0.25">
      <c r="A3333" s="9" t="s">
        <v>893</v>
      </c>
      <c r="B3333">
        <v>1.8089999999999999</v>
      </c>
    </row>
    <row r="3334" spans="1:2" x14ac:dyDescent="0.25">
      <c r="A3334" s="9" t="s">
        <v>893</v>
      </c>
      <c r="B3334">
        <v>1.8240000000000001</v>
      </c>
    </row>
    <row r="3335" spans="1:2" x14ac:dyDescent="0.25">
      <c r="A3335" s="9" t="s">
        <v>894</v>
      </c>
      <c r="B3335">
        <v>1.833</v>
      </c>
    </row>
    <row r="3336" spans="1:2" x14ac:dyDescent="0.25">
      <c r="A3336" s="9" t="s">
        <v>894</v>
      </c>
      <c r="B3336">
        <v>1.845</v>
      </c>
    </row>
    <row r="3337" spans="1:2" x14ac:dyDescent="0.25">
      <c r="A3337" s="9" t="s">
        <v>894</v>
      </c>
      <c r="B3337">
        <v>1.8540000000000001</v>
      </c>
    </row>
    <row r="3338" spans="1:2" x14ac:dyDescent="0.25">
      <c r="A3338" s="9" t="s">
        <v>894</v>
      </c>
      <c r="B3338">
        <v>1.863</v>
      </c>
    </row>
    <row r="3339" spans="1:2" x14ac:dyDescent="0.25">
      <c r="A3339" s="9" t="s">
        <v>895</v>
      </c>
      <c r="B3339">
        <v>1.875</v>
      </c>
    </row>
    <row r="3340" spans="1:2" x14ac:dyDescent="0.25">
      <c r="A3340" s="9" t="s">
        <v>895</v>
      </c>
      <c r="B3340">
        <v>1.8839999999999999</v>
      </c>
    </row>
    <row r="3341" spans="1:2" x14ac:dyDescent="0.25">
      <c r="A3341" s="9" t="s">
        <v>895</v>
      </c>
      <c r="B3341">
        <v>1.893</v>
      </c>
    </row>
    <row r="3342" spans="1:2" x14ac:dyDescent="0.25">
      <c r="A3342" s="9" t="s">
        <v>896</v>
      </c>
      <c r="B3342">
        <v>1.899</v>
      </c>
    </row>
    <row r="3343" spans="1:2" x14ac:dyDescent="0.25">
      <c r="A3343" s="9" t="s">
        <v>896</v>
      </c>
      <c r="B3343">
        <v>1.905</v>
      </c>
    </row>
    <row r="3344" spans="1:2" x14ac:dyDescent="0.25">
      <c r="A3344" s="9" t="s">
        <v>896</v>
      </c>
      <c r="B3344">
        <v>1.9139999999999999</v>
      </c>
    </row>
    <row r="3345" spans="1:2" x14ac:dyDescent="0.25">
      <c r="A3345" s="9" t="s">
        <v>896</v>
      </c>
      <c r="B3345">
        <v>1.92</v>
      </c>
    </row>
    <row r="3346" spans="1:2" x14ac:dyDescent="0.25">
      <c r="A3346" s="9" t="s">
        <v>897</v>
      </c>
      <c r="B3346">
        <v>1.9259999999999999</v>
      </c>
    </row>
    <row r="3347" spans="1:2" x14ac:dyDescent="0.25">
      <c r="A3347" s="9" t="s">
        <v>897</v>
      </c>
      <c r="B3347">
        <v>1.9319999999999999</v>
      </c>
    </row>
    <row r="3348" spans="1:2" x14ac:dyDescent="0.25">
      <c r="A3348" s="9" t="s">
        <v>897</v>
      </c>
      <c r="B3348">
        <v>1.9379999999999999</v>
      </c>
    </row>
    <row r="3349" spans="1:2" x14ac:dyDescent="0.25">
      <c r="A3349" s="9" t="s">
        <v>897</v>
      </c>
      <c r="B3349">
        <v>1.944</v>
      </c>
    </row>
    <row r="3350" spans="1:2" x14ac:dyDescent="0.25">
      <c r="A3350" s="9" t="s">
        <v>898</v>
      </c>
      <c r="B3350">
        <v>1.9530000000000001</v>
      </c>
    </row>
    <row r="3351" spans="1:2" x14ac:dyDescent="0.25">
      <c r="A3351" s="9" t="s">
        <v>898</v>
      </c>
      <c r="B3351">
        <v>1.9590000000000001</v>
      </c>
    </row>
    <row r="3352" spans="1:2" x14ac:dyDescent="0.25">
      <c r="A3352" s="9" t="s">
        <v>898</v>
      </c>
      <c r="B3352">
        <v>1.9650000000000001</v>
      </c>
    </row>
    <row r="3353" spans="1:2" x14ac:dyDescent="0.25">
      <c r="A3353" s="9" t="s">
        <v>898</v>
      </c>
      <c r="B3353">
        <v>1.9710000000000001</v>
      </c>
    </row>
    <row r="3354" spans="1:2" x14ac:dyDescent="0.25">
      <c r="A3354" s="9" t="s">
        <v>899</v>
      </c>
      <c r="B3354">
        <v>1.9770000000000001</v>
      </c>
    </row>
    <row r="3355" spans="1:2" x14ac:dyDescent="0.25">
      <c r="A3355" s="9" t="s">
        <v>899</v>
      </c>
      <c r="B3355">
        <v>1.9830000000000001</v>
      </c>
    </row>
    <row r="3356" spans="1:2" x14ac:dyDescent="0.25">
      <c r="A3356" s="9" t="s">
        <v>899</v>
      </c>
      <c r="B3356">
        <v>1.9890000000000001</v>
      </c>
    </row>
    <row r="3357" spans="1:2" x14ac:dyDescent="0.25">
      <c r="A3357" s="9" t="s">
        <v>899</v>
      </c>
      <c r="B3357">
        <v>1.9950000000000001</v>
      </c>
    </row>
    <row r="3358" spans="1:2" x14ac:dyDescent="0.25">
      <c r="A3358" s="9" t="s">
        <v>900</v>
      </c>
      <c r="B3358">
        <v>2.0009999999999999</v>
      </c>
    </row>
    <row r="3359" spans="1:2" x14ac:dyDescent="0.25">
      <c r="A3359" s="9" t="s">
        <v>900</v>
      </c>
      <c r="B3359">
        <v>2.0070000000000001</v>
      </c>
    </row>
    <row r="3360" spans="1:2" x14ac:dyDescent="0.25">
      <c r="A3360" s="9" t="s">
        <v>900</v>
      </c>
      <c r="B3360">
        <v>2.0129999999999999</v>
      </c>
    </row>
    <row r="3361" spans="1:2" x14ac:dyDescent="0.25">
      <c r="A3361" s="9" t="s">
        <v>900</v>
      </c>
      <c r="B3361">
        <v>2.016</v>
      </c>
    </row>
    <row r="3362" spans="1:2" x14ac:dyDescent="0.25">
      <c r="A3362" s="9" t="s">
        <v>901</v>
      </c>
      <c r="B3362">
        <v>2.0190000000000001</v>
      </c>
    </row>
    <row r="3363" spans="1:2" x14ac:dyDescent="0.25">
      <c r="A3363" s="9" t="s">
        <v>901</v>
      </c>
      <c r="B3363">
        <v>2.0219999999999998</v>
      </c>
    </row>
    <row r="3364" spans="1:2" x14ac:dyDescent="0.25">
      <c r="A3364" s="9" t="s">
        <v>901</v>
      </c>
      <c r="B3364">
        <v>2.028</v>
      </c>
    </row>
    <row r="3365" spans="1:2" x14ac:dyDescent="0.25">
      <c r="A3365" s="9" t="s">
        <v>902</v>
      </c>
      <c r="B3365">
        <v>2.0310000000000001</v>
      </c>
    </row>
    <row r="3366" spans="1:2" x14ac:dyDescent="0.25">
      <c r="A3366" s="9" t="s">
        <v>902</v>
      </c>
      <c r="B3366">
        <v>2.0369999999999999</v>
      </c>
    </row>
    <row r="3367" spans="1:2" x14ac:dyDescent="0.25">
      <c r="A3367" s="9" t="s">
        <v>902</v>
      </c>
      <c r="B3367">
        <v>2.04</v>
      </c>
    </row>
    <row r="3368" spans="1:2" x14ac:dyDescent="0.25">
      <c r="A3368" s="9" t="s">
        <v>902</v>
      </c>
      <c r="B3368">
        <v>2.04</v>
      </c>
    </row>
    <row r="3369" spans="1:2" x14ac:dyDescent="0.25">
      <c r="A3369" s="9" t="s">
        <v>903</v>
      </c>
      <c r="B3369">
        <v>2.04</v>
      </c>
    </row>
    <row r="3370" spans="1:2" x14ac:dyDescent="0.25">
      <c r="A3370" s="9" t="s">
        <v>903</v>
      </c>
      <c r="B3370">
        <v>2.0430000000000001</v>
      </c>
    </row>
    <row r="3371" spans="1:2" x14ac:dyDescent="0.25">
      <c r="A3371" s="9" t="s">
        <v>903</v>
      </c>
      <c r="B3371">
        <v>2.0459999999999998</v>
      </c>
    </row>
    <row r="3372" spans="1:2" x14ac:dyDescent="0.25">
      <c r="A3372" s="9" t="s">
        <v>903</v>
      </c>
      <c r="B3372">
        <v>2.0459999999999998</v>
      </c>
    </row>
    <row r="3373" spans="1:2" x14ac:dyDescent="0.25">
      <c r="A3373" s="9" t="s">
        <v>904</v>
      </c>
      <c r="B3373">
        <v>2.0489999999999999</v>
      </c>
    </row>
    <row r="3374" spans="1:2" x14ac:dyDescent="0.25">
      <c r="A3374" s="9" t="s">
        <v>904</v>
      </c>
      <c r="B3374">
        <v>2.052</v>
      </c>
    </row>
    <row r="3375" spans="1:2" x14ac:dyDescent="0.25">
      <c r="A3375" s="9" t="s">
        <v>904</v>
      </c>
      <c r="B3375">
        <v>2.0550000000000002</v>
      </c>
    </row>
    <row r="3376" spans="1:2" x14ac:dyDescent="0.25">
      <c r="A3376" s="9" t="s">
        <v>904</v>
      </c>
      <c r="B3376">
        <v>2.0579999999999998</v>
      </c>
    </row>
    <row r="3377" spans="1:2" x14ac:dyDescent="0.25">
      <c r="A3377" s="9" t="s">
        <v>905</v>
      </c>
      <c r="B3377">
        <v>2.0550000000000002</v>
      </c>
    </row>
    <row r="3378" spans="1:2" x14ac:dyDescent="0.25">
      <c r="A3378" s="9" t="s">
        <v>905</v>
      </c>
      <c r="B3378">
        <v>2.0550000000000002</v>
      </c>
    </row>
    <row r="3379" spans="1:2" x14ac:dyDescent="0.25">
      <c r="A3379" s="9" t="s">
        <v>905</v>
      </c>
      <c r="B3379">
        <v>2.052</v>
      </c>
    </row>
    <row r="3380" spans="1:2" x14ac:dyDescent="0.25">
      <c r="A3380" s="9" t="s">
        <v>905</v>
      </c>
      <c r="B3380">
        <v>2.0459999999999998</v>
      </c>
    </row>
    <row r="3381" spans="1:2" x14ac:dyDescent="0.25">
      <c r="A3381" s="9" t="s">
        <v>906</v>
      </c>
      <c r="B3381">
        <v>2.028</v>
      </c>
    </row>
    <row r="3382" spans="1:2" x14ac:dyDescent="0.25">
      <c r="A3382" s="9" t="s">
        <v>906</v>
      </c>
      <c r="B3382">
        <v>1.9890000000000001</v>
      </c>
    </row>
    <row r="3383" spans="1:2" x14ac:dyDescent="0.25">
      <c r="A3383" s="9" t="s">
        <v>906</v>
      </c>
      <c r="B3383">
        <v>1.9259999999999999</v>
      </c>
    </row>
    <row r="3384" spans="1:2" x14ac:dyDescent="0.25">
      <c r="A3384" s="9" t="s">
        <v>906</v>
      </c>
      <c r="B3384">
        <v>1.8779999999999999</v>
      </c>
    </row>
    <row r="3385" spans="1:2" x14ac:dyDescent="0.25">
      <c r="A3385" s="9" t="s">
        <v>907</v>
      </c>
      <c r="B3385">
        <v>1.8240000000000001</v>
      </c>
    </row>
    <row r="3386" spans="1:2" x14ac:dyDescent="0.25">
      <c r="A3386" s="9" t="s">
        <v>907</v>
      </c>
      <c r="B3386">
        <v>1.776</v>
      </c>
    </row>
    <row r="3387" spans="1:2" x14ac:dyDescent="0.25">
      <c r="A3387" s="9" t="s">
        <v>907</v>
      </c>
      <c r="B3387">
        <v>1.728</v>
      </c>
    </row>
    <row r="3388" spans="1:2" x14ac:dyDescent="0.25">
      <c r="A3388" s="9" t="s">
        <v>907</v>
      </c>
      <c r="B3388">
        <v>1.6859999999999999</v>
      </c>
    </row>
    <row r="3389" spans="1:2" x14ac:dyDescent="0.25">
      <c r="A3389" s="9" t="s">
        <v>908</v>
      </c>
      <c r="B3389">
        <v>1.647</v>
      </c>
    </row>
    <row r="3390" spans="1:2" x14ac:dyDescent="0.25">
      <c r="A3390" s="9" t="s">
        <v>908</v>
      </c>
      <c r="B3390">
        <v>1.6080000000000001</v>
      </c>
    </row>
    <row r="3391" spans="1:2" x14ac:dyDescent="0.25">
      <c r="A3391" s="9" t="s">
        <v>908</v>
      </c>
      <c r="B3391">
        <v>1.5720000000000001</v>
      </c>
    </row>
    <row r="3392" spans="1:2" x14ac:dyDescent="0.25">
      <c r="A3392" s="9" t="s">
        <v>909</v>
      </c>
      <c r="B3392">
        <v>1.5389999999999999</v>
      </c>
    </row>
    <row r="3393" spans="1:2" x14ac:dyDescent="0.25">
      <c r="A3393" s="9" t="s">
        <v>909</v>
      </c>
      <c r="B3393">
        <v>1.5089999999999999</v>
      </c>
    </row>
    <row r="3394" spans="1:2" x14ac:dyDescent="0.25">
      <c r="A3394" s="9" t="s">
        <v>909</v>
      </c>
      <c r="B3394">
        <v>1.4790000000000001</v>
      </c>
    </row>
    <row r="3395" spans="1:2" x14ac:dyDescent="0.25">
      <c r="A3395" s="9" t="s">
        <v>909</v>
      </c>
      <c r="B3395">
        <v>1.4490000000000001</v>
      </c>
    </row>
    <row r="3396" spans="1:2" x14ac:dyDescent="0.25">
      <c r="A3396" s="9" t="s">
        <v>910</v>
      </c>
      <c r="B3396">
        <v>1.4219999999999999</v>
      </c>
    </row>
    <row r="3397" spans="1:2" x14ac:dyDescent="0.25">
      <c r="A3397" s="9" t="s">
        <v>910</v>
      </c>
      <c r="B3397">
        <v>1.3979999999999999</v>
      </c>
    </row>
    <row r="3398" spans="1:2" x14ac:dyDescent="0.25">
      <c r="A3398" s="9" t="s">
        <v>910</v>
      </c>
      <c r="B3398">
        <v>1.3740000000000001</v>
      </c>
    </row>
    <row r="3399" spans="1:2" x14ac:dyDescent="0.25">
      <c r="A3399" s="9" t="s">
        <v>910</v>
      </c>
      <c r="B3399">
        <v>1.35</v>
      </c>
    </row>
    <row r="3400" spans="1:2" x14ac:dyDescent="0.25">
      <c r="A3400" s="9" t="s">
        <v>911</v>
      </c>
      <c r="B3400">
        <v>1.3320000000000001</v>
      </c>
    </row>
    <row r="3401" spans="1:2" x14ac:dyDescent="0.25">
      <c r="A3401" s="9" t="s">
        <v>911</v>
      </c>
      <c r="B3401">
        <v>1.3109999999999999</v>
      </c>
    </row>
    <row r="3402" spans="1:2" x14ac:dyDescent="0.25">
      <c r="A3402" s="9" t="s">
        <v>911</v>
      </c>
      <c r="B3402">
        <v>1.2929999999999999</v>
      </c>
    </row>
    <row r="3403" spans="1:2" x14ac:dyDescent="0.25">
      <c r="A3403" s="9" t="s">
        <v>911</v>
      </c>
      <c r="B3403">
        <v>1.2749999999999999</v>
      </c>
    </row>
    <row r="3404" spans="1:2" x14ac:dyDescent="0.25">
      <c r="A3404" s="9" t="s">
        <v>912</v>
      </c>
      <c r="B3404">
        <v>1.26</v>
      </c>
    </row>
    <row r="3405" spans="1:2" x14ac:dyDescent="0.25">
      <c r="A3405" s="9" t="s">
        <v>912</v>
      </c>
      <c r="B3405">
        <v>1.2450000000000001</v>
      </c>
    </row>
    <row r="3406" spans="1:2" x14ac:dyDescent="0.25">
      <c r="A3406" s="9" t="s">
        <v>912</v>
      </c>
      <c r="B3406">
        <v>1.2270000000000001</v>
      </c>
    </row>
    <row r="3407" spans="1:2" x14ac:dyDescent="0.25">
      <c r="A3407" s="9" t="s">
        <v>912</v>
      </c>
      <c r="B3407">
        <v>1.2150000000000001</v>
      </c>
    </row>
    <row r="3408" spans="1:2" x14ac:dyDescent="0.25">
      <c r="A3408" s="9" t="s">
        <v>913</v>
      </c>
      <c r="B3408">
        <v>1.2</v>
      </c>
    </row>
    <row r="3409" spans="1:2" x14ac:dyDescent="0.25">
      <c r="A3409" s="9" t="s">
        <v>913</v>
      </c>
      <c r="B3409">
        <v>1.1850000000000001</v>
      </c>
    </row>
    <row r="3410" spans="1:2" x14ac:dyDescent="0.25">
      <c r="A3410" s="9" t="s">
        <v>913</v>
      </c>
      <c r="B3410">
        <v>1.173</v>
      </c>
    </row>
    <row r="3411" spans="1:2" x14ac:dyDescent="0.25">
      <c r="A3411" s="9" t="s">
        <v>913</v>
      </c>
      <c r="B3411">
        <v>1.161</v>
      </c>
    </row>
    <row r="3412" spans="1:2" x14ac:dyDescent="0.25">
      <c r="A3412" s="9" t="s">
        <v>914</v>
      </c>
      <c r="B3412">
        <v>1.149</v>
      </c>
    </row>
    <row r="3413" spans="1:2" x14ac:dyDescent="0.25">
      <c r="A3413" s="9" t="s">
        <v>914</v>
      </c>
      <c r="B3413">
        <v>1.1399999999999999</v>
      </c>
    </row>
    <row r="3414" spans="1:2" x14ac:dyDescent="0.25">
      <c r="A3414" s="9" t="s">
        <v>914</v>
      </c>
      <c r="B3414">
        <v>1.1279999999999999</v>
      </c>
    </row>
    <row r="3415" spans="1:2" x14ac:dyDescent="0.25">
      <c r="A3415" s="9" t="s">
        <v>915</v>
      </c>
      <c r="B3415">
        <v>1.1160000000000001</v>
      </c>
    </row>
    <row r="3416" spans="1:2" x14ac:dyDescent="0.25">
      <c r="A3416" s="9" t="s">
        <v>915</v>
      </c>
      <c r="B3416">
        <v>1.107</v>
      </c>
    </row>
    <row r="3417" spans="1:2" x14ac:dyDescent="0.25">
      <c r="A3417" s="9" t="s">
        <v>915</v>
      </c>
      <c r="B3417">
        <v>1.0980000000000001</v>
      </c>
    </row>
    <row r="3418" spans="1:2" x14ac:dyDescent="0.25">
      <c r="A3418" s="9" t="s">
        <v>915</v>
      </c>
      <c r="B3418">
        <v>1.089</v>
      </c>
    </row>
    <row r="3419" spans="1:2" x14ac:dyDescent="0.25">
      <c r="A3419" s="9" t="s">
        <v>916</v>
      </c>
      <c r="B3419">
        <v>1.08</v>
      </c>
    </row>
    <row r="3420" spans="1:2" x14ac:dyDescent="0.25">
      <c r="A3420" s="9" t="s">
        <v>916</v>
      </c>
      <c r="B3420">
        <v>1.071</v>
      </c>
    </row>
    <row r="3421" spans="1:2" x14ac:dyDescent="0.25">
      <c r="A3421" s="9" t="s">
        <v>916</v>
      </c>
      <c r="B3421">
        <v>1.0620000000000001</v>
      </c>
    </row>
    <row r="3422" spans="1:2" x14ac:dyDescent="0.25">
      <c r="A3422" s="9" t="s">
        <v>916</v>
      </c>
      <c r="B3422">
        <v>1.0529999999999999</v>
      </c>
    </row>
    <row r="3423" spans="1:2" x14ac:dyDescent="0.25">
      <c r="A3423" s="9" t="s">
        <v>917</v>
      </c>
      <c r="B3423">
        <v>1.0469999999999999</v>
      </c>
    </row>
    <row r="3424" spans="1:2" x14ac:dyDescent="0.25">
      <c r="A3424" s="9" t="s">
        <v>917</v>
      </c>
      <c r="B3424">
        <v>1.038</v>
      </c>
    </row>
    <row r="3425" spans="1:2" x14ac:dyDescent="0.25">
      <c r="A3425" s="9" t="s">
        <v>917</v>
      </c>
      <c r="B3425">
        <v>1.032</v>
      </c>
    </row>
    <row r="3426" spans="1:2" x14ac:dyDescent="0.25">
      <c r="A3426" s="9" t="s">
        <v>917</v>
      </c>
      <c r="B3426">
        <v>1.0229999999999999</v>
      </c>
    </row>
    <row r="3427" spans="1:2" x14ac:dyDescent="0.25">
      <c r="A3427" s="9" t="s">
        <v>918</v>
      </c>
      <c r="B3427">
        <v>1.0169999999999999</v>
      </c>
    </row>
    <row r="3428" spans="1:2" x14ac:dyDescent="0.25">
      <c r="A3428" s="9" t="s">
        <v>918</v>
      </c>
      <c r="B3428">
        <v>1.0109999999999999</v>
      </c>
    </row>
    <row r="3429" spans="1:2" x14ac:dyDescent="0.25">
      <c r="A3429" s="9" t="s">
        <v>918</v>
      </c>
      <c r="B3429">
        <v>1.0049999999999999</v>
      </c>
    </row>
    <row r="3430" spans="1:2" x14ac:dyDescent="0.25">
      <c r="A3430" s="9" t="s">
        <v>918</v>
      </c>
      <c r="B3430">
        <v>0.999</v>
      </c>
    </row>
    <row r="3431" spans="1:2" x14ac:dyDescent="0.25">
      <c r="A3431" s="9" t="s">
        <v>919</v>
      </c>
      <c r="B3431">
        <v>0.99299999999999999</v>
      </c>
    </row>
    <row r="3432" spans="1:2" x14ac:dyDescent="0.25">
      <c r="A3432" s="9" t="s">
        <v>919</v>
      </c>
      <c r="B3432">
        <v>0.98699999999999999</v>
      </c>
    </row>
    <row r="3433" spans="1:2" x14ac:dyDescent="0.25">
      <c r="A3433" s="9" t="s">
        <v>919</v>
      </c>
      <c r="B3433">
        <v>0.98099999999999998</v>
      </c>
    </row>
    <row r="3434" spans="1:2" x14ac:dyDescent="0.25">
      <c r="A3434" s="9" t="s">
        <v>919</v>
      </c>
      <c r="B3434">
        <v>0.97499999999999998</v>
      </c>
    </row>
    <row r="3435" spans="1:2" x14ac:dyDescent="0.25">
      <c r="A3435" s="9" t="s">
        <v>920</v>
      </c>
      <c r="B3435">
        <v>0.96899999999999997</v>
      </c>
    </row>
    <row r="3436" spans="1:2" x14ac:dyDescent="0.25">
      <c r="A3436" s="9" t="s">
        <v>920</v>
      </c>
      <c r="B3436">
        <v>0.96299999999999997</v>
      </c>
    </row>
    <row r="3437" spans="1:2" x14ac:dyDescent="0.25">
      <c r="A3437" s="9" t="s">
        <v>920</v>
      </c>
      <c r="B3437">
        <v>0.96</v>
      </c>
    </row>
    <row r="3438" spans="1:2" x14ac:dyDescent="0.25">
      <c r="A3438" s="9" t="s">
        <v>921</v>
      </c>
      <c r="B3438">
        <v>0.95399999999999996</v>
      </c>
    </row>
    <row r="3439" spans="1:2" x14ac:dyDescent="0.25">
      <c r="A3439" s="9" t="s">
        <v>921</v>
      </c>
      <c r="B3439">
        <v>0.94799999999999995</v>
      </c>
    </row>
    <row r="3440" spans="1:2" x14ac:dyDescent="0.25">
      <c r="A3440" s="9" t="s">
        <v>921</v>
      </c>
      <c r="B3440">
        <v>0.94499999999999995</v>
      </c>
    </row>
    <row r="3441" spans="1:2" x14ac:dyDescent="0.25">
      <c r="A3441" s="9" t="s">
        <v>921</v>
      </c>
      <c r="B3441">
        <v>0.93899999999999995</v>
      </c>
    </row>
    <row r="3442" spans="1:2" x14ac:dyDescent="0.25">
      <c r="A3442" s="9" t="s">
        <v>922</v>
      </c>
      <c r="B3442">
        <v>0.93600000000000005</v>
      </c>
    </row>
    <row r="3443" spans="1:2" x14ac:dyDescent="0.25">
      <c r="A3443" s="9" t="s">
        <v>922</v>
      </c>
      <c r="B3443">
        <v>0.93</v>
      </c>
    </row>
    <row r="3444" spans="1:2" x14ac:dyDescent="0.25">
      <c r="A3444" s="9" t="s">
        <v>922</v>
      </c>
      <c r="B3444">
        <v>0.92700000000000005</v>
      </c>
    </row>
    <row r="3445" spans="1:2" x14ac:dyDescent="0.25">
      <c r="A3445" s="9" t="s">
        <v>922</v>
      </c>
      <c r="B3445">
        <v>0.92100000000000004</v>
      </c>
    </row>
    <row r="3446" spans="1:2" x14ac:dyDescent="0.25">
      <c r="A3446" s="9" t="s">
        <v>923</v>
      </c>
      <c r="B3446">
        <v>0.91800000000000004</v>
      </c>
    </row>
    <row r="3447" spans="1:2" x14ac:dyDescent="0.25">
      <c r="A3447" s="9" t="s">
        <v>923</v>
      </c>
      <c r="B3447">
        <v>0.91500000000000004</v>
      </c>
    </row>
    <row r="3448" spans="1:2" x14ac:dyDescent="0.25">
      <c r="A3448" s="9" t="s">
        <v>923</v>
      </c>
      <c r="B3448">
        <v>0.91200000000000003</v>
      </c>
    </row>
    <row r="3449" spans="1:2" x14ac:dyDescent="0.25">
      <c r="A3449" s="9" t="s">
        <v>923</v>
      </c>
      <c r="B3449">
        <v>0.90600000000000003</v>
      </c>
    </row>
    <row r="3450" spans="1:2" x14ac:dyDescent="0.25">
      <c r="A3450" s="9" t="s">
        <v>924</v>
      </c>
      <c r="B3450">
        <v>0.90300000000000002</v>
      </c>
    </row>
    <row r="3451" spans="1:2" x14ac:dyDescent="0.25">
      <c r="A3451" s="9" t="s">
        <v>924</v>
      </c>
      <c r="B3451">
        <v>0.9</v>
      </c>
    </row>
    <row r="3452" spans="1:2" x14ac:dyDescent="0.25">
      <c r="A3452" s="9" t="s">
        <v>924</v>
      </c>
      <c r="B3452">
        <v>0.89700000000000002</v>
      </c>
    </row>
    <row r="3453" spans="1:2" x14ac:dyDescent="0.25">
      <c r="A3453" s="9" t="s">
        <v>924</v>
      </c>
      <c r="B3453">
        <v>0.89400000000000002</v>
      </c>
    </row>
    <row r="3454" spans="1:2" x14ac:dyDescent="0.25">
      <c r="A3454" s="9" t="s">
        <v>925</v>
      </c>
      <c r="B3454">
        <v>0.89100000000000001</v>
      </c>
    </row>
    <row r="3455" spans="1:2" x14ac:dyDescent="0.25">
      <c r="A3455" s="9" t="s">
        <v>925</v>
      </c>
      <c r="B3455">
        <v>0.88500000000000001</v>
      </c>
    </row>
    <row r="3456" spans="1:2" x14ac:dyDescent="0.25">
      <c r="A3456" s="9" t="s">
        <v>925</v>
      </c>
      <c r="B3456">
        <v>0.88200000000000001</v>
      </c>
    </row>
    <row r="3457" spans="1:2" x14ac:dyDescent="0.25">
      <c r="A3457" s="9" t="s">
        <v>925</v>
      </c>
      <c r="B3457">
        <v>0.879</v>
      </c>
    </row>
    <row r="3458" spans="1:2" x14ac:dyDescent="0.25">
      <c r="A3458" s="9" t="s">
        <v>926</v>
      </c>
      <c r="B3458">
        <v>0.876</v>
      </c>
    </row>
    <row r="3459" spans="1:2" x14ac:dyDescent="0.25">
      <c r="A3459" s="9" t="s">
        <v>926</v>
      </c>
      <c r="B3459">
        <v>0.873</v>
      </c>
    </row>
    <row r="3460" spans="1:2" x14ac:dyDescent="0.25">
      <c r="A3460" s="9" t="s">
        <v>926</v>
      </c>
      <c r="B3460">
        <v>0.87</v>
      </c>
    </row>
    <row r="3461" spans="1:2" x14ac:dyDescent="0.25">
      <c r="A3461" s="9" t="s">
        <v>926</v>
      </c>
      <c r="B3461">
        <v>0.86699999999999999</v>
      </c>
    </row>
    <row r="3462" spans="1:2" x14ac:dyDescent="0.25">
      <c r="A3462" s="9" t="s">
        <v>927</v>
      </c>
      <c r="B3462">
        <v>0.86399999999999999</v>
      </c>
    </row>
    <row r="3463" spans="1:2" x14ac:dyDescent="0.25">
      <c r="A3463" s="9" t="s">
        <v>927</v>
      </c>
      <c r="B3463">
        <v>0.86099999999999999</v>
      </c>
    </row>
    <row r="3464" spans="1:2" x14ac:dyDescent="0.25">
      <c r="A3464" s="9" t="s">
        <v>927</v>
      </c>
      <c r="B3464">
        <v>0.86099999999999999</v>
      </c>
    </row>
    <row r="3465" spans="1:2" x14ac:dyDescent="0.25">
      <c r="A3465" s="9" t="s">
        <v>928</v>
      </c>
      <c r="B3465">
        <v>0.85799999999999998</v>
      </c>
    </row>
    <row r="3466" spans="1:2" x14ac:dyDescent="0.25">
      <c r="A3466" s="9" t="s">
        <v>928</v>
      </c>
      <c r="B3466">
        <v>0.85499999999999998</v>
      </c>
    </row>
    <row r="3467" spans="1:2" x14ac:dyDescent="0.25">
      <c r="A3467" s="9" t="s">
        <v>928</v>
      </c>
      <c r="B3467">
        <v>0.85199999999999998</v>
      </c>
    </row>
    <row r="3468" spans="1:2" x14ac:dyDescent="0.25">
      <c r="A3468" s="9" t="s">
        <v>928</v>
      </c>
      <c r="B3468">
        <v>0.84899999999999998</v>
      </c>
    </row>
    <row r="3469" spans="1:2" x14ac:dyDescent="0.25">
      <c r="A3469" s="9" t="s">
        <v>929</v>
      </c>
      <c r="B3469">
        <v>0.84599999999999997</v>
      </c>
    </row>
    <row r="3470" spans="1:2" x14ac:dyDescent="0.25">
      <c r="A3470" s="9" t="s">
        <v>929</v>
      </c>
      <c r="B3470">
        <v>0.84599999999999997</v>
      </c>
    </row>
    <row r="3471" spans="1:2" x14ac:dyDescent="0.25">
      <c r="A3471" s="9" t="s">
        <v>929</v>
      </c>
      <c r="B3471">
        <v>0.84299999999999997</v>
      </c>
    </row>
    <row r="3472" spans="1:2" x14ac:dyDescent="0.25">
      <c r="A3472" s="9" t="s">
        <v>929</v>
      </c>
      <c r="B3472">
        <v>0.84</v>
      </c>
    </row>
    <row r="3473" spans="1:2" x14ac:dyDescent="0.25">
      <c r="A3473" s="9" t="s">
        <v>930</v>
      </c>
      <c r="B3473">
        <v>0.83699999999999997</v>
      </c>
    </row>
    <row r="3474" spans="1:2" x14ac:dyDescent="0.25">
      <c r="A3474" s="9" t="s">
        <v>930</v>
      </c>
      <c r="B3474">
        <v>0.83399999999999996</v>
      </c>
    </row>
    <row r="3475" spans="1:2" x14ac:dyDescent="0.25">
      <c r="A3475" s="9" t="s">
        <v>930</v>
      </c>
      <c r="B3475">
        <v>0.83399999999999996</v>
      </c>
    </row>
    <row r="3476" spans="1:2" x14ac:dyDescent="0.25">
      <c r="A3476" s="9" t="s">
        <v>930</v>
      </c>
      <c r="B3476">
        <v>0.83099999999999996</v>
      </c>
    </row>
    <row r="3477" spans="1:2" x14ac:dyDescent="0.25">
      <c r="A3477" s="9" t="s">
        <v>931</v>
      </c>
      <c r="B3477">
        <v>0.82799999999999996</v>
      </c>
    </row>
    <row r="3478" spans="1:2" x14ac:dyDescent="0.25">
      <c r="A3478" s="9" t="s">
        <v>931</v>
      </c>
      <c r="B3478">
        <v>0.82799999999999996</v>
      </c>
    </row>
    <row r="3479" spans="1:2" x14ac:dyDescent="0.25">
      <c r="A3479" s="9" t="s">
        <v>931</v>
      </c>
      <c r="B3479">
        <v>0.82499999999999996</v>
      </c>
    </row>
    <row r="3480" spans="1:2" x14ac:dyDescent="0.25">
      <c r="A3480" s="9" t="s">
        <v>931</v>
      </c>
      <c r="B3480">
        <v>0.82199999999999995</v>
      </c>
    </row>
    <row r="3481" spans="1:2" x14ac:dyDescent="0.25">
      <c r="A3481" s="9" t="s">
        <v>932</v>
      </c>
      <c r="B3481">
        <v>0.82199999999999995</v>
      </c>
    </row>
    <row r="3482" spans="1:2" x14ac:dyDescent="0.25">
      <c r="A3482" s="9" t="s">
        <v>932</v>
      </c>
      <c r="B3482">
        <v>0.81899999999999995</v>
      </c>
    </row>
    <row r="3483" spans="1:2" x14ac:dyDescent="0.25">
      <c r="A3483" s="9" t="s">
        <v>932</v>
      </c>
      <c r="B3483">
        <v>0.81899999999999995</v>
      </c>
    </row>
    <row r="3484" spans="1:2" x14ac:dyDescent="0.25">
      <c r="A3484" s="9" t="s">
        <v>932</v>
      </c>
      <c r="B3484">
        <v>0.81599999999999995</v>
      </c>
    </row>
    <row r="3485" spans="1:2" x14ac:dyDescent="0.25">
      <c r="A3485" s="9" t="s">
        <v>933</v>
      </c>
      <c r="B3485">
        <v>0.81299999999999994</v>
      </c>
    </row>
    <row r="3486" spans="1:2" x14ac:dyDescent="0.25">
      <c r="A3486" s="9" t="s">
        <v>933</v>
      </c>
      <c r="B3486">
        <v>0.81299999999999994</v>
      </c>
    </row>
    <row r="3487" spans="1:2" x14ac:dyDescent="0.25">
      <c r="A3487" s="9" t="s">
        <v>933</v>
      </c>
      <c r="B3487">
        <v>0.81</v>
      </c>
    </row>
    <row r="3488" spans="1:2" x14ac:dyDescent="0.25">
      <c r="A3488" s="9" t="s">
        <v>933</v>
      </c>
      <c r="B3488">
        <v>0.81</v>
      </c>
    </row>
    <row r="3489" spans="1:2" x14ac:dyDescent="0.25">
      <c r="A3489" s="9" t="s">
        <v>934</v>
      </c>
      <c r="B3489">
        <v>0.80700000000000005</v>
      </c>
    </row>
    <row r="3490" spans="1:2" x14ac:dyDescent="0.25">
      <c r="A3490" s="9" t="s">
        <v>934</v>
      </c>
      <c r="B3490">
        <v>0.80400000000000005</v>
      </c>
    </row>
    <row r="3491" spans="1:2" x14ac:dyDescent="0.25">
      <c r="A3491" s="9" t="s">
        <v>934</v>
      </c>
      <c r="B3491">
        <v>0.80400000000000005</v>
      </c>
    </row>
    <row r="3492" spans="1:2" x14ac:dyDescent="0.25">
      <c r="A3492" s="9" t="s">
        <v>934</v>
      </c>
      <c r="B3492">
        <v>0.80400000000000005</v>
      </c>
    </row>
    <row r="3493" spans="1:2" x14ac:dyDescent="0.25">
      <c r="A3493" s="9" t="s">
        <v>935</v>
      </c>
      <c r="B3493">
        <v>0.80100000000000005</v>
      </c>
    </row>
    <row r="3494" spans="1:2" x14ac:dyDescent="0.25">
      <c r="A3494" s="9" t="s">
        <v>935</v>
      </c>
      <c r="B3494">
        <v>0.80100000000000005</v>
      </c>
    </row>
    <row r="3495" spans="1:2" x14ac:dyDescent="0.25">
      <c r="A3495" s="9" t="s">
        <v>935</v>
      </c>
      <c r="B3495">
        <v>0.79800000000000004</v>
      </c>
    </row>
    <row r="3496" spans="1:2" x14ac:dyDescent="0.25">
      <c r="A3496" s="9" t="s">
        <v>936</v>
      </c>
      <c r="B3496">
        <v>0.79500000000000004</v>
      </c>
    </row>
    <row r="3497" spans="1:2" x14ac:dyDescent="0.25">
      <c r="A3497" s="9" t="s">
        <v>936</v>
      </c>
      <c r="B3497">
        <v>0.79500000000000004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Sheet1</vt:lpstr>
      <vt:lpstr>TGS822</vt:lpstr>
      <vt:lpstr>Sheet2</vt:lpstr>
      <vt:lpstr>a</vt:lpstr>
      <vt:lpstr>Af</vt:lpstr>
      <vt:lpstr>bf</vt:lpstr>
      <vt:lpstr>bigpix</vt:lpstr>
      <vt:lpstr>cf</vt:lpstr>
      <vt:lpstr>df</vt:lpstr>
      <vt:lpstr>intercept</vt:lpstr>
      <vt:lpstr>M</vt:lpstr>
      <vt:lpstr>off</vt:lpstr>
      <vt:lpstr>pixel</vt:lpstr>
      <vt:lpstr>RL</vt:lpstr>
      <vt:lpstr>Ro</vt:lpstr>
      <vt:lpstr>ScalingFactor</vt:lpstr>
      <vt:lpstr>slope</vt:lpstr>
      <vt:lpstr>Volts</vt:lpstr>
    </vt:vector>
  </TitlesOfParts>
  <Company>USS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Norrington</dc:creator>
  <cp:lastModifiedBy>Ben Norrington</cp:lastModifiedBy>
  <dcterms:created xsi:type="dcterms:W3CDTF">2017-08-30T06:51:13Z</dcterms:created>
  <dcterms:modified xsi:type="dcterms:W3CDTF">2017-09-01T15:08:01Z</dcterms:modified>
</cp:coreProperties>
</file>