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maonan\Desktop\"/>
    </mc:Choice>
  </mc:AlternateContent>
  <xr:revisionPtr revIDLastSave="0" documentId="13_ncr:1_{9ECA2ABD-19D7-475D-8C5A-D267F0EC4FB6}" xr6:coauthVersionLast="46" xr6:coauthVersionMax="46" xr10:uidLastSave="{00000000-0000-0000-0000-000000000000}"/>
  <bookViews>
    <workbookView xWindow="-45" yWindow="-16320" windowWidth="29040" windowHeight="15840" xr2:uid="{4C732A51-7F6A-4C54-B0B9-205393858ABC}"/>
  </bookViews>
  <sheets>
    <sheet name="vehicle_1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3" i="1"/>
  <c r="G5" i="1"/>
  <c r="G4" i="1"/>
  <c r="J4" i="1"/>
  <c r="J5" i="1"/>
  <c r="I8" i="1"/>
  <c r="I9" i="1"/>
  <c r="G9" i="1"/>
  <c r="G8" i="1"/>
  <c r="J8" i="1"/>
  <c r="J9" i="1"/>
  <c r="F8" i="1"/>
  <c r="F9" i="1"/>
  <c r="E7" i="1"/>
  <c r="H7" i="1"/>
  <c r="E3" i="1"/>
  <c r="F4" i="1"/>
  <c r="I4" i="1"/>
  <c r="F5" i="1"/>
  <c r="I5" i="1"/>
  <c r="D7" i="1"/>
</calcChain>
</file>

<file path=xl/sharedStrings.xml><?xml version="1.0" encoding="utf-8"?>
<sst xmlns="http://schemas.openxmlformats.org/spreadsheetml/2006/main" count="16" uniqueCount="16">
  <si>
    <t>traci</t>
    <phoneticPr fontId="1" type="noConversion"/>
  </si>
  <si>
    <t>traci subscribe vehicle</t>
    <phoneticPr fontId="1" type="noConversion"/>
  </si>
  <si>
    <t>libsumo</t>
    <phoneticPr fontId="1" type="noConversion"/>
  </si>
  <si>
    <t>libsumo subscribe vehicle</t>
    <phoneticPr fontId="1" type="noConversion"/>
  </si>
  <si>
    <t>直接运行</t>
    <phoneticPr fontId="1" type="noConversion"/>
  </si>
  <si>
    <t>车辆数量</t>
    <phoneticPr fontId="1" type="noConversion"/>
  </si>
  <si>
    <t>特征数量</t>
    <phoneticPr fontId="1" type="noConversion"/>
  </si>
  <si>
    <t>测试环境，Thinkpad X13，SUMO 1.10</t>
    <phoneticPr fontId="1" type="noConversion"/>
  </si>
  <si>
    <t>只提取特征，不进行特征的计算</t>
    <phoneticPr fontId="1" type="noConversion"/>
  </si>
  <si>
    <t>直接运行时间的差异，不能表示 SUMO 在车里多的情况下速度慢，只是仿真步数变多了</t>
    <phoneticPr fontId="1" type="noConversion"/>
  </si>
  <si>
    <t>traci 只使用 simulationStep</t>
    <phoneticPr fontId="1" type="noConversion"/>
  </si>
  <si>
    <t>traci 直接获得</t>
    <phoneticPr fontId="1" type="noConversion"/>
  </si>
  <si>
    <t>libsumo 只使用 simulationStep</t>
    <phoneticPr fontId="1" type="noConversion"/>
  </si>
  <si>
    <t>libsumo 直接获得</t>
    <phoneticPr fontId="1" type="noConversion"/>
  </si>
  <si>
    <t>同一个环境，跑 20 次实验，时间取平均数</t>
    <phoneticPr fontId="1" type="noConversion"/>
  </si>
  <si>
    <t>仿真步数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</si>
</sst>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3" fillId="7" borderId="1" xfId="6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6" borderId="1" xfId="5" applyBorder="1" applyAlignment="1">
      <alignment horizontal="center" vertical="center"/>
    </xf>
    <xf numFmtId="0" fontId="2" fillId="6" borderId="1" xfId="5" applyBorder="1">
      <alignment vertical="center"/>
    </xf>
    <xf numFmtId="0" fontId="2" fillId="8" borderId="1" xfId="7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5" fillId="7" borderId="2" xfId="6" applyFont="1" applyBorder="1" applyAlignment="1">
      <alignment horizontal="center" vertical="center"/>
    </xf>
    <xf numFmtId="0" fontId="5" fillId="7" borderId="3" xfId="6" applyFont="1" applyBorder="1" applyAlignment="1">
      <alignment horizontal="center" vertical="center"/>
    </xf>
    <xf numFmtId="0" fontId="5" fillId="7" borderId="4" xfId="6" applyFont="1" applyBorder="1" applyAlignment="1">
      <alignment horizontal="center" vertical="center"/>
    </xf>
    <xf numFmtId="0" fontId="5" fillId="3" borderId="1" xfId="2" applyFont="1" applyBorder="1" applyAlignment="1">
      <alignment horizontal="center" vertical="center"/>
    </xf>
  </cellXfs>
  <cellStyles count="8">
    <cellStyle name="20% - 着色 2" xfId="3" builtinId="34"/>
    <cellStyle name="20% - 着色 4" xfId="4" builtinId="42"/>
    <cellStyle name="20% - 着色 5" xfId="5" builtinId="46"/>
    <cellStyle name="20% - 着色 6" xfId="7" builtinId="50"/>
    <cellStyle name="60% - 着色 1" xfId="1" builtinId="32"/>
    <cellStyle name="常规" xfId="0" builtinId="0"/>
    <cellStyle name="着色 2" xfId="2" builtinId="33"/>
    <cellStyle name="着色 6" xfId="6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8737-9C55-4605-A6DB-C1B0CE69AA78}">
  <dimension ref="A1:M24"/>
  <sheetViews>
    <sheetView tabSelected="1" workbookViewId="0">
      <selection activeCell="E20" sqref="E20"/>
    </sheetView>
  </sheetViews>
  <sheetFormatPr defaultRowHeight="13.8" x14ac:dyDescent="0.25"/>
  <cols>
    <col min="1" max="1" width="14.109375" bestFit="1" customWidth="1"/>
    <col min="2" max="2" width="14.109375" customWidth="1"/>
    <col min="3" max="3" width="21" bestFit="1" customWidth="1"/>
    <col min="4" max="4" width="22.44140625" bestFit="1" customWidth="1"/>
    <col min="5" max="5" width="27.88671875" bestFit="1" customWidth="1"/>
    <col min="6" max="6" width="22.33203125" bestFit="1" customWidth="1"/>
    <col min="7" max="7" width="24.21875" bestFit="1" customWidth="1"/>
    <col min="8" max="8" width="31.33203125" bestFit="1" customWidth="1"/>
    <col min="9" max="9" width="27.77734375" bestFit="1" customWidth="1"/>
    <col min="10" max="10" width="25.77734375" bestFit="1" customWidth="1"/>
    <col min="11" max="11" width="27.77734375" bestFit="1" customWidth="1"/>
  </cols>
  <sheetData>
    <row r="1" spans="1:13" x14ac:dyDescent="0.25">
      <c r="A1" s="2"/>
      <c r="B1" s="2"/>
      <c r="C1" s="3" t="s">
        <v>6</v>
      </c>
      <c r="D1" s="4" t="s">
        <v>4</v>
      </c>
      <c r="E1" s="12" t="s">
        <v>0</v>
      </c>
      <c r="F1" s="13"/>
      <c r="G1" s="14"/>
      <c r="H1" s="15" t="s">
        <v>2</v>
      </c>
      <c r="I1" s="15"/>
      <c r="J1" s="15"/>
      <c r="L1" s="1"/>
      <c r="M1" s="1"/>
    </row>
    <row r="2" spans="1:13" x14ac:dyDescent="0.25">
      <c r="A2" s="3" t="s">
        <v>5</v>
      </c>
      <c r="B2" s="3" t="s">
        <v>15</v>
      </c>
      <c r="C2" s="2"/>
      <c r="D2" s="2"/>
      <c r="E2" s="5" t="s">
        <v>10</v>
      </c>
      <c r="F2" s="5" t="s">
        <v>11</v>
      </c>
      <c r="G2" s="5" t="s">
        <v>1</v>
      </c>
      <c r="H2" s="11" t="s">
        <v>12</v>
      </c>
      <c r="I2" s="11" t="s">
        <v>13</v>
      </c>
      <c r="J2" s="11" t="s">
        <v>3</v>
      </c>
      <c r="L2" s="1"/>
      <c r="M2" s="1"/>
    </row>
    <row r="3" spans="1:13" x14ac:dyDescent="0.25">
      <c r="A3" s="2"/>
      <c r="B3" s="2"/>
      <c r="C3" s="2">
        <v>0</v>
      </c>
      <c r="D3" s="2">
        <f>1.05/7</f>
        <v>0.15</v>
      </c>
      <c r="E3" s="6">
        <f>23.93/20</f>
        <v>1.1964999999999999</v>
      </c>
      <c r="F3" s="6"/>
      <c r="G3" s="6"/>
      <c r="H3" s="7">
        <f>2.324/20</f>
        <v>0.1162</v>
      </c>
      <c r="I3" s="7"/>
      <c r="J3" s="7"/>
      <c r="K3" s="1"/>
      <c r="L3" s="1"/>
      <c r="M3" s="1"/>
    </row>
    <row r="4" spans="1:13" x14ac:dyDescent="0.25">
      <c r="A4" s="2">
        <v>1000</v>
      </c>
      <c r="B4" s="2">
        <v>417</v>
      </c>
      <c r="C4" s="2">
        <v>1</v>
      </c>
      <c r="D4" s="2"/>
      <c r="E4" s="6"/>
      <c r="F4" s="6">
        <f>47.67/20</f>
        <v>2.3835000000000002</v>
      </c>
      <c r="G4" s="6">
        <f>6.407/5</f>
        <v>1.2814000000000001</v>
      </c>
      <c r="H4" s="8"/>
      <c r="I4" s="7">
        <f>3.119/20</f>
        <v>0.15595000000000001</v>
      </c>
      <c r="J4" s="7">
        <f>0.8703/5</f>
        <v>0.17405999999999999</v>
      </c>
      <c r="K4" s="1"/>
      <c r="L4" s="1"/>
      <c r="M4" s="1"/>
    </row>
    <row r="5" spans="1:13" x14ac:dyDescent="0.25">
      <c r="A5" s="2"/>
      <c r="B5" s="2"/>
      <c r="C5" s="2">
        <v>3</v>
      </c>
      <c r="D5" s="2"/>
      <c r="E5" s="6"/>
      <c r="F5" s="6">
        <f>86.19/20</f>
        <v>4.3094999999999999</v>
      </c>
      <c r="G5" s="6">
        <f>6.7211/5</f>
        <v>1.34422</v>
      </c>
      <c r="H5" s="8"/>
      <c r="I5" s="7">
        <f>3.255/20</f>
        <v>0.16275000000000001</v>
      </c>
      <c r="J5" s="7">
        <f>0.849/5</f>
        <v>0.16980000000000001</v>
      </c>
      <c r="K5" s="1"/>
      <c r="L5" s="1"/>
      <c r="M5" s="1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1"/>
      <c r="L6" s="1"/>
      <c r="M6" s="1"/>
    </row>
    <row r="7" spans="1:13" x14ac:dyDescent="0.25">
      <c r="A7" s="2"/>
      <c r="B7" s="2"/>
      <c r="C7" s="2">
        <v>0</v>
      </c>
      <c r="D7" s="2">
        <f>520/20</f>
        <v>26</v>
      </c>
      <c r="E7" s="9">
        <f>610.46/20</f>
        <v>30.523000000000003</v>
      </c>
      <c r="F7" s="9"/>
      <c r="G7" s="9"/>
      <c r="H7" s="10">
        <f>576/20</f>
        <v>28.8</v>
      </c>
      <c r="I7" s="10"/>
      <c r="J7" s="10"/>
      <c r="K7" s="1"/>
      <c r="L7" s="1"/>
      <c r="M7" s="1"/>
    </row>
    <row r="8" spans="1:13" x14ac:dyDescent="0.25">
      <c r="A8" s="2">
        <v>10000</v>
      </c>
      <c r="B8" s="2">
        <v>13531</v>
      </c>
      <c r="C8" s="2">
        <v>1</v>
      </c>
      <c r="D8" s="2"/>
      <c r="E8" s="9"/>
      <c r="F8" s="9">
        <f>1045.49/3</f>
        <v>348.49666666666667</v>
      </c>
      <c r="G8" s="9">
        <f>168.13/3</f>
        <v>56.043333333333329</v>
      </c>
      <c r="H8" s="10"/>
      <c r="I8" s="10">
        <f>93.86/3</f>
        <v>31.286666666666665</v>
      </c>
      <c r="J8" s="10">
        <f>98.59/3</f>
        <v>32.863333333333337</v>
      </c>
      <c r="K8" s="1"/>
      <c r="L8" s="1"/>
      <c r="M8" s="1"/>
    </row>
    <row r="9" spans="1:13" x14ac:dyDescent="0.25">
      <c r="A9" s="2"/>
      <c r="B9" s="2"/>
      <c r="C9" s="2">
        <v>3</v>
      </c>
      <c r="D9" s="2"/>
      <c r="E9" s="9"/>
      <c r="F9" s="9">
        <f>18060.3/20</f>
        <v>903.01499999999999</v>
      </c>
      <c r="G9" s="9">
        <f>252.528/3</f>
        <v>84.176000000000002</v>
      </c>
      <c r="H9" s="10"/>
      <c r="I9" s="10">
        <f>110.97/3</f>
        <v>36.99</v>
      </c>
      <c r="J9" s="10">
        <f>138.35/3</f>
        <v>46.116666666666667</v>
      </c>
      <c r="K9" s="1"/>
      <c r="L9" s="1"/>
      <c r="M9" s="1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20" spans="1:1" x14ac:dyDescent="0.25">
      <c r="A20" t="s">
        <v>7</v>
      </c>
    </row>
    <row r="21" spans="1:1" x14ac:dyDescent="0.25">
      <c r="A21" t="s">
        <v>14</v>
      </c>
    </row>
    <row r="22" spans="1:1" x14ac:dyDescent="0.25">
      <c r="A22" t="s">
        <v>8</v>
      </c>
    </row>
    <row r="24" spans="1:1" x14ac:dyDescent="0.25">
      <c r="A24" t="s">
        <v>9</v>
      </c>
    </row>
  </sheetData>
  <mergeCells count="2"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vehicle_1000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王茂南</dc:creator>
  <cp:lastModifiedBy>王茂南</cp:lastModifiedBy>
  <dcterms:created xsi:type="dcterms:W3CDTF">2021-11-09T03:44:54Z</dcterms:created>
  <dcterms:modified xsi:type="dcterms:W3CDTF">2021-11-16T12:35:14Z</dcterms:modified>
</cp:coreProperties>
</file>