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uni\8\رباتیک اجتماعی\HW\"/>
    </mc:Choice>
  </mc:AlternateContent>
  <xr:revisionPtr revIDLastSave="0" documentId="13_ncr:1_{6BBC6221-8655-46AD-9391-B18CF5CAB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2" i="1"/>
  <c r="V3" i="1"/>
  <c r="V4" i="1"/>
  <c r="V5" i="1"/>
  <c r="V6" i="1"/>
  <c r="W6" i="1" s="1"/>
  <c r="V7" i="1"/>
  <c r="V8" i="1"/>
  <c r="V9" i="1"/>
  <c r="V10" i="1"/>
  <c r="W10" i="1" s="1"/>
  <c r="V11" i="1"/>
  <c r="V12" i="1"/>
  <c r="V13" i="1"/>
  <c r="V14" i="1"/>
  <c r="W14" i="1" s="1"/>
  <c r="V15" i="1"/>
  <c r="V16" i="1"/>
  <c r="V17" i="1"/>
  <c r="V18" i="1"/>
  <c r="W18" i="1" s="1"/>
  <c r="V19" i="1"/>
  <c r="V20" i="1"/>
  <c r="V21" i="1"/>
  <c r="V22" i="1"/>
  <c r="W22" i="1" s="1"/>
  <c r="V23" i="1"/>
  <c r="V24" i="1"/>
  <c r="V25" i="1"/>
  <c r="V26" i="1"/>
  <c r="W26" i="1" s="1"/>
  <c r="V27" i="1"/>
  <c r="V28" i="1"/>
  <c r="V29" i="1"/>
  <c r="V30" i="1"/>
  <c r="W30" i="1" s="1"/>
  <c r="V31" i="1"/>
  <c r="V32" i="1"/>
  <c r="V33" i="1"/>
  <c r="V34" i="1"/>
  <c r="W34" i="1" s="1"/>
  <c r="V35" i="1"/>
  <c r="V36" i="1"/>
  <c r="V37" i="1"/>
  <c r="V38" i="1"/>
  <c r="W38" i="1" s="1"/>
  <c r="V39" i="1"/>
  <c r="V40" i="1"/>
  <c r="V41" i="1"/>
  <c r="V42" i="1"/>
  <c r="W42" i="1" s="1"/>
  <c r="V43" i="1"/>
  <c r="V44" i="1"/>
  <c r="V45" i="1"/>
  <c r="V46" i="1"/>
  <c r="W46" i="1" s="1"/>
  <c r="V47" i="1"/>
  <c r="V48" i="1"/>
  <c r="V49" i="1"/>
  <c r="V50" i="1"/>
  <c r="W50" i="1" s="1"/>
  <c r="V51" i="1"/>
  <c r="V52" i="1"/>
  <c r="V2" i="1"/>
  <c r="U55" i="1"/>
  <c r="N55" i="1"/>
  <c r="M55" i="1"/>
  <c r="C3" i="1"/>
  <c r="C4" i="1"/>
  <c r="C5" i="1"/>
  <c r="C6" i="1"/>
  <c r="Q6" i="1" s="1"/>
  <c r="C7" i="1"/>
  <c r="C8" i="1"/>
  <c r="C9" i="1"/>
  <c r="C10" i="1"/>
  <c r="Q10" i="1" s="1"/>
  <c r="C11" i="1"/>
  <c r="C12" i="1"/>
  <c r="C13" i="1"/>
  <c r="C14" i="1"/>
  <c r="C15" i="1"/>
  <c r="C16" i="1"/>
  <c r="C17" i="1"/>
  <c r="C18" i="1"/>
  <c r="Q18" i="1" s="1"/>
  <c r="C19" i="1"/>
  <c r="C20" i="1"/>
  <c r="C21" i="1"/>
  <c r="C22" i="1"/>
  <c r="Q22" i="1" s="1"/>
  <c r="C23" i="1"/>
  <c r="C24" i="1"/>
  <c r="C25" i="1"/>
  <c r="C26" i="1"/>
  <c r="Q26" i="1" s="1"/>
  <c r="C27" i="1"/>
  <c r="C28" i="1"/>
  <c r="C29" i="1"/>
  <c r="C30" i="1"/>
  <c r="C31" i="1"/>
  <c r="C32" i="1"/>
  <c r="C33" i="1"/>
  <c r="C34" i="1"/>
  <c r="Q34" i="1" s="1"/>
  <c r="C35" i="1"/>
  <c r="C36" i="1"/>
  <c r="C37" i="1"/>
  <c r="C38" i="1"/>
  <c r="Q38" i="1" s="1"/>
  <c r="C39" i="1"/>
  <c r="C40" i="1"/>
  <c r="C41" i="1"/>
  <c r="C42" i="1"/>
  <c r="Q42" i="1" s="1"/>
  <c r="C43" i="1"/>
  <c r="C44" i="1"/>
  <c r="C45" i="1"/>
  <c r="C46" i="1"/>
  <c r="D46" i="1" s="1"/>
  <c r="C47" i="1"/>
  <c r="C48" i="1"/>
  <c r="C49" i="1"/>
  <c r="C50" i="1"/>
  <c r="Q50" i="1" s="1"/>
  <c r="C51" i="1"/>
  <c r="C52" i="1"/>
  <c r="C2" i="1"/>
  <c r="E3" i="1"/>
  <c r="E11" i="1"/>
  <c r="E15" i="1"/>
  <c r="E23" i="1"/>
  <c r="E27" i="1"/>
  <c r="E35" i="1"/>
  <c r="E39" i="1"/>
  <c r="E43" i="1"/>
  <c r="E51" i="1"/>
  <c r="Q14" i="1"/>
  <c r="Q30" i="1"/>
  <c r="Q46" i="1"/>
  <c r="B52" i="1"/>
  <c r="Y4" i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W3" i="1"/>
  <c r="Y3" i="1" s="1"/>
  <c r="Z3" i="1" s="1"/>
  <c r="W4" i="1"/>
  <c r="W5" i="1"/>
  <c r="Y5" i="1" s="1"/>
  <c r="Z5" i="1" s="1"/>
  <c r="W7" i="1"/>
  <c r="Y7" i="1" s="1"/>
  <c r="Z7" i="1" s="1"/>
  <c r="W8" i="1"/>
  <c r="W9" i="1"/>
  <c r="Y9" i="1" s="1"/>
  <c r="Z9" i="1" s="1"/>
  <c r="W11" i="1"/>
  <c r="Y11" i="1" s="1"/>
  <c r="Z11" i="1" s="1"/>
  <c r="W12" i="1"/>
  <c r="W13" i="1"/>
  <c r="Y13" i="1" s="1"/>
  <c r="Z13" i="1" s="1"/>
  <c r="W15" i="1"/>
  <c r="Y15" i="1" s="1"/>
  <c r="Z15" i="1" s="1"/>
  <c r="W16" i="1"/>
  <c r="W17" i="1"/>
  <c r="Y17" i="1" s="1"/>
  <c r="Z17" i="1" s="1"/>
  <c r="W19" i="1"/>
  <c r="Y19" i="1" s="1"/>
  <c r="Z19" i="1" s="1"/>
  <c r="W20" i="1"/>
  <c r="W21" i="1"/>
  <c r="Y21" i="1" s="1"/>
  <c r="Z21" i="1" s="1"/>
  <c r="W23" i="1"/>
  <c r="Y23" i="1" s="1"/>
  <c r="Z23" i="1" s="1"/>
  <c r="W24" i="1"/>
  <c r="W25" i="1"/>
  <c r="Y25" i="1" s="1"/>
  <c r="Z25" i="1" s="1"/>
  <c r="W27" i="1"/>
  <c r="Y27" i="1" s="1"/>
  <c r="Z27" i="1" s="1"/>
  <c r="W28" i="1"/>
  <c r="W29" i="1"/>
  <c r="Y29" i="1" s="1"/>
  <c r="Z29" i="1" s="1"/>
  <c r="W31" i="1"/>
  <c r="Y31" i="1" s="1"/>
  <c r="Z31" i="1" s="1"/>
  <c r="W32" i="1"/>
  <c r="W33" i="1"/>
  <c r="Y33" i="1" s="1"/>
  <c r="Z33" i="1" s="1"/>
  <c r="W35" i="1"/>
  <c r="Y35" i="1" s="1"/>
  <c r="Z35" i="1" s="1"/>
  <c r="W36" i="1"/>
  <c r="W37" i="1"/>
  <c r="Y37" i="1" s="1"/>
  <c r="Z37" i="1" s="1"/>
  <c r="W39" i="1"/>
  <c r="Y39" i="1" s="1"/>
  <c r="Z39" i="1" s="1"/>
  <c r="W40" i="1"/>
  <c r="W41" i="1"/>
  <c r="Y41" i="1" s="1"/>
  <c r="Z41" i="1" s="1"/>
  <c r="W43" i="1"/>
  <c r="Y43" i="1" s="1"/>
  <c r="Z43" i="1" s="1"/>
  <c r="W44" i="1"/>
  <c r="W45" i="1"/>
  <c r="Y45" i="1" s="1"/>
  <c r="Z45" i="1" s="1"/>
  <c r="W47" i="1"/>
  <c r="Y47" i="1" s="1"/>
  <c r="Z47" i="1" s="1"/>
  <c r="W48" i="1"/>
  <c r="W49" i="1"/>
  <c r="Y49" i="1" s="1"/>
  <c r="Z49" i="1" s="1"/>
  <c r="W51" i="1"/>
  <c r="Y51" i="1" s="1"/>
  <c r="Z51" i="1" s="1"/>
  <c r="W52" i="1"/>
  <c r="Y52" i="1" s="1"/>
  <c r="Z52" i="1" s="1"/>
  <c r="W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Q3" i="1"/>
  <c r="Q4" i="1"/>
  <c r="Q5" i="1"/>
  <c r="Q7" i="1"/>
  <c r="Q8" i="1"/>
  <c r="Q9" i="1"/>
  <c r="Q11" i="1"/>
  <c r="Q12" i="1"/>
  <c r="Q13" i="1"/>
  <c r="Q15" i="1"/>
  <c r="Q16" i="1"/>
  <c r="Q17" i="1"/>
  <c r="Q19" i="1"/>
  <c r="Q20" i="1"/>
  <c r="Q21" i="1"/>
  <c r="Q23" i="1"/>
  <c r="Q24" i="1"/>
  <c r="Q25" i="1"/>
  <c r="Q27" i="1"/>
  <c r="Q28" i="1"/>
  <c r="Q29" i="1"/>
  <c r="Q31" i="1"/>
  <c r="Q32" i="1"/>
  <c r="Q33" i="1"/>
  <c r="Q35" i="1"/>
  <c r="Q36" i="1"/>
  <c r="Q37" i="1"/>
  <c r="Q39" i="1"/>
  <c r="Q40" i="1"/>
  <c r="Q41" i="1"/>
  <c r="Q43" i="1"/>
  <c r="Q44" i="1"/>
  <c r="Q45" i="1"/>
  <c r="Q47" i="1"/>
  <c r="Q48" i="1"/>
  <c r="Q49" i="1"/>
  <c r="Q51" i="1"/>
  <c r="R2" i="1"/>
  <c r="Q2" i="1"/>
  <c r="D29" i="1"/>
  <c r="E29" i="1" s="1"/>
  <c r="D45" i="1"/>
  <c r="E45" i="1" s="1"/>
  <c r="D51" i="1"/>
  <c r="D3" i="1"/>
  <c r="D7" i="1"/>
  <c r="E7" i="1" s="1"/>
  <c r="D11" i="1"/>
  <c r="D15" i="1"/>
  <c r="D4" i="1"/>
  <c r="E4" i="1" s="1"/>
  <c r="D5" i="1"/>
  <c r="E5" i="1" s="1"/>
  <c r="D8" i="1"/>
  <c r="E8" i="1" s="1"/>
  <c r="D9" i="1"/>
  <c r="E9" i="1" s="1"/>
  <c r="D12" i="1"/>
  <c r="E12" i="1" s="1"/>
  <c r="D13" i="1"/>
  <c r="E13" i="1" s="1"/>
  <c r="D16" i="1"/>
  <c r="E16" i="1" s="1"/>
  <c r="D17" i="1"/>
  <c r="E17" i="1" s="1"/>
  <c r="D19" i="1"/>
  <c r="E19" i="1" s="1"/>
  <c r="D20" i="1"/>
  <c r="E20" i="1" s="1"/>
  <c r="D21" i="1"/>
  <c r="E21" i="1" s="1"/>
  <c r="D23" i="1"/>
  <c r="D24" i="1"/>
  <c r="E24" i="1" s="1"/>
  <c r="D25" i="1"/>
  <c r="E25" i="1" s="1"/>
  <c r="D27" i="1"/>
  <c r="D28" i="1"/>
  <c r="E28" i="1" s="1"/>
  <c r="D31" i="1"/>
  <c r="E31" i="1" s="1"/>
  <c r="D32" i="1"/>
  <c r="E32" i="1" s="1"/>
  <c r="D33" i="1"/>
  <c r="E33" i="1" s="1"/>
  <c r="D35" i="1"/>
  <c r="D36" i="1"/>
  <c r="E36" i="1" s="1"/>
  <c r="D37" i="1"/>
  <c r="E37" i="1" s="1"/>
  <c r="D39" i="1"/>
  <c r="D40" i="1"/>
  <c r="E40" i="1" s="1"/>
  <c r="D41" i="1"/>
  <c r="E41" i="1" s="1"/>
  <c r="D43" i="1"/>
  <c r="D44" i="1"/>
  <c r="E44" i="1" s="1"/>
  <c r="D47" i="1"/>
  <c r="E47" i="1" s="1"/>
  <c r="D48" i="1"/>
  <c r="E48" i="1" s="1"/>
  <c r="D49" i="1"/>
  <c r="E49" i="1" s="1"/>
  <c r="D52" i="1"/>
  <c r="E52" i="1" s="1"/>
  <c r="D2" i="1"/>
  <c r="K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Y50" i="1" l="1"/>
  <c r="Z50" i="1" s="1"/>
  <c r="Y46" i="1"/>
  <c r="Z46" i="1" s="1"/>
  <c r="Y42" i="1"/>
  <c r="Z42" i="1" s="1"/>
  <c r="Y38" i="1"/>
  <c r="Z38" i="1" s="1"/>
  <c r="Y34" i="1"/>
  <c r="Z34" i="1" s="1"/>
  <c r="Y30" i="1"/>
  <c r="Z30" i="1" s="1"/>
  <c r="Y26" i="1"/>
  <c r="Z26" i="1" s="1"/>
  <c r="Y22" i="1"/>
  <c r="Z22" i="1" s="1"/>
  <c r="Y18" i="1"/>
  <c r="Z18" i="1" s="1"/>
  <c r="Y14" i="1"/>
  <c r="Z14" i="1" s="1"/>
  <c r="Y10" i="1"/>
  <c r="Z10" i="1" s="1"/>
  <c r="Y6" i="1"/>
  <c r="Z6" i="1" s="1"/>
  <c r="K46" i="1"/>
  <c r="E46" i="1"/>
  <c r="D50" i="1"/>
  <c r="E50" i="1" s="1"/>
  <c r="D10" i="1"/>
  <c r="E10" i="1" s="1"/>
  <c r="E2" i="1"/>
  <c r="D14" i="1"/>
  <c r="E14" i="1" s="1"/>
  <c r="D26" i="1"/>
  <c r="D22" i="1"/>
  <c r="D18" i="1"/>
  <c r="D42" i="1"/>
  <c r="D38" i="1"/>
  <c r="D34" i="1"/>
  <c r="D30" i="1"/>
  <c r="D6" i="1"/>
  <c r="E6" i="1" s="1"/>
  <c r="Q52" i="1"/>
  <c r="Y2" i="1"/>
  <c r="Z2" i="1" s="1"/>
  <c r="K16" i="1"/>
  <c r="K8" i="1"/>
  <c r="K50" i="1"/>
  <c r="K14" i="1"/>
  <c r="K6" i="1"/>
  <c r="K12" i="1"/>
  <c r="K4" i="1"/>
  <c r="K49" i="1"/>
  <c r="K41" i="1"/>
  <c r="K37" i="1"/>
  <c r="K33" i="1"/>
  <c r="K25" i="1"/>
  <c r="K21" i="1"/>
  <c r="K17" i="1"/>
  <c r="K13" i="1"/>
  <c r="K9" i="1"/>
  <c r="K5" i="1"/>
  <c r="K11" i="1"/>
  <c r="K3" i="1"/>
  <c r="K29" i="1"/>
  <c r="K52" i="1"/>
  <c r="K48" i="1"/>
  <c r="K44" i="1"/>
  <c r="K40" i="1"/>
  <c r="K36" i="1"/>
  <c r="K32" i="1"/>
  <c r="K28" i="1"/>
  <c r="K24" i="1"/>
  <c r="K20" i="1"/>
  <c r="K15" i="1"/>
  <c r="K7" i="1"/>
  <c r="K45" i="1"/>
  <c r="J2" i="1"/>
  <c r="K51" i="1"/>
  <c r="K47" i="1"/>
  <c r="K43" i="1"/>
  <c r="K39" i="1"/>
  <c r="K35" i="1"/>
  <c r="K31" i="1"/>
  <c r="K27" i="1"/>
  <c r="K23" i="1"/>
  <c r="K19" i="1"/>
  <c r="K38" i="1" l="1"/>
  <c r="E38" i="1"/>
  <c r="K26" i="1"/>
  <c r="E26" i="1"/>
  <c r="F26" i="1" s="1"/>
  <c r="G26" i="1" s="1"/>
  <c r="K34" i="1"/>
  <c r="E34" i="1"/>
  <c r="K42" i="1"/>
  <c r="E42" i="1"/>
  <c r="J42" i="1" s="1"/>
  <c r="K22" i="1"/>
  <c r="E22" i="1"/>
  <c r="K10" i="1"/>
  <c r="K30" i="1"/>
  <c r="E30" i="1"/>
  <c r="K18" i="1"/>
  <c r="E18" i="1"/>
  <c r="F2" i="1"/>
  <c r="G2" i="1" s="1"/>
  <c r="J26" i="1"/>
  <c r="J32" i="1"/>
  <c r="F32" i="1"/>
  <c r="G32" i="1" s="1"/>
  <c r="J48" i="1"/>
  <c r="F48" i="1"/>
  <c r="G48" i="1" s="1"/>
  <c r="J30" i="1"/>
  <c r="F30" i="1"/>
  <c r="G30" i="1" s="1"/>
  <c r="J5" i="1"/>
  <c r="F5" i="1"/>
  <c r="G5" i="1" s="1"/>
  <c r="J21" i="1"/>
  <c r="F21" i="1"/>
  <c r="G21" i="1" s="1"/>
  <c r="J41" i="1"/>
  <c r="F41" i="1"/>
  <c r="G41" i="1" s="1"/>
  <c r="J6" i="1"/>
  <c r="F6" i="1"/>
  <c r="G6" i="1" s="1"/>
  <c r="J8" i="1"/>
  <c r="F8" i="1"/>
  <c r="G8" i="1" s="1"/>
  <c r="F27" i="1"/>
  <c r="G27" i="1" s="1"/>
  <c r="J27" i="1"/>
  <c r="F35" i="1"/>
  <c r="G35" i="1" s="1"/>
  <c r="J35" i="1"/>
  <c r="J46" i="1"/>
  <c r="F46" i="1"/>
  <c r="G46" i="1" s="1"/>
  <c r="J18" i="1"/>
  <c r="F18" i="1"/>
  <c r="G18" i="1" s="1"/>
  <c r="F51" i="1"/>
  <c r="G51" i="1" s="1"/>
  <c r="J51" i="1"/>
  <c r="J45" i="1"/>
  <c r="F45" i="1"/>
  <c r="G45" i="1" s="1"/>
  <c r="F15" i="1"/>
  <c r="G15" i="1" s="1"/>
  <c r="J15" i="1"/>
  <c r="J20" i="1"/>
  <c r="F20" i="1"/>
  <c r="G20" i="1" s="1"/>
  <c r="J28" i="1"/>
  <c r="F28" i="1"/>
  <c r="G28" i="1" s="1"/>
  <c r="J36" i="1"/>
  <c r="F36" i="1"/>
  <c r="G36" i="1" s="1"/>
  <c r="J44" i="1"/>
  <c r="F44" i="1"/>
  <c r="G44" i="1" s="1"/>
  <c r="J52" i="1"/>
  <c r="F52" i="1"/>
  <c r="G52" i="1" s="1"/>
  <c r="J29" i="1"/>
  <c r="F29" i="1"/>
  <c r="G29" i="1" s="1"/>
  <c r="F11" i="1"/>
  <c r="G11" i="1" s="1"/>
  <c r="J11" i="1"/>
  <c r="J9" i="1"/>
  <c r="F9" i="1"/>
  <c r="G9" i="1" s="1"/>
  <c r="J17" i="1"/>
  <c r="F17" i="1"/>
  <c r="G17" i="1" s="1"/>
  <c r="J25" i="1"/>
  <c r="F25" i="1"/>
  <c r="G25" i="1" s="1"/>
  <c r="J37" i="1"/>
  <c r="F37" i="1"/>
  <c r="G37" i="1" s="1"/>
  <c r="J49" i="1"/>
  <c r="F49" i="1"/>
  <c r="G49" i="1" s="1"/>
  <c r="J12" i="1"/>
  <c r="F12" i="1"/>
  <c r="G12" i="1" s="1"/>
  <c r="J10" i="1"/>
  <c r="F10" i="1"/>
  <c r="G10" i="1" s="1"/>
  <c r="J16" i="1"/>
  <c r="F16" i="1"/>
  <c r="G16" i="1" s="1"/>
  <c r="J38" i="1"/>
  <c r="F38" i="1"/>
  <c r="G38" i="1" s="1"/>
  <c r="F7" i="1"/>
  <c r="G7" i="1" s="1"/>
  <c r="J7" i="1"/>
  <c r="J24" i="1"/>
  <c r="F24" i="1"/>
  <c r="G24" i="1" s="1"/>
  <c r="J40" i="1"/>
  <c r="F40" i="1"/>
  <c r="G40" i="1" s="1"/>
  <c r="F3" i="1"/>
  <c r="G3" i="1" s="1"/>
  <c r="J3" i="1"/>
  <c r="J13" i="1"/>
  <c r="F13" i="1"/>
  <c r="G13" i="1" s="1"/>
  <c r="J33" i="1"/>
  <c r="F33" i="1"/>
  <c r="G33" i="1" s="1"/>
  <c r="J4" i="1"/>
  <c r="F4" i="1"/>
  <c r="G4" i="1" s="1"/>
  <c r="J14" i="1"/>
  <c r="F14" i="1"/>
  <c r="G14" i="1" s="1"/>
  <c r="F19" i="1"/>
  <c r="G19" i="1" s="1"/>
  <c r="J19" i="1"/>
  <c r="F43" i="1"/>
  <c r="G43" i="1" s="1"/>
  <c r="J43" i="1"/>
  <c r="J34" i="1"/>
  <c r="F34" i="1"/>
  <c r="G34" i="1" s="1"/>
  <c r="J22" i="1"/>
  <c r="F22" i="1"/>
  <c r="G22" i="1" s="1"/>
  <c r="F23" i="1"/>
  <c r="G23" i="1" s="1"/>
  <c r="J23" i="1"/>
  <c r="F31" i="1"/>
  <c r="G31" i="1" s="1"/>
  <c r="J31" i="1"/>
  <c r="F39" i="1"/>
  <c r="G39" i="1" s="1"/>
  <c r="J39" i="1"/>
  <c r="F47" i="1"/>
  <c r="G47" i="1" s="1"/>
  <c r="J47" i="1"/>
  <c r="J50" i="1"/>
  <c r="F50" i="1"/>
  <c r="G50" i="1" s="1"/>
  <c r="F42" i="1" l="1"/>
  <c r="G42" i="1" s="1"/>
  <c r="H40" i="1"/>
  <c r="I40" i="1"/>
  <c r="I17" i="1"/>
  <c r="H17" i="1"/>
  <c r="H20" i="1"/>
  <c r="I20" i="1"/>
  <c r="I8" i="1"/>
  <c r="H8" i="1"/>
  <c r="I5" i="1"/>
  <c r="H5" i="1"/>
  <c r="I26" i="1"/>
  <c r="H26" i="1"/>
  <c r="I47" i="1"/>
  <c r="H47" i="1"/>
  <c r="I31" i="1"/>
  <c r="H31" i="1"/>
  <c r="H19" i="1"/>
  <c r="I19" i="1"/>
  <c r="I7" i="1"/>
  <c r="H7" i="1"/>
  <c r="I11" i="1"/>
  <c r="H11" i="1"/>
  <c r="H35" i="1"/>
  <c r="I35" i="1"/>
  <c r="I34" i="1"/>
  <c r="H34" i="1"/>
  <c r="I4" i="1"/>
  <c r="H4" i="1"/>
  <c r="I16" i="1"/>
  <c r="H16" i="1"/>
  <c r="I37" i="1"/>
  <c r="H37" i="1"/>
  <c r="H36" i="1"/>
  <c r="I36" i="1"/>
  <c r="I45" i="1"/>
  <c r="H45" i="1"/>
  <c r="I41" i="1"/>
  <c r="H41" i="1"/>
  <c r="I50" i="1"/>
  <c r="H50" i="1"/>
  <c r="I42" i="1"/>
  <c r="H42" i="1"/>
  <c r="I14" i="1"/>
  <c r="H14" i="1"/>
  <c r="I33" i="1"/>
  <c r="H33" i="1"/>
  <c r="H24" i="1"/>
  <c r="I24" i="1"/>
  <c r="I38" i="1"/>
  <c r="H38" i="1"/>
  <c r="I10" i="1"/>
  <c r="H10" i="1"/>
  <c r="I49" i="1"/>
  <c r="H49" i="1"/>
  <c r="I25" i="1"/>
  <c r="H25" i="1"/>
  <c r="I9" i="1"/>
  <c r="H9" i="1"/>
  <c r="I29" i="1"/>
  <c r="H29" i="1"/>
  <c r="H44" i="1"/>
  <c r="I44" i="1"/>
  <c r="H28" i="1"/>
  <c r="I28" i="1"/>
  <c r="I46" i="1"/>
  <c r="H46" i="1"/>
  <c r="I6" i="1"/>
  <c r="H6" i="1"/>
  <c r="I21" i="1"/>
  <c r="H21" i="1"/>
  <c r="I30" i="1"/>
  <c r="H30" i="1"/>
  <c r="H32" i="1"/>
  <c r="I32" i="1"/>
  <c r="I22" i="1"/>
  <c r="H22" i="1"/>
  <c r="I13" i="1"/>
  <c r="H13" i="1"/>
  <c r="I12" i="1"/>
  <c r="H12" i="1"/>
  <c r="I18" i="1"/>
  <c r="H18" i="1"/>
  <c r="I48" i="1"/>
  <c r="H48" i="1"/>
  <c r="I39" i="1"/>
  <c r="H39" i="1"/>
  <c r="I23" i="1"/>
  <c r="H23" i="1"/>
  <c r="I43" i="1"/>
  <c r="H43" i="1"/>
  <c r="H3" i="1"/>
  <c r="I3" i="1"/>
  <c r="I15" i="1"/>
  <c r="H15" i="1"/>
  <c r="H51" i="1"/>
  <c r="I51" i="1"/>
  <c r="H27" i="1"/>
  <c r="I27" i="1"/>
  <c r="I2" i="1"/>
  <c r="H2" i="1"/>
  <c r="I52" i="1"/>
  <c r="H52" i="1"/>
  <c r="P3" i="1" l="1"/>
  <c r="N3" i="1"/>
  <c r="M3" i="1"/>
  <c r="N28" i="1"/>
  <c r="M28" i="1"/>
  <c r="P28" i="1"/>
  <c r="N24" i="1"/>
  <c r="P24" i="1"/>
  <c r="M24" i="1"/>
  <c r="N35" i="1"/>
  <c r="P35" i="1"/>
  <c r="M35" i="1"/>
  <c r="N23" i="1"/>
  <c r="P23" i="1"/>
  <c r="M23" i="1"/>
  <c r="N48" i="1"/>
  <c r="M48" i="1"/>
  <c r="P48" i="1"/>
  <c r="M12" i="1"/>
  <c r="N12" i="1"/>
  <c r="P12" i="1"/>
  <c r="P22" i="1"/>
  <c r="N22" i="1"/>
  <c r="M22" i="1"/>
  <c r="N30" i="1"/>
  <c r="P30" i="1"/>
  <c r="M30" i="1"/>
  <c r="P6" i="1"/>
  <c r="N6" i="1"/>
  <c r="M6" i="1"/>
  <c r="P29" i="1"/>
  <c r="M29" i="1"/>
  <c r="N29" i="1"/>
  <c r="P25" i="1"/>
  <c r="M25" i="1"/>
  <c r="N25" i="1"/>
  <c r="P10" i="1"/>
  <c r="N10" i="1"/>
  <c r="M10" i="1"/>
  <c r="P14" i="1"/>
  <c r="N14" i="1"/>
  <c r="M14" i="1"/>
  <c r="N50" i="1"/>
  <c r="P50" i="1"/>
  <c r="M50" i="1"/>
  <c r="P45" i="1"/>
  <c r="M45" i="1"/>
  <c r="N45" i="1"/>
  <c r="P37" i="1"/>
  <c r="M37" i="1"/>
  <c r="N37" i="1"/>
  <c r="P4" i="1"/>
  <c r="N4" i="1"/>
  <c r="M4" i="1"/>
  <c r="P7" i="1"/>
  <c r="N7" i="1"/>
  <c r="M7" i="1"/>
  <c r="N31" i="1"/>
  <c r="P31" i="1"/>
  <c r="M31" i="1"/>
  <c r="N26" i="1"/>
  <c r="P26" i="1"/>
  <c r="M26" i="1"/>
  <c r="M8" i="1"/>
  <c r="P8" i="1"/>
  <c r="N8" i="1"/>
  <c r="P17" i="1"/>
  <c r="N17" i="1"/>
  <c r="M17" i="1"/>
  <c r="N51" i="1"/>
  <c r="P51" i="1"/>
  <c r="M51" i="1"/>
  <c r="N27" i="1"/>
  <c r="P27" i="1"/>
  <c r="M27" i="1"/>
  <c r="N32" i="1"/>
  <c r="M32" i="1"/>
  <c r="P32" i="1"/>
  <c r="N44" i="1"/>
  <c r="M44" i="1"/>
  <c r="P44" i="1"/>
  <c r="N36" i="1"/>
  <c r="P36" i="1"/>
  <c r="M36" i="1"/>
  <c r="P19" i="1"/>
  <c r="N19" i="1"/>
  <c r="M19" i="1"/>
  <c r="P20" i="1"/>
  <c r="N20" i="1"/>
  <c r="M20" i="1"/>
  <c r="N40" i="1"/>
  <c r="P40" i="1"/>
  <c r="M40" i="1"/>
  <c r="P15" i="1"/>
  <c r="N15" i="1"/>
  <c r="M15" i="1"/>
  <c r="N43" i="1"/>
  <c r="P43" i="1"/>
  <c r="M43" i="1"/>
  <c r="N39" i="1"/>
  <c r="P39" i="1"/>
  <c r="M39" i="1"/>
  <c r="P18" i="1"/>
  <c r="N18" i="1"/>
  <c r="M18" i="1"/>
  <c r="P13" i="1"/>
  <c r="N13" i="1"/>
  <c r="M13" i="1"/>
  <c r="P21" i="1"/>
  <c r="N21" i="1"/>
  <c r="M21" i="1"/>
  <c r="N46" i="1"/>
  <c r="P46" i="1"/>
  <c r="M46" i="1"/>
  <c r="P9" i="1"/>
  <c r="N9" i="1"/>
  <c r="M9" i="1"/>
  <c r="P49" i="1"/>
  <c r="M49" i="1"/>
  <c r="N49" i="1"/>
  <c r="N38" i="1"/>
  <c r="P38" i="1"/>
  <c r="M38" i="1"/>
  <c r="P33" i="1"/>
  <c r="M33" i="1"/>
  <c r="N33" i="1"/>
  <c r="N42" i="1"/>
  <c r="P42" i="1"/>
  <c r="M42" i="1"/>
  <c r="P41" i="1"/>
  <c r="M41" i="1"/>
  <c r="N41" i="1"/>
  <c r="N16" i="1"/>
  <c r="P16" i="1"/>
  <c r="M16" i="1"/>
  <c r="N34" i="1"/>
  <c r="P34" i="1"/>
  <c r="M34" i="1"/>
  <c r="P11" i="1"/>
  <c r="N11" i="1"/>
  <c r="M11" i="1"/>
  <c r="N47" i="1"/>
  <c r="P47" i="1"/>
  <c r="M47" i="1"/>
  <c r="P5" i="1"/>
  <c r="N5" i="1"/>
  <c r="M5" i="1"/>
  <c r="P2" i="1"/>
  <c r="M2" i="1"/>
  <c r="N2" i="1"/>
  <c r="N52" i="1"/>
  <c r="P52" i="1"/>
  <c r="M52" i="1"/>
  <c r="M53" i="1" s="1"/>
  <c r="U42" i="1" l="1"/>
  <c r="T42" i="1"/>
  <c r="U20" i="1"/>
  <c r="T20" i="1"/>
  <c r="U14" i="1"/>
  <c r="T14" i="1"/>
  <c r="U6" i="1"/>
  <c r="T6" i="1"/>
  <c r="U47" i="1"/>
  <c r="T47" i="1"/>
  <c r="U11" i="1"/>
  <c r="T11" i="1"/>
  <c r="T9" i="1"/>
  <c r="U9" i="1"/>
  <c r="U18" i="1"/>
  <c r="T18" i="1"/>
  <c r="U36" i="1"/>
  <c r="T36" i="1"/>
  <c r="U51" i="1"/>
  <c r="T51" i="1"/>
  <c r="T17" i="1"/>
  <c r="U17" i="1"/>
  <c r="U31" i="1"/>
  <c r="T31" i="1"/>
  <c r="U7" i="1"/>
  <c r="T7" i="1"/>
  <c r="T29" i="1"/>
  <c r="U29" i="1"/>
  <c r="U35" i="1"/>
  <c r="T35" i="1"/>
  <c r="U50" i="1"/>
  <c r="T50" i="1"/>
  <c r="U24" i="1"/>
  <c r="T24" i="1"/>
  <c r="U16" i="1"/>
  <c r="T16" i="1"/>
  <c r="T41" i="1"/>
  <c r="U41" i="1"/>
  <c r="U38" i="1"/>
  <c r="T38" i="1"/>
  <c r="T49" i="1"/>
  <c r="U49" i="1"/>
  <c r="T13" i="1"/>
  <c r="U13" i="1"/>
  <c r="U43" i="1"/>
  <c r="T43" i="1"/>
  <c r="U15" i="1"/>
  <c r="T15" i="1"/>
  <c r="U32" i="1"/>
  <c r="T32" i="1"/>
  <c r="U27" i="1"/>
  <c r="T27" i="1"/>
  <c r="U26" i="1"/>
  <c r="T26" i="1"/>
  <c r="T45" i="1"/>
  <c r="U45" i="1"/>
  <c r="T25" i="1"/>
  <c r="U25" i="1"/>
  <c r="U30" i="1"/>
  <c r="T30" i="1"/>
  <c r="U22" i="1"/>
  <c r="T22" i="1"/>
  <c r="U48" i="1"/>
  <c r="T48" i="1"/>
  <c r="U23" i="1"/>
  <c r="T23" i="1"/>
  <c r="U28" i="1"/>
  <c r="T28" i="1"/>
  <c r="T33" i="1"/>
  <c r="U33" i="1"/>
  <c r="U40" i="1"/>
  <c r="T40" i="1"/>
  <c r="U4" i="1"/>
  <c r="T4" i="1"/>
  <c r="N53" i="1"/>
  <c r="T5" i="1"/>
  <c r="U5" i="1"/>
  <c r="U34" i="1"/>
  <c r="T34" i="1"/>
  <c r="U46" i="1"/>
  <c r="T46" i="1"/>
  <c r="T21" i="1"/>
  <c r="U21" i="1"/>
  <c r="U39" i="1"/>
  <c r="T39" i="1"/>
  <c r="U19" i="1"/>
  <c r="T19" i="1"/>
  <c r="U44" i="1"/>
  <c r="T44" i="1"/>
  <c r="U8" i="1"/>
  <c r="T8" i="1"/>
  <c r="T37" i="1"/>
  <c r="U37" i="1"/>
  <c r="U10" i="1"/>
  <c r="T10" i="1"/>
  <c r="U12" i="1"/>
  <c r="T12" i="1"/>
  <c r="U3" i="1"/>
  <c r="T3" i="1"/>
  <c r="U2" i="1"/>
  <c r="T2" i="1"/>
  <c r="U52" i="1"/>
  <c r="T52" i="1"/>
  <c r="T53" i="1" l="1"/>
  <c r="T55" i="1" s="1"/>
  <c r="U53" i="1"/>
</calcChain>
</file>

<file path=xl/sharedStrings.xml><?xml version="1.0" encoding="utf-8"?>
<sst xmlns="http://schemas.openxmlformats.org/spreadsheetml/2006/main" count="30" uniqueCount="25">
  <si>
    <t>input</t>
  </si>
  <si>
    <t>actual output</t>
  </si>
  <si>
    <t>z1</t>
  </si>
  <si>
    <t>a1</t>
  </si>
  <si>
    <t>z2</t>
  </si>
  <si>
    <t>a2</t>
  </si>
  <si>
    <t>loss (MSE)</t>
  </si>
  <si>
    <t>dloss/da2</t>
  </si>
  <si>
    <t>da2/dz2</t>
  </si>
  <si>
    <t>dz2/dw2</t>
  </si>
  <si>
    <t>dz2/db2</t>
  </si>
  <si>
    <t>predicted output</t>
  </si>
  <si>
    <t>dloss/dw2</t>
  </si>
  <si>
    <t>dloss/db2</t>
  </si>
  <si>
    <t>w2_new</t>
  </si>
  <si>
    <t>b2_new</t>
  </si>
  <si>
    <t>dz2/da1</t>
  </si>
  <si>
    <t>dloss/da1</t>
  </si>
  <si>
    <t>da1/dz1</t>
  </si>
  <si>
    <t>dz1/dw1</t>
  </si>
  <si>
    <t>dz1/db1</t>
  </si>
  <si>
    <t>dloss/dw1</t>
  </si>
  <si>
    <t>dloss/db1</t>
  </si>
  <si>
    <t>w1_new</t>
  </si>
  <si>
    <t>b1_new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</si>
</sst>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sigmoid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6.6928509242848554E-3</c:v>
                </c:pt>
                <c:pt idx="1">
                  <c:v>8.1625711531598966E-3</c:v>
                </c:pt>
                <c:pt idx="2">
                  <c:v>9.9518018669043241E-3</c:v>
                </c:pt>
                <c:pt idx="3">
                  <c:v>1.2128434984274237E-2</c:v>
                </c:pt>
                <c:pt idx="4">
                  <c:v>1.4774031693273055E-2</c:v>
                </c:pt>
                <c:pt idx="5">
                  <c:v>1.7986209962091559E-2</c:v>
                </c:pt>
                <c:pt idx="6">
                  <c:v>2.1881270936130476E-2</c:v>
                </c:pt>
                <c:pt idx="7">
                  <c:v>2.6596993576865856E-2</c:v>
                </c:pt>
                <c:pt idx="8">
                  <c:v>3.2295464698450516E-2</c:v>
                </c:pt>
                <c:pt idx="9">
                  <c:v>3.9165722796764356E-2</c:v>
                </c:pt>
                <c:pt idx="10">
                  <c:v>4.7425873177566781E-2</c:v>
                </c:pt>
                <c:pt idx="11">
                  <c:v>5.7324175898868755E-2</c:v>
                </c:pt>
                <c:pt idx="12">
                  <c:v>6.9138420343346815E-2</c:v>
                </c:pt>
                <c:pt idx="13">
                  <c:v>8.317269649392238E-2</c:v>
                </c:pt>
                <c:pt idx="14">
                  <c:v>9.9750489119685135E-2</c:v>
                </c:pt>
                <c:pt idx="15">
                  <c:v>0.11920292202211755</c:v>
                </c:pt>
                <c:pt idx="16">
                  <c:v>0.14185106490048777</c:v>
                </c:pt>
                <c:pt idx="17">
                  <c:v>0.16798161486607552</c:v>
                </c:pt>
                <c:pt idx="18">
                  <c:v>0.19781611144141825</c:v>
                </c:pt>
                <c:pt idx="19">
                  <c:v>0.23147521650098238</c:v>
                </c:pt>
                <c:pt idx="20">
                  <c:v>0.2689414213699951</c:v>
                </c:pt>
                <c:pt idx="21">
                  <c:v>0.31002551887238755</c:v>
                </c:pt>
                <c:pt idx="22">
                  <c:v>0.35434369377420455</c:v>
                </c:pt>
                <c:pt idx="23">
                  <c:v>0.401312339887548</c:v>
                </c:pt>
                <c:pt idx="24">
                  <c:v>0.45016600268752216</c:v>
                </c:pt>
                <c:pt idx="25">
                  <c:v>0.5</c:v>
                </c:pt>
                <c:pt idx="26">
                  <c:v>0.54983399731247795</c:v>
                </c:pt>
                <c:pt idx="27">
                  <c:v>0.598687660112452</c:v>
                </c:pt>
                <c:pt idx="28">
                  <c:v>0.6456563062257954</c:v>
                </c:pt>
                <c:pt idx="29">
                  <c:v>0.68997448112761461</c:v>
                </c:pt>
                <c:pt idx="30">
                  <c:v>0.73105857863000678</c:v>
                </c:pt>
                <c:pt idx="31">
                  <c:v>0.76852478349901943</c:v>
                </c:pt>
                <c:pt idx="32">
                  <c:v>0.80218388855858325</c:v>
                </c:pt>
                <c:pt idx="33">
                  <c:v>0.83201838513392579</c:v>
                </c:pt>
                <c:pt idx="34">
                  <c:v>0.8581489350995134</c:v>
                </c:pt>
                <c:pt idx="35">
                  <c:v>0.88079707797788354</c:v>
                </c:pt>
                <c:pt idx="36">
                  <c:v>0.9002495108803158</c:v>
                </c:pt>
                <c:pt idx="37">
                  <c:v>0.91682730350607844</c:v>
                </c:pt>
                <c:pt idx="38">
                  <c:v>0.93086157965665384</c:v>
                </c:pt>
                <c:pt idx="39">
                  <c:v>0.94267582410113182</c:v>
                </c:pt>
                <c:pt idx="40">
                  <c:v>0.9525741268224337</c:v>
                </c:pt>
                <c:pt idx="41">
                  <c:v>0.96083427720323611</c:v>
                </c:pt>
                <c:pt idx="42">
                  <c:v>0.96770453530154976</c:v>
                </c:pt>
                <c:pt idx="43">
                  <c:v>0.97340300642313449</c:v>
                </c:pt>
                <c:pt idx="44">
                  <c:v>0.97811872906386965</c:v>
                </c:pt>
                <c:pt idx="45">
                  <c:v>0.98201379003790856</c:v>
                </c:pt>
                <c:pt idx="46">
                  <c:v>0.98522596830672715</c:v>
                </c:pt>
                <c:pt idx="47">
                  <c:v>0.98787156501572593</c:v>
                </c:pt>
                <c:pt idx="48">
                  <c:v>0.99004819813309575</c:v>
                </c:pt>
                <c:pt idx="49">
                  <c:v>0.99183742884684012</c:v>
                </c:pt>
                <c:pt idx="50">
                  <c:v>0.99330714907571527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9-4B9B-80E2-0727292763A9}"/>
            </c:ext>
          </c:extLst>
        </c:ser>
        <c:ser>
          <c:idx val="1"/>
          <c:order val="1"/>
          <c:tx>
            <c:v>prediction1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Sheet1!$G$2:$G$52</c:f>
              <c:numCache>
                <c:formatCode>General</c:formatCode>
                <c:ptCount val="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3.000000000000002E-2</c:v>
                </c:pt>
                <c:pt idx="10">
                  <c:v>6.0000000000000046E-2</c:v>
                </c:pt>
                <c:pt idx="11">
                  <c:v>9.0000000000000011E-2</c:v>
                </c:pt>
                <c:pt idx="12">
                  <c:v>0.11999999999999998</c:v>
                </c:pt>
                <c:pt idx="13">
                  <c:v>0.15000000000000002</c:v>
                </c:pt>
                <c:pt idx="14">
                  <c:v>0.18</c:v>
                </c:pt>
                <c:pt idx="15">
                  <c:v>0.21000000000000002</c:v>
                </c:pt>
                <c:pt idx="16">
                  <c:v>0.24</c:v>
                </c:pt>
                <c:pt idx="17">
                  <c:v>0.27</c:v>
                </c:pt>
                <c:pt idx="18">
                  <c:v>0.30000000000000004</c:v>
                </c:pt>
                <c:pt idx="19">
                  <c:v>0.33</c:v>
                </c:pt>
                <c:pt idx="20">
                  <c:v>0.36</c:v>
                </c:pt>
                <c:pt idx="21">
                  <c:v>0.39</c:v>
                </c:pt>
                <c:pt idx="22">
                  <c:v>0.42000000000000004</c:v>
                </c:pt>
                <c:pt idx="23">
                  <c:v>0.45</c:v>
                </c:pt>
                <c:pt idx="24">
                  <c:v>0.48</c:v>
                </c:pt>
                <c:pt idx="25">
                  <c:v>0.51</c:v>
                </c:pt>
                <c:pt idx="26">
                  <c:v>0.54</c:v>
                </c:pt>
                <c:pt idx="27">
                  <c:v>0.57000000000000006</c:v>
                </c:pt>
                <c:pt idx="28">
                  <c:v>0.6</c:v>
                </c:pt>
                <c:pt idx="29">
                  <c:v>0.63000000000000145</c:v>
                </c:pt>
                <c:pt idx="30">
                  <c:v>0.66000000000000147</c:v>
                </c:pt>
                <c:pt idx="31">
                  <c:v>0.6900000000000015</c:v>
                </c:pt>
                <c:pt idx="32">
                  <c:v>0.72000000000000153</c:v>
                </c:pt>
                <c:pt idx="33">
                  <c:v>0.75000000000000155</c:v>
                </c:pt>
                <c:pt idx="34">
                  <c:v>0.78000000000000158</c:v>
                </c:pt>
                <c:pt idx="35">
                  <c:v>0.81000000000000161</c:v>
                </c:pt>
                <c:pt idx="36">
                  <c:v>0.84000000000000141</c:v>
                </c:pt>
                <c:pt idx="37">
                  <c:v>0.87000000000000144</c:v>
                </c:pt>
                <c:pt idx="38">
                  <c:v>0.90000000000000147</c:v>
                </c:pt>
                <c:pt idx="39">
                  <c:v>0.93000000000000149</c:v>
                </c:pt>
                <c:pt idx="40">
                  <c:v>0.96000000000000152</c:v>
                </c:pt>
                <c:pt idx="41">
                  <c:v>0.99000000000000155</c:v>
                </c:pt>
                <c:pt idx="42">
                  <c:v>1.0200000000000016</c:v>
                </c:pt>
                <c:pt idx="43">
                  <c:v>1.0500000000000014</c:v>
                </c:pt>
                <c:pt idx="44">
                  <c:v>1.0800000000000016</c:v>
                </c:pt>
                <c:pt idx="45">
                  <c:v>1.1100000000000014</c:v>
                </c:pt>
                <c:pt idx="46">
                  <c:v>1.1400000000000015</c:v>
                </c:pt>
                <c:pt idx="47">
                  <c:v>1.1700000000000015</c:v>
                </c:pt>
                <c:pt idx="48">
                  <c:v>1.2000000000000015</c:v>
                </c:pt>
                <c:pt idx="49">
                  <c:v>1.2300000000000015</c:v>
                </c:pt>
                <c:pt idx="50">
                  <c:v>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19-4B9B-80E2-0727292763A9}"/>
            </c:ext>
          </c:extLst>
        </c:ser>
        <c:ser>
          <c:idx val="2"/>
          <c:order val="2"/>
          <c:tx>
            <c:v>prediction2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Sheet1!$Z$2:$Z$52</c:f>
              <c:numCache>
                <c:formatCode>General</c:formatCode>
                <c:ptCount val="51"/>
                <c:pt idx="0">
                  <c:v>6.7099999999999998E-3</c:v>
                </c:pt>
                <c:pt idx="1">
                  <c:v>6.7099999999999998E-3</c:v>
                </c:pt>
                <c:pt idx="2">
                  <c:v>6.7099999999999998E-3</c:v>
                </c:pt>
                <c:pt idx="3">
                  <c:v>6.7099999999999998E-3</c:v>
                </c:pt>
                <c:pt idx="4">
                  <c:v>6.7099999999999998E-3</c:v>
                </c:pt>
                <c:pt idx="5">
                  <c:v>6.7099999999999998E-3</c:v>
                </c:pt>
                <c:pt idx="6">
                  <c:v>6.7099999999999998E-3</c:v>
                </c:pt>
                <c:pt idx="7">
                  <c:v>6.7099999999999998E-3</c:v>
                </c:pt>
                <c:pt idx="8">
                  <c:v>6.7099999999999998E-3</c:v>
                </c:pt>
                <c:pt idx="9">
                  <c:v>3.1306412239999977E-2</c:v>
                </c:pt>
                <c:pt idx="10">
                  <c:v>6.0618793199999979E-2</c:v>
                </c:pt>
                <c:pt idx="11">
                  <c:v>8.9931174159999974E-2</c:v>
                </c:pt>
                <c:pt idx="12">
                  <c:v>0.11924355511999997</c:v>
                </c:pt>
                <c:pt idx="13">
                  <c:v>0.14855593607999998</c:v>
                </c:pt>
                <c:pt idx="14">
                  <c:v>0.17786831703999997</c:v>
                </c:pt>
                <c:pt idx="15">
                  <c:v>0.20718069799999997</c:v>
                </c:pt>
                <c:pt idx="16">
                  <c:v>0.23649307895999999</c:v>
                </c:pt>
                <c:pt idx="17">
                  <c:v>0.26580545991999999</c:v>
                </c:pt>
                <c:pt idx="18">
                  <c:v>0.29511784087999998</c:v>
                </c:pt>
                <c:pt idx="19">
                  <c:v>0.32443022183999998</c:v>
                </c:pt>
                <c:pt idx="20">
                  <c:v>0.35374260279999997</c:v>
                </c:pt>
                <c:pt idx="21">
                  <c:v>0.38305498375999997</c:v>
                </c:pt>
                <c:pt idx="22">
                  <c:v>0.41236736471999996</c:v>
                </c:pt>
                <c:pt idx="23">
                  <c:v>0.44167974568000001</c:v>
                </c:pt>
                <c:pt idx="24">
                  <c:v>0.47099212664000001</c:v>
                </c:pt>
                <c:pt idx="25">
                  <c:v>0.5003045076</c:v>
                </c:pt>
                <c:pt idx="26">
                  <c:v>0.52961688856</c:v>
                </c:pt>
                <c:pt idx="27">
                  <c:v>0.55892926951999999</c:v>
                </c:pt>
                <c:pt idx="28">
                  <c:v>0.58824165047999999</c:v>
                </c:pt>
                <c:pt idx="29">
                  <c:v>0.61755403144000143</c:v>
                </c:pt>
                <c:pt idx="30">
                  <c:v>0.64686641240000142</c:v>
                </c:pt>
                <c:pt idx="31">
                  <c:v>0.67617879336000153</c:v>
                </c:pt>
                <c:pt idx="32">
                  <c:v>0.70549117432000141</c:v>
                </c:pt>
                <c:pt idx="33">
                  <c:v>0.73480355528000152</c:v>
                </c:pt>
                <c:pt idx="34">
                  <c:v>0.7641159362400014</c:v>
                </c:pt>
                <c:pt idx="35">
                  <c:v>0.79342831720000151</c:v>
                </c:pt>
                <c:pt idx="36">
                  <c:v>0.8227406981600015</c:v>
                </c:pt>
                <c:pt idx="37">
                  <c:v>0.8520530791200015</c:v>
                </c:pt>
                <c:pt idx="38">
                  <c:v>0.88136546008000138</c:v>
                </c:pt>
                <c:pt idx="39">
                  <c:v>0.91067784104000149</c:v>
                </c:pt>
                <c:pt idx="40">
                  <c:v>0.9399902220000016</c:v>
                </c:pt>
                <c:pt idx="41">
                  <c:v>0.96930260296000148</c:v>
                </c:pt>
                <c:pt idx="42">
                  <c:v>0.99861498392000148</c:v>
                </c:pt>
                <c:pt idx="43">
                  <c:v>1.0279273648800014</c:v>
                </c:pt>
                <c:pt idx="44">
                  <c:v>1.0572397458400016</c:v>
                </c:pt>
                <c:pt idx="45">
                  <c:v>1.0865521268000016</c:v>
                </c:pt>
                <c:pt idx="46">
                  <c:v>1.1158645077600013</c:v>
                </c:pt>
                <c:pt idx="47">
                  <c:v>1.1451768887200016</c:v>
                </c:pt>
                <c:pt idx="48">
                  <c:v>1.1744892696800016</c:v>
                </c:pt>
                <c:pt idx="49">
                  <c:v>1.2038016506400016</c:v>
                </c:pt>
                <c:pt idx="50">
                  <c:v>1.2331140316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19-4B9B-80E2-072729276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6912"/>
        <c:axId val="178948352"/>
      </c:scatterChart>
      <c:valAx>
        <c:axId val="17894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48352"/>
        <c:crosses val="autoZero"/>
        <c:crossBetween val="midCat"/>
      </c:valAx>
      <c:valAx>
        <c:axId val="17894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4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42862</xdr:rowOff>
    </xdr:from>
    <xdr:to>
      <xdr:col>6</xdr:col>
      <xdr:colOff>304800</xdr:colOff>
      <xdr:row>67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F94CC-8433-4EE1-F158-8C739109A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topLeftCell="A45" zoomScale="80" zoomScaleNormal="80" workbookViewId="0">
      <selection sqref="A1:B52"/>
    </sheetView>
  </sheetViews>
  <sheetFormatPr defaultRowHeight="15" x14ac:dyDescent="0.25"/>
  <cols>
    <col min="2" max="2" width="18.28515625" style="1" customWidth="1"/>
    <col min="3" max="3" width="9.140625" customWidth="1"/>
    <col min="6" max="6" width="9.140625" style="1" customWidth="1"/>
    <col min="7" max="7" width="16.42578125" customWidth="1"/>
    <col min="8" max="8" width="9.85546875" style="1" customWidth="1"/>
    <col min="12" max="12" width="9.140625" style="1"/>
    <col min="14" max="14" width="9.140625" style="1"/>
    <col min="19" max="19" width="9.140625" style="1"/>
    <col min="21" max="21" width="9.140625" style="1"/>
    <col min="26" max="26" width="17" customWidth="1"/>
  </cols>
  <sheetData>
    <row r="1" spans="1:2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11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12</v>
      </c>
      <c r="N1" s="1" t="s">
        <v>13</v>
      </c>
      <c r="O1" t="s">
        <v>16</v>
      </c>
      <c r="P1" t="s">
        <v>17</v>
      </c>
      <c r="Q1" t="s">
        <v>18</v>
      </c>
      <c r="R1" t="s">
        <v>19</v>
      </c>
      <c r="S1" s="1" t="s">
        <v>20</v>
      </c>
      <c r="T1" t="s">
        <v>21</v>
      </c>
      <c r="U1" s="1" t="s">
        <v>22</v>
      </c>
      <c r="V1" t="s">
        <v>2</v>
      </c>
      <c r="W1" t="s">
        <v>3</v>
      </c>
      <c r="X1" t="s">
        <v>4</v>
      </c>
      <c r="Y1" s="1" t="s">
        <v>5</v>
      </c>
      <c r="Z1" t="s">
        <v>11</v>
      </c>
    </row>
    <row r="2" spans="1:26" x14ac:dyDescent="0.25">
      <c r="A2">
        <v>-5</v>
      </c>
      <c r="B2" s="1">
        <f>1/(1+EXP(-A2))</f>
        <v>6.6928509242848554E-3</v>
      </c>
      <c r="C2">
        <f>0.3*A2+1</f>
        <v>-0.5</v>
      </c>
      <c r="D2">
        <f>MAX(0,C2)</f>
        <v>0</v>
      </c>
      <c r="E2">
        <f>D2*0.5+0.01</f>
        <v>0.01</v>
      </c>
      <c r="F2" s="1">
        <f>MAX(0,E2)</f>
        <v>0.01</v>
      </c>
      <c r="G2">
        <f>F2</f>
        <v>0.01</v>
      </c>
      <c r="H2" s="1">
        <f>0.5*(G2-B2)^2</f>
        <v>5.4686175045017683E-6</v>
      </c>
      <c r="I2">
        <f>G2-B2</f>
        <v>3.3071490757151448E-3</v>
      </c>
      <c r="J2">
        <f>IF(E2&gt;0,1,0)</f>
        <v>1</v>
      </c>
      <c r="K2">
        <f>D2</f>
        <v>0</v>
      </c>
      <c r="L2" s="1">
        <v>1</v>
      </c>
      <c r="M2">
        <f>I2*J2*K2</f>
        <v>0</v>
      </c>
      <c r="N2" s="1">
        <f>I2*J2*L2</f>
        <v>3.3071490757151448E-3</v>
      </c>
      <c r="O2">
        <v>0.5</v>
      </c>
      <c r="P2">
        <f>I2*J2*O2</f>
        <v>1.6535745378575724E-3</v>
      </c>
      <c r="Q2">
        <f>IF(C2&gt;0,1,0)</f>
        <v>0</v>
      </c>
      <c r="R2">
        <f>A2</f>
        <v>-5</v>
      </c>
      <c r="S2" s="1">
        <v>1</v>
      </c>
      <c r="T2">
        <f>P2*Q2*R2</f>
        <v>0</v>
      </c>
      <c r="U2" s="1">
        <f>P2*Q2*S2</f>
        <v>0</v>
      </c>
      <c r="V2">
        <f>0.29642*A2+0.99829</f>
        <v>-0.48380999999999996</v>
      </c>
      <c r="W2">
        <f>MAX(0,V2)</f>
        <v>0</v>
      </c>
      <c r="X2">
        <f>0.49444*W2+0.00671</f>
        <v>6.7099999999999998E-3</v>
      </c>
      <c r="Y2" s="1">
        <f>MAX(0,X2)</f>
        <v>6.7099999999999998E-3</v>
      </c>
      <c r="Z2">
        <f>Y2</f>
        <v>6.7099999999999998E-3</v>
      </c>
    </row>
    <row r="3" spans="1:26" x14ac:dyDescent="0.25">
      <c r="A3">
        <v>-4.8</v>
      </c>
      <c r="B3" s="1">
        <f t="shared" ref="B3:B51" si="0">1/(1+EXP(-A3))</f>
        <v>8.1625711531598966E-3</v>
      </c>
      <c r="C3">
        <f t="shared" ref="C3:C52" si="1">0.3*A3+1</f>
        <v>-0.43999999999999995</v>
      </c>
      <c r="D3">
        <f t="shared" ref="D3:D51" si="2">MAX(0,C3)</f>
        <v>0</v>
      </c>
      <c r="E3">
        <f t="shared" ref="E3:E52" si="3">D3*0.5+0.01</f>
        <v>0.01</v>
      </c>
      <c r="F3" s="1">
        <f t="shared" ref="F3:F52" si="4">MAX(0,E3)</f>
        <v>0.01</v>
      </c>
      <c r="G3">
        <f t="shared" ref="G3:G52" si="5">F3</f>
        <v>0.01</v>
      </c>
      <c r="H3" s="1">
        <f t="shared" ref="H3:H51" si="6">0.5*(G3-B3)^2</f>
        <v>1.6880723836000763E-6</v>
      </c>
      <c r="I3">
        <f t="shared" ref="I3:I52" si="7">G3-B3</f>
        <v>1.8374288468401036E-3</v>
      </c>
      <c r="J3">
        <f t="shared" ref="J3:J52" si="8">IF(E3&gt;0,1,0)</f>
        <v>1</v>
      </c>
      <c r="K3">
        <f t="shared" ref="K3:K52" si="9">D3</f>
        <v>0</v>
      </c>
      <c r="L3" s="1">
        <v>1</v>
      </c>
      <c r="M3">
        <f t="shared" ref="M3:M52" si="10">I3*J3*K3</f>
        <v>0</v>
      </c>
      <c r="N3" s="1">
        <f t="shared" ref="N3:N52" si="11">I3*J3*L3</f>
        <v>1.8374288468401036E-3</v>
      </c>
      <c r="O3">
        <v>0.5</v>
      </c>
      <c r="P3">
        <f t="shared" ref="P3:P52" si="12">I3*J3*O3</f>
        <v>9.1871442342005179E-4</v>
      </c>
      <c r="Q3">
        <f t="shared" ref="Q3:Q52" si="13">IF(C3&gt;0,1,0)</f>
        <v>0</v>
      </c>
      <c r="R3">
        <f t="shared" ref="R3:R52" si="14">A3</f>
        <v>-4.8</v>
      </c>
      <c r="S3" s="1">
        <v>1</v>
      </c>
      <c r="T3">
        <f t="shared" ref="T3:T51" si="15">P3*Q3*R3</f>
        <v>0</v>
      </c>
      <c r="U3" s="1">
        <f t="shared" ref="U3:U52" si="16">P3*Q3*S3</f>
        <v>0</v>
      </c>
      <c r="V3">
        <f t="shared" ref="V3:V52" si="17">0.29642*A3+0.99829</f>
        <v>-0.42452600000000007</v>
      </c>
      <c r="W3">
        <f t="shared" ref="W3:W52" si="18">MAX(0,V3)</f>
        <v>0</v>
      </c>
      <c r="X3">
        <f t="shared" ref="X3:X52" si="19">0.49444*W3+0.00671</f>
        <v>6.7099999999999998E-3</v>
      </c>
      <c r="Y3" s="1">
        <f t="shared" ref="Y3:Y51" si="20">MAX(0,X3)</f>
        <v>6.7099999999999998E-3</v>
      </c>
      <c r="Z3">
        <f t="shared" ref="Z3:Z52" si="21">Y3</f>
        <v>6.7099999999999998E-3</v>
      </c>
    </row>
    <row r="4" spans="1:26" x14ac:dyDescent="0.25">
      <c r="A4">
        <v>-4.5999999999999996</v>
      </c>
      <c r="B4" s="1">
        <f t="shared" si="0"/>
        <v>9.9518018669043241E-3</v>
      </c>
      <c r="C4">
        <f t="shared" si="1"/>
        <v>-0.37999999999999989</v>
      </c>
      <c r="D4">
        <f t="shared" si="2"/>
        <v>0</v>
      </c>
      <c r="E4">
        <f t="shared" si="3"/>
        <v>0.01</v>
      </c>
      <c r="F4" s="1">
        <f t="shared" si="4"/>
        <v>0.01</v>
      </c>
      <c r="G4">
        <f t="shared" si="5"/>
        <v>0.01</v>
      </c>
      <c r="H4" s="1">
        <f t="shared" si="6"/>
        <v>1.1615300169542557E-9</v>
      </c>
      <c r="I4">
        <f t="shared" si="7"/>
        <v>4.8198133095676138E-5</v>
      </c>
      <c r="J4">
        <f t="shared" si="8"/>
        <v>1</v>
      </c>
      <c r="K4">
        <f t="shared" si="9"/>
        <v>0</v>
      </c>
      <c r="L4" s="1">
        <v>1</v>
      </c>
      <c r="M4">
        <f t="shared" si="10"/>
        <v>0</v>
      </c>
      <c r="N4" s="1">
        <f t="shared" si="11"/>
        <v>4.8198133095676138E-5</v>
      </c>
      <c r="O4">
        <v>0.5</v>
      </c>
      <c r="P4">
        <f t="shared" si="12"/>
        <v>2.4099066547838069E-5</v>
      </c>
      <c r="Q4">
        <f t="shared" si="13"/>
        <v>0</v>
      </c>
      <c r="R4">
        <f t="shared" si="14"/>
        <v>-4.5999999999999996</v>
      </c>
      <c r="S4" s="1">
        <v>1</v>
      </c>
      <c r="T4">
        <f t="shared" si="15"/>
        <v>0</v>
      </c>
      <c r="U4" s="1">
        <f t="shared" si="16"/>
        <v>0</v>
      </c>
      <c r="V4">
        <f t="shared" si="17"/>
        <v>-0.36524199999999996</v>
      </c>
      <c r="W4">
        <f t="shared" si="18"/>
        <v>0</v>
      </c>
      <c r="X4">
        <f t="shared" si="19"/>
        <v>6.7099999999999998E-3</v>
      </c>
      <c r="Y4" s="1">
        <f t="shared" si="20"/>
        <v>6.7099999999999998E-3</v>
      </c>
      <c r="Z4">
        <f t="shared" si="21"/>
        <v>6.7099999999999998E-3</v>
      </c>
    </row>
    <row r="5" spans="1:26" x14ac:dyDescent="0.25">
      <c r="A5">
        <v>-4.4000000000000004</v>
      </c>
      <c r="B5" s="1">
        <f t="shared" si="0"/>
        <v>1.2128434984274237E-2</v>
      </c>
      <c r="C5">
        <f t="shared" si="1"/>
        <v>-0.32000000000000006</v>
      </c>
      <c r="D5">
        <f t="shared" si="2"/>
        <v>0</v>
      </c>
      <c r="E5">
        <f t="shared" si="3"/>
        <v>0.01</v>
      </c>
      <c r="F5" s="1">
        <f t="shared" si="4"/>
        <v>0.01</v>
      </c>
      <c r="G5">
        <f t="shared" si="5"/>
        <v>0.01</v>
      </c>
      <c r="H5" s="1">
        <f t="shared" si="6"/>
        <v>2.2651177411412356E-6</v>
      </c>
      <c r="I5">
        <f t="shared" si="7"/>
        <v>-2.128434984274237E-3</v>
      </c>
      <c r="J5">
        <f t="shared" si="8"/>
        <v>1</v>
      </c>
      <c r="K5">
        <f t="shared" si="9"/>
        <v>0</v>
      </c>
      <c r="L5" s="1">
        <v>1</v>
      </c>
      <c r="M5">
        <f t="shared" si="10"/>
        <v>0</v>
      </c>
      <c r="N5" s="1">
        <f t="shared" si="11"/>
        <v>-2.128434984274237E-3</v>
      </c>
      <c r="O5">
        <v>0.5</v>
      </c>
      <c r="P5">
        <f t="shared" si="12"/>
        <v>-1.0642174921371185E-3</v>
      </c>
      <c r="Q5">
        <f t="shared" si="13"/>
        <v>0</v>
      </c>
      <c r="R5">
        <f t="shared" si="14"/>
        <v>-4.4000000000000004</v>
      </c>
      <c r="S5" s="1">
        <v>1</v>
      </c>
      <c r="T5">
        <f t="shared" si="15"/>
        <v>0</v>
      </c>
      <c r="U5" s="1">
        <f t="shared" si="16"/>
        <v>0</v>
      </c>
      <c r="V5">
        <f t="shared" si="17"/>
        <v>-0.30595800000000006</v>
      </c>
      <c r="W5">
        <f t="shared" si="18"/>
        <v>0</v>
      </c>
      <c r="X5">
        <f t="shared" si="19"/>
        <v>6.7099999999999998E-3</v>
      </c>
      <c r="Y5" s="1">
        <f t="shared" si="20"/>
        <v>6.7099999999999998E-3</v>
      </c>
      <c r="Z5">
        <f t="shared" si="21"/>
        <v>6.7099999999999998E-3</v>
      </c>
    </row>
    <row r="6" spans="1:26" x14ac:dyDescent="0.25">
      <c r="A6">
        <v>-4.2</v>
      </c>
      <c r="B6" s="1">
        <f t="shared" si="0"/>
        <v>1.4774031693273055E-2</v>
      </c>
      <c r="C6">
        <f t="shared" si="1"/>
        <v>-0.26</v>
      </c>
      <c r="D6">
        <f t="shared" si="2"/>
        <v>0</v>
      </c>
      <c r="E6">
        <f t="shared" si="3"/>
        <v>0.01</v>
      </c>
      <c r="F6" s="1">
        <f t="shared" si="4"/>
        <v>0.01</v>
      </c>
      <c r="G6">
        <f t="shared" si="5"/>
        <v>0.01</v>
      </c>
      <c r="H6" s="1">
        <f t="shared" si="6"/>
        <v>1.1395689304187797E-5</v>
      </c>
      <c r="I6">
        <f t="shared" si="7"/>
        <v>-4.774031693273055E-3</v>
      </c>
      <c r="J6">
        <f t="shared" si="8"/>
        <v>1</v>
      </c>
      <c r="K6">
        <f t="shared" si="9"/>
        <v>0</v>
      </c>
      <c r="L6" s="1">
        <v>1</v>
      </c>
      <c r="M6">
        <f t="shared" si="10"/>
        <v>0</v>
      </c>
      <c r="N6" s="1">
        <f t="shared" si="11"/>
        <v>-4.774031693273055E-3</v>
      </c>
      <c r="O6">
        <v>0.5</v>
      </c>
      <c r="P6">
        <f t="shared" si="12"/>
        <v>-2.3870158466365275E-3</v>
      </c>
      <c r="Q6">
        <f t="shared" si="13"/>
        <v>0</v>
      </c>
      <c r="R6">
        <f t="shared" si="14"/>
        <v>-4.2</v>
      </c>
      <c r="S6" s="1">
        <v>1</v>
      </c>
      <c r="T6">
        <f t="shared" si="15"/>
        <v>0</v>
      </c>
      <c r="U6" s="1">
        <f t="shared" si="16"/>
        <v>0</v>
      </c>
      <c r="V6">
        <f t="shared" si="17"/>
        <v>-0.24667400000000017</v>
      </c>
      <c r="W6">
        <f t="shared" si="18"/>
        <v>0</v>
      </c>
      <c r="X6">
        <f t="shared" si="19"/>
        <v>6.7099999999999998E-3</v>
      </c>
      <c r="Y6" s="1">
        <f t="shared" si="20"/>
        <v>6.7099999999999998E-3</v>
      </c>
      <c r="Z6">
        <f t="shared" si="21"/>
        <v>6.7099999999999998E-3</v>
      </c>
    </row>
    <row r="7" spans="1:26" x14ac:dyDescent="0.25">
      <c r="A7">
        <v>-4</v>
      </c>
      <c r="B7" s="1">
        <f t="shared" si="0"/>
        <v>1.7986209962091559E-2</v>
      </c>
      <c r="C7">
        <f t="shared" si="1"/>
        <v>-0.19999999999999996</v>
      </c>
      <c r="D7">
        <f t="shared" si="2"/>
        <v>0</v>
      </c>
      <c r="E7">
        <f t="shared" si="3"/>
        <v>0.01</v>
      </c>
      <c r="F7" s="1">
        <f t="shared" si="4"/>
        <v>0.01</v>
      </c>
      <c r="G7">
        <f t="shared" si="5"/>
        <v>0.01</v>
      </c>
      <c r="H7" s="1">
        <f t="shared" si="6"/>
        <v>3.1889774779305226E-5</v>
      </c>
      <c r="I7">
        <f t="shared" si="7"/>
        <v>-7.9862099620915585E-3</v>
      </c>
      <c r="J7">
        <f t="shared" si="8"/>
        <v>1</v>
      </c>
      <c r="K7">
        <f t="shared" si="9"/>
        <v>0</v>
      </c>
      <c r="L7" s="1">
        <v>1</v>
      </c>
      <c r="M7">
        <f t="shared" si="10"/>
        <v>0</v>
      </c>
      <c r="N7" s="1">
        <f t="shared" si="11"/>
        <v>-7.9862099620915585E-3</v>
      </c>
      <c r="O7">
        <v>0.5</v>
      </c>
      <c r="P7">
        <f t="shared" si="12"/>
        <v>-3.9931049810457793E-3</v>
      </c>
      <c r="Q7">
        <f t="shared" si="13"/>
        <v>0</v>
      </c>
      <c r="R7">
        <f t="shared" si="14"/>
        <v>-4</v>
      </c>
      <c r="S7" s="1">
        <v>1</v>
      </c>
      <c r="T7">
        <f t="shared" si="15"/>
        <v>0</v>
      </c>
      <c r="U7" s="1">
        <f t="shared" si="16"/>
        <v>0</v>
      </c>
      <c r="V7">
        <f t="shared" si="17"/>
        <v>-0.18739000000000006</v>
      </c>
      <c r="W7">
        <f t="shared" si="18"/>
        <v>0</v>
      </c>
      <c r="X7">
        <f t="shared" si="19"/>
        <v>6.7099999999999998E-3</v>
      </c>
      <c r="Y7" s="1">
        <f t="shared" si="20"/>
        <v>6.7099999999999998E-3</v>
      </c>
      <c r="Z7">
        <f t="shared" si="21"/>
        <v>6.7099999999999998E-3</v>
      </c>
    </row>
    <row r="8" spans="1:26" x14ac:dyDescent="0.25">
      <c r="A8">
        <v>-3.8</v>
      </c>
      <c r="B8" s="1">
        <f t="shared" si="0"/>
        <v>2.1881270936130476E-2</v>
      </c>
      <c r="C8">
        <f t="shared" si="1"/>
        <v>-0.1399999999999999</v>
      </c>
      <c r="D8">
        <f t="shared" si="2"/>
        <v>0</v>
      </c>
      <c r="E8">
        <f t="shared" si="3"/>
        <v>0.01</v>
      </c>
      <c r="F8" s="1">
        <f t="shared" si="4"/>
        <v>0.01</v>
      </c>
      <c r="G8">
        <f t="shared" si="5"/>
        <v>0.01</v>
      </c>
      <c r="H8" s="1">
        <f t="shared" si="6"/>
        <v>7.0582299528869382E-5</v>
      </c>
      <c r="I8">
        <f t="shared" si="7"/>
        <v>-1.1881270936130476E-2</v>
      </c>
      <c r="J8">
        <f t="shared" si="8"/>
        <v>1</v>
      </c>
      <c r="K8">
        <f t="shared" si="9"/>
        <v>0</v>
      </c>
      <c r="L8" s="1">
        <v>1</v>
      </c>
      <c r="M8">
        <f t="shared" si="10"/>
        <v>0</v>
      </c>
      <c r="N8" s="1">
        <f t="shared" si="11"/>
        <v>-1.1881270936130476E-2</v>
      </c>
      <c r="O8">
        <v>0.5</v>
      </c>
      <c r="P8">
        <f t="shared" si="12"/>
        <v>-5.9406354680652381E-3</v>
      </c>
      <c r="Q8">
        <f t="shared" si="13"/>
        <v>0</v>
      </c>
      <c r="R8">
        <f t="shared" si="14"/>
        <v>-3.8</v>
      </c>
      <c r="S8" s="1">
        <v>1</v>
      </c>
      <c r="T8">
        <f t="shared" si="15"/>
        <v>0</v>
      </c>
      <c r="U8" s="1">
        <f t="shared" si="16"/>
        <v>0</v>
      </c>
      <c r="V8">
        <f t="shared" si="17"/>
        <v>-0.12810599999999994</v>
      </c>
      <c r="W8">
        <f t="shared" si="18"/>
        <v>0</v>
      </c>
      <c r="X8">
        <f t="shared" si="19"/>
        <v>6.7099999999999998E-3</v>
      </c>
      <c r="Y8" s="1">
        <f t="shared" si="20"/>
        <v>6.7099999999999998E-3</v>
      </c>
      <c r="Z8">
        <f t="shared" si="21"/>
        <v>6.7099999999999998E-3</v>
      </c>
    </row>
    <row r="9" spans="1:26" x14ac:dyDescent="0.25">
      <c r="A9">
        <v>-3.6</v>
      </c>
      <c r="B9" s="1">
        <f t="shared" si="0"/>
        <v>2.6596993576865856E-2</v>
      </c>
      <c r="C9">
        <f t="shared" si="1"/>
        <v>-8.0000000000000071E-2</v>
      </c>
      <c r="D9">
        <f t="shared" si="2"/>
        <v>0</v>
      </c>
      <c r="E9">
        <f t="shared" si="3"/>
        <v>0.01</v>
      </c>
      <c r="F9" s="1">
        <f t="shared" si="4"/>
        <v>0.01</v>
      </c>
      <c r="G9">
        <f t="shared" si="5"/>
        <v>0.01</v>
      </c>
      <c r="H9" s="1">
        <f t="shared" si="6"/>
        <v>1.3773009789526326E-4</v>
      </c>
      <c r="I9">
        <f t="shared" si="7"/>
        <v>-1.6596993576865858E-2</v>
      </c>
      <c r="J9">
        <f t="shared" si="8"/>
        <v>1</v>
      </c>
      <c r="K9">
        <f t="shared" si="9"/>
        <v>0</v>
      </c>
      <c r="L9" s="1">
        <v>1</v>
      </c>
      <c r="M9">
        <f t="shared" si="10"/>
        <v>0</v>
      </c>
      <c r="N9" s="1">
        <f t="shared" si="11"/>
        <v>-1.6596993576865858E-2</v>
      </c>
      <c r="O9">
        <v>0.5</v>
      </c>
      <c r="P9">
        <f t="shared" si="12"/>
        <v>-8.298496788432929E-3</v>
      </c>
      <c r="Q9">
        <f t="shared" si="13"/>
        <v>0</v>
      </c>
      <c r="R9">
        <f t="shared" si="14"/>
        <v>-3.6</v>
      </c>
      <c r="S9" s="1">
        <v>1</v>
      </c>
      <c r="T9">
        <f t="shared" si="15"/>
        <v>0</v>
      </c>
      <c r="U9" s="1">
        <f t="shared" si="16"/>
        <v>0</v>
      </c>
      <c r="V9">
        <f t="shared" si="17"/>
        <v>-6.882200000000005E-2</v>
      </c>
      <c r="W9">
        <f t="shared" si="18"/>
        <v>0</v>
      </c>
      <c r="X9">
        <f t="shared" si="19"/>
        <v>6.7099999999999998E-3</v>
      </c>
      <c r="Y9" s="1">
        <f t="shared" si="20"/>
        <v>6.7099999999999998E-3</v>
      </c>
      <c r="Z9">
        <f t="shared" si="21"/>
        <v>6.7099999999999998E-3</v>
      </c>
    </row>
    <row r="10" spans="1:26" x14ac:dyDescent="0.25">
      <c r="A10">
        <v>-3.4</v>
      </c>
      <c r="B10" s="1">
        <f t="shared" si="0"/>
        <v>3.2295464698450516E-2</v>
      </c>
      <c r="C10">
        <f t="shared" si="1"/>
        <v>-2.0000000000000018E-2</v>
      </c>
      <c r="D10">
        <f t="shared" si="2"/>
        <v>0</v>
      </c>
      <c r="E10">
        <f t="shared" si="3"/>
        <v>0.01</v>
      </c>
      <c r="F10" s="1">
        <f t="shared" si="4"/>
        <v>0.01</v>
      </c>
      <c r="G10">
        <f t="shared" si="5"/>
        <v>0.01</v>
      </c>
      <c r="H10" s="1">
        <f t="shared" si="6"/>
        <v>2.4854387305992654E-4</v>
      </c>
      <c r="I10">
        <f t="shared" si="7"/>
        <v>-2.2295464698450514E-2</v>
      </c>
      <c r="J10">
        <f t="shared" si="8"/>
        <v>1</v>
      </c>
      <c r="K10">
        <f t="shared" si="9"/>
        <v>0</v>
      </c>
      <c r="L10" s="1">
        <v>1</v>
      </c>
      <c r="M10">
        <f t="shared" si="10"/>
        <v>0</v>
      </c>
      <c r="N10" s="1">
        <f t="shared" si="11"/>
        <v>-2.2295464698450514E-2</v>
      </c>
      <c r="O10">
        <v>0.5</v>
      </c>
      <c r="P10">
        <f t="shared" si="12"/>
        <v>-1.1147732349225257E-2</v>
      </c>
      <c r="Q10">
        <f t="shared" si="13"/>
        <v>0</v>
      </c>
      <c r="R10">
        <f t="shared" si="14"/>
        <v>-3.4</v>
      </c>
      <c r="S10" s="1">
        <v>1</v>
      </c>
      <c r="T10">
        <f t="shared" si="15"/>
        <v>0</v>
      </c>
      <c r="U10" s="1">
        <f t="shared" si="16"/>
        <v>0</v>
      </c>
      <c r="V10">
        <f t="shared" si="17"/>
        <v>-9.5379999999999354E-3</v>
      </c>
      <c r="W10">
        <f t="shared" si="18"/>
        <v>0</v>
      </c>
      <c r="X10">
        <f t="shared" si="19"/>
        <v>6.7099999999999998E-3</v>
      </c>
      <c r="Y10" s="1">
        <f t="shared" si="20"/>
        <v>6.7099999999999998E-3</v>
      </c>
      <c r="Z10">
        <f t="shared" si="21"/>
        <v>6.7099999999999998E-3</v>
      </c>
    </row>
    <row r="11" spans="1:26" x14ac:dyDescent="0.25">
      <c r="A11">
        <v>-3.2</v>
      </c>
      <c r="B11" s="1">
        <f t="shared" si="0"/>
        <v>3.9165722796764356E-2</v>
      </c>
      <c r="C11">
        <f t="shared" si="1"/>
        <v>4.0000000000000036E-2</v>
      </c>
      <c r="D11">
        <f t="shared" si="2"/>
        <v>4.0000000000000036E-2</v>
      </c>
      <c r="E11">
        <f t="shared" si="3"/>
        <v>3.000000000000002E-2</v>
      </c>
      <c r="F11" s="1">
        <f t="shared" si="4"/>
        <v>3.000000000000002E-2</v>
      </c>
      <c r="G11">
        <f t="shared" si="5"/>
        <v>3.000000000000002E-2</v>
      </c>
      <c r="H11" s="1">
        <f t="shared" si="6"/>
        <v>4.2005237193562726E-5</v>
      </c>
      <c r="I11">
        <f t="shared" si="7"/>
        <v>-9.1657227967643362E-3</v>
      </c>
      <c r="J11">
        <f t="shared" si="8"/>
        <v>1</v>
      </c>
      <c r="K11">
        <f t="shared" si="9"/>
        <v>4.0000000000000036E-2</v>
      </c>
      <c r="L11" s="1">
        <v>1</v>
      </c>
      <c r="M11">
        <f t="shared" si="10"/>
        <v>-3.6662891187057376E-4</v>
      </c>
      <c r="N11" s="1">
        <f t="shared" si="11"/>
        <v>-9.1657227967643362E-3</v>
      </c>
      <c r="O11">
        <v>0.5</v>
      </c>
      <c r="P11">
        <f t="shared" si="12"/>
        <v>-4.5828613983821681E-3</v>
      </c>
      <c r="Q11">
        <f t="shared" si="13"/>
        <v>1</v>
      </c>
      <c r="R11">
        <f t="shared" si="14"/>
        <v>-3.2</v>
      </c>
      <c r="S11" s="1">
        <v>1</v>
      </c>
      <c r="T11">
        <f t="shared" si="15"/>
        <v>1.4665156474822938E-2</v>
      </c>
      <c r="U11" s="1">
        <f t="shared" si="16"/>
        <v>-4.5828613983821681E-3</v>
      </c>
      <c r="V11">
        <f t="shared" si="17"/>
        <v>4.9745999999999957E-2</v>
      </c>
      <c r="W11">
        <f t="shared" si="18"/>
        <v>4.9745999999999957E-2</v>
      </c>
      <c r="X11">
        <f t="shared" si="19"/>
        <v>3.1306412239999977E-2</v>
      </c>
      <c r="Y11" s="1">
        <f t="shared" si="20"/>
        <v>3.1306412239999977E-2</v>
      </c>
      <c r="Z11">
        <f t="shared" si="21"/>
        <v>3.1306412239999977E-2</v>
      </c>
    </row>
    <row r="12" spans="1:26" x14ac:dyDescent="0.25">
      <c r="A12">
        <v>-3</v>
      </c>
      <c r="B12" s="1">
        <f t="shared" si="0"/>
        <v>4.7425873177566781E-2</v>
      </c>
      <c r="C12">
        <f t="shared" si="1"/>
        <v>0.10000000000000009</v>
      </c>
      <c r="D12">
        <f t="shared" si="2"/>
        <v>0.10000000000000009</v>
      </c>
      <c r="E12">
        <f t="shared" si="3"/>
        <v>6.0000000000000046E-2</v>
      </c>
      <c r="F12" s="1">
        <f t="shared" si="4"/>
        <v>6.0000000000000046E-2</v>
      </c>
      <c r="G12">
        <f t="shared" si="5"/>
        <v>6.0000000000000046E-2</v>
      </c>
      <c r="H12" s="1">
        <f t="shared" si="6"/>
        <v>7.9054332673317841E-5</v>
      </c>
      <c r="I12">
        <f t="shared" si="7"/>
        <v>1.2574126822433265E-2</v>
      </c>
      <c r="J12">
        <f t="shared" si="8"/>
        <v>1</v>
      </c>
      <c r="K12">
        <f t="shared" si="9"/>
        <v>0.10000000000000009</v>
      </c>
      <c r="L12" s="1">
        <v>1</v>
      </c>
      <c r="M12">
        <f t="shared" si="10"/>
        <v>1.2574126822433277E-3</v>
      </c>
      <c r="N12" s="1">
        <f t="shared" si="11"/>
        <v>1.2574126822433265E-2</v>
      </c>
      <c r="O12">
        <v>0.5</v>
      </c>
      <c r="P12">
        <f t="shared" si="12"/>
        <v>6.2870634112166326E-3</v>
      </c>
      <c r="Q12">
        <f t="shared" si="13"/>
        <v>1</v>
      </c>
      <c r="R12">
        <f t="shared" si="14"/>
        <v>-3</v>
      </c>
      <c r="S12" s="1">
        <v>1</v>
      </c>
      <c r="T12">
        <f t="shared" si="15"/>
        <v>-1.8861190233649898E-2</v>
      </c>
      <c r="U12" s="1">
        <f t="shared" si="16"/>
        <v>6.2870634112166326E-3</v>
      </c>
      <c r="V12">
        <f t="shared" si="17"/>
        <v>0.10902999999999996</v>
      </c>
      <c r="W12">
        <f t="shared" si="18"/>
        <v>0.10902999999999996</v>
      </c>
      <c r="X12">
        <f t="shared" si="19"/>
        <v>6.0618793199999979E-2</v>
      </c>
      <c r="Y12" s="1">
        <f t="shared" si="20"/>
        <v>6.0618793199999979E-2</v>
      </c>
      <c r="Z12">
        <f t="shared" si="21"/>
        <v>6.0618793199999979E-2</v>
      </c>
    </row>
    <row r="13" spans="1:26" x14ac:dyDescent="0.25">
      <c r="A13">
        <v>-2.8</v>
      </c>
      <c r="B13" s="1">
        <f t="shared" si="0"/>
        <v>5.7324175898868755E-2</v>
      </c>
      <c r="C13">
        <f t="shared" si="1"/>
        <v>0.16000000000000003</v>
      </c>
      <c r="D13">
        <f t="shared" si="2"/>
        <v>0.16000000000000003</v>
      </c>
      <c r="E13">
        <f t="shared" si="3"/>
        <v>9.0000000000000011E-2</v>
      </c>
      <c r="F13" s="1">
        <f t="shared" si="4"/>
        <v>9.0000000000000011E-2</v>
      </c>
      <c r="G13">
        <f t="shared" si="5"/>
        <v>9.0000000000000011E-2</v>
      </c>
      <c r="H13" s="1">
        <f t="shared" si="6"/>
        <v>5.3385474034403516E-4</v>
      </c>
      <c r="I13">
        <f t="shared" si="7"/>
        <v>3.2675824101131255E-2</v>
      </c>
      <c r="J13">
        <f t="shared" si="8"/>
        <v>1</v>
      </c>
      <c r="K13">
        <f t="shared" si="9"/>
        <v>0.16000000000000003</v>
      </c>
      <c r="L13" s="1">
        <v>1</v>
      </c>
      <c r="M13">
        <f t="shared" si="10"/>
        <v>5.2281318561810015E-3</v>
      </c>
      <c r="N13" s="1">
        <f t="shared" si="11"/>
        <v>3.2675824101131255E-2</v>
      </c>
      <c r="O13">
        <v>0.5</v>
      </c>
      <c r="P13">
        <f t="shared" si="12"/>
        <v>1.6337912050565628E-2</v>
      </c>
      <c r="Q13">
        <f t="shared" si="13"/>
        <v>1</v>
      </c>
      <c r="R13">
        <f t="shared" si="14"/>
        <v>-2.8</v>
      </c>
      <c r="S13" s="1">
        <v>1</v>
      </c>
      <c r="T13">
        <f t="shared" si="15"/>
        <v>-4.5746153741583757E-2</v>
      </c>
      <c r="U13" s="1">
        <f t="shared" si="16"/>
        <v>1.6337912050565628E-2</v>
      </c>
      <c r="V13">
        <f t="shared" si="17"/>
        <v>0.16831399999999996</v>
      </c>
      <c r="W13">
        <f t="shared" si="18"/>
        <v>0.16831399999999996</v>
      </c>
      <c r="X13">
        <f t="shared" si="19"/>
        <v>8.9931174159999974E-2</v>
      </c>
      <c r="Y13" s="1">
        <f t="shared" si="20"/>
        <v>8.9931174159999974E-2</v>
      </c>
      <c r="Z13">
        <f t="shared" si="21"/>
        <v>8.9931174159999974E-2</v>
      </c>
    </row>
    <row r="14" spans="1:26" x14ac:dyDescent="0.25">
      <c r="A14">
        <v>-2.6</v>
      </c>
      <c r="B14" s="1">
        <f t="shared" si="0"/>
        <v>6.9138420343346815E-2</v>
      </c>
      <c r="C14">
        <f t="shared" si="1"/>
        <v>0.21999999999999997</v>
      </c>
      <c r="D14">
        <f t="shared" si="2"/>
        <v>0.21999999999999997</v>
      </c>
      <c r="E14">
        <f t="shared" si="3"/>
        <v>0.11999999999999998</v>
      </c>
      <c r="F14" s="1">
        <f t="shared" si="4"/>
        <v>0.11999999999999998</v>
      </c>
      <c r="G14">
        <f t="shared" si="5"/>
        <v>0.11999999999999998</v>
      </c>
      <c r="H14" s="1">
        <f t="shared" si="6"/>
        <v>1.2934501425850376E-3</v>
      </c>
      <c r="I14">
        <f t="shared" si="7"/>
        <v>5.0861579656653166E-2</v>
      </c>
      <c r="J14">
        <f t="shared" si="8"/>
        <v>1</v>
      </c>
      <c r="K14">
        <f t="shared" si="9"/>
        <v>0.21999999999999997</v>
      </c>
      <c r="L14" s="1">
        <v>1</v>
      </c>
      <c r="M14">
        <f t="shared" si="10"/>
        <v>1.1189547524463696E-2</v>
      </c>
      <c r="N14" s="1">
        <f t="shared" si="11"/>
        <v>5.0861579656653166E-2</v>
      </c>
      <c r="O14">
        <v>0.5</v>
      </c>
      <c r="P14">
        <f t="shared" si="12"/>
        <v>2.5430789828326583E-2</v>
      </c>
      <c r="Q14">
        <f t="shared" si="13"/>
        <v>1</v>
      </c>
      <c r="R14">
        <f t="shared" si="14"/>
        <v>-2.6</v>
      </c>
      <c r="S14" s="1">
        <v>1</v>
      </c>
      <c r="T14">
        <f t="shared" si="15"/>
        <v>-6.6120053553649125E-2</v>
      </c>
      <c r="U14" s="1">
        <f t="shared" si="16"/>
        <v>2.5430789828326583E-2</v>
      </c>
      <c r="V14">
        <f t="shared" si="17"/>
        <v>0.22759799999999997</v>
      </c>
      <c r="W14">
        <f t="shared" si="18"/>
        <v>0.22759799999999997</v>
      </c>
      <c r="X14">
        <f t="shared" si="19"/>
        <v>0.11924355511999997</v>
      </c>
      <c r="Y14" s="1">
        <f t="shared" si="20"/>
        <v>0.11924355511999997</v>
      </c>
      <c r="Z14">
        <f t="shared" si="21"/>
        <v>0.11924355511999997</v>
      </c>
    </row>
    <row r="15" spans="1:26" x14ac:dyDescent="0.25">
      <c r="A15">
        <v>-2.4</v>
      </c>
      <c r="B15" s="1">
        <f t="shared" si="0"/>
        <v>8.317269649392238E-2</v>
      </c>
      <c r="C15">
        <f t="shared" si="1"/>
        <v>0.28000000000000003</v>
      </c>
      <c r="D15">
        <f t="shared" si="2"/>
        <v>0.28000000000000003</v>
      </c>
      <c r="E15">
        <f t="shared" si="3"/>
        <v>0.15000000000000002</v>
      </c>
      <c r="F15" s="1">
        <f t="shared" si="4"/>
        <v>0.15000000000000002</v>
      </c>
      <c r="G15">
        <f t="shared" si="5"/>
        <v>0.15000000000000002</v>
      </c>
      <c r="H15" s="1">
        <f t="shared" si="6"/>
        <v>2.2329442469467085E-3</v>
      </c>
      <c r="I15">
        <f t="shared" si="7"/>
        <v>6.6827303506077643E-2</v>
      </c>
      <c r="J15">
        <f t="shared" si="8"/>
        <v>1</v>
      </c>
      <c r="K15">
        <f t="shared" si="9"/>
        <v>0.28000000000000003</v>
      </c>
      <c r="L15" s="1">
        <v>1</v>
      </c>
      <c r="M15">
        <f t="shared" si="10"/>
        <v>1.871164498170174E-2</v>
      </c>
      <c r="N15" s="1">
        <f t="shared" si="11"/>
        <v>6.6827303506077643E-2</v>
      </c>
      <c r="O15">
        <v>0.5</v>
      </c>
      <c r="P15">
        <f t="shared" si="12"/>
        <v>3.3413651753038821E-2</v>
      </c>
      <c r="Q15">
        <f t="shared" si="13"/>
        <v>1</v>
      </c>
      <c r="R15">
        <f t="shared" si="14"/>
        <v>-2.4</v>
      </c>
      <c r="S15" s="1">
        <v>1</v>
      </c>
      <c r="T15">
        <f t="shared" si="15"/>
        <v>-8.0192764207293168E-2</v>
      </c>
      <c r="U15" s="1">
        <f t="shared" si="16"/>
        <v>3.3413651753038821E-2</v>
      </c>
      <c r="V15">
        <f t="shared" si="17"/>
        <v>0.28688199999999997</v>
      </c>
      <c r="W15">
        <f t="shared" si="18"/>
        <v>0.28688199999999997</v>
      </c>
      <c r="X15">
        <f t="shared" si="19"/>
        <v>0.14855593607999998</v>
      </c>
      <c r="Y15" s="1">
        <f t="shared" si="20"/>
        <v>0.14855593607999998</v>
      </c>
      <c r="Z15">
        <f t="shared" si="21"/>
        <v>0.14855593607999998</v>
      </c>
    </row>
    <row r="16" spans="1:26" x14ac:dyDescent="0.25">
      <c r="A16">
        <v>-2.2000000000000002</v>
      </c>
      <c r="B16" s="1">
        <f t="shared" si="0"/>
        <v>9.9750489119685135E-2</v>
      </c>
      <c r="C16">
        <f t="shared" si="1"/>
        <v>0.33999999999999997</v>
      </c>
      <c r="D16">
        <f t="shared" si="2"/>
        <v>0.33999999999999997</v>
      </c>
      <c r="E16">
        <f t="shared" si="3"/>
        <v>0.18</v>
      </c>
      <c r="F16" s="1">
        <f t="shared" si="4"/>
        <v>0.18</v>
      </c>
      <c r="G16">
        <f t="shared" si="5"/>
        <v>0.18</v>
      </c>
      <c r="H16" s="1">
        <f t="shared" si="6"/>
        <v>3.2199919982648863E-3</v>
      </c>
      <c r="I16">
        <f t="shared" si="7"/>
        <v>8.0249510880314859E-2</v>
      </c>
      <c r="J16">
        <f t="shared" si="8"/>
        <v>1</v>
      </c>
      <c r="K16">
        <f t="shared" si="9"/>
        <v>0.33999999999999997</v>
      </c>
      <c r="L16" s="1">
        <v>1</v>
      </c>
      <c r="M16">
        <f t="shared" si="10"/>
        <v>2.7284833699307051E-2</v>
      </c>
      <c r="N16" s="1">
        <f t="shared" si="11"/>
        <v>8.0249510880314859E-2</v>
      </c>
      <c r="O16">
        <v>0.5</v>
      </c>
      <c r="P16">
        <f t="shared" si="12"/>
        <v>4.0124755440157429E-2</v>
      </c>
      <c r="Q16">
        <f t="shared" si="13"/>
        <v>1</v>
      </c>
      <c r="R16">
        <f t="shared" si="14"/>
        <v>-2.2000000000000002</v>
      </c>
      <c r="S16" s="1">
        <v>1</v>
      </c>
      <c r="T16">
        <f t="shared" si="15"/>
        <v>-8.8274461968346346E-2</v>
      </c>
      <c r="U16" s="1">
        <f t="shared" si="16"/>
        <v>4.0124755440157429E-2</v>
      </c>
      <c r="V16">
        <f t="shared" si="17"/>
        <v>0.34616599999999997</v>
      </c>
      <c r="W16">
        <f t="shared" si="18"/>
        <v>0.34616599999999997</v>
      </c>
      <c r="X16">
        <f t="shared" si="19"/>
        <v>0.17786831703999997</v>
      </c>
      <c r="Y16" s="1">
        <f t="shared" si="20"/>
        <v>0.17786831703999997</v>
      </c>
      <c r="Z16">
        <f t="shared" si="21"/>
        <v>0.17786831703999997</v>
      </c>
    </row>
    <row r="17" spans="1:26" x14ac:dyDescent="0.25">
      <c r="A17">
        <v>-2</v>
      </c>
      <c r="B17" s="1">
        <f t="shared" si="0"/>
        <v>0.11920292202211755</v>
      </c>
      <c r="C17">
        <f t="shared" si="1"/>
        <v>0.4</v>
      </c>
      <c r="D17">
        <f t="shared" si="2"/>
        <v>0.4</v>
      </c>
      <c r="E17">
        <f t="shared" si="3"/>
        <v>0.21000000000000002</v>
      </c>
      <c r="F17" s="1">
        <f t="shared" si="4"/>
        <v>0.21000000000000002</v>
      </c>
      <c r="G17">
        <f t="shared" si="5"/>
        <v>0.21000000000000002</v>
      </c>
      <c r="H17" s="1">
        <f t="shared" si="6"/>
        <v>4.122054684660835E-3</v>
      </c>
      <c r="I17">
        <f t="shared" si="7"/>
        <v>9.0797077977882473E-2</v>
      </c>
      <c r="J17">
        <f t="shared" si="8"/>
        <v>1</v>
      </c>
      <c r="K17">
        <f t="shared" si="9"/>
        <v>0.4</v>
      </c>
      <c r="L17" s="1">
        <v>1</v>
      </c>
      <c r="M17">
        <f t="shared" si="10"/>
        <v>3.6318831191152992E-2</v>
      </c>
      <c r="N17" s="1">
        <f t="shared" si="11"/>
        <v>9.0797077977882473E-2</v>
      </c>
      <c r="O17">
        <v>0.5</v>
      </c>
      <c r="P17">
        <f t="shared" si="12"/>
        <v>4.5398538988941237E-2</v>
      </c>
      <c r="Q17">
        <f t="shared" si="13"/>
        <v>1</v>
      </c>
      <c r="R17">
        <f t="shared" si="14"/>
        <v>-2</v>
      </c>
      <c r="S17" s="1">
        <v>1</v>
      </c>
      <c r="T17">
        <f t="shared" si="15"/>
        <v>-9.0797077977882473E-2</v>
      </c>
      <c r="U17" s="1">
        <f t="shared" si="16"/>
        <v>4.5398538988941237E-2</v>
      </c>
      <c r="V17">
        <f t="shared" si="17"/>
        <v>0.40544999999999998</v>
      </c>
      <c r="W17">
        <f t="shared" si="18"/>
        <v>0.40544999999999998</v>
      </c>
      <c r="X17">
        <f t="shared" si="19"/>
        <v>0.20718069799999997</v>
      </c>
      <c r="Y17" s="1">
        <f t="shared" si="20"/>
        <v>0.20718069799999997</v>
      </c>
      <c r="Z17">
        <f t="shared" si="21"/>
        <v>0.20718069799999997</v>
      </c>
    </row>
    <row r="18" spans="1:26" x14ac:dyDescent="0.25">
      <c r="A18">
        <v>-1.8</v>
      </c>
      <c r="B18" s="1">
        <f t="shared" si="0"/>
        <v>0.14185106490048777</v>
      </c>
      <c r="C18">
        <f t="shared" si="1"/>
        <v>0.45999999999999996</v>
      </c>
      <c r="D18">
        <f t="shared" si="2"/>
        <v>0.45999999999999996</v>
      </c>
      <c r="E18">
        <f t="shared" si="3"/>
        <v>0.24</v>
      </c>
      <c r="F18" s="1">
        <f t="shared" si="4"/>
        <v>0.24</v>
      </c>
      <c r="G18">
        <f t="shared" si="5"/>
        <v>0.24</v>
      </c>
      <c r="H18" s="1">
        <f t="shared" si="6"/>
        <v>4.8166067305841316E-3</v>
      </c>
      <c r="I18">
        <f t="shared" si="7"/>
        <v>9.8148935099512225E-2</v>
      </c>
      <c r="J18">
        <f t="shared" si="8"/>
        <v>1</v>
      </c>
      <c r="K18">
        <f t="shared" si="9"/>
        <v>0.45999999999999996</v>
      </c>
      <c r="L18" s="1">
        <v>1</v>
      </c>
      <c r="M18">
        <f t="shared" si="10"/>
        <v>4.5148510145775617E-2</v>
      </c>
      <c r="N18" s="1">
        <f t="shared" si="11"/>
        <v>9.8148935099512225E-2</v>
      </c>
      <c r="O18">
        <v>0.5</v>
      </c>
      <c r="P18">
        <f t="shared" si="12"/>
        <v>4.9074467549756112E-2</v>
      </c>
      <c r="Q18">
        <f t="shared" si="13"/>
        <v>1</v>
      </c>
      <c r="R18">
        <f t="shared" si="14"/>
        <v>-1.8</v>
      </c>
      <c r="S18" s="1">
        <v>1</v>
      </c>
      <c r="T18">
        <f t="shared" si="15"/>
        <v>-8.8334041589560999E-2</v>
      </c>
      <c r="U18" s="1">
        <f t="shared" si="16"/>
        <v>4.9074467549756112E-2</v>
      </c>
      <c r="V18">
        <f t="shared" si="17"/>
        <v>0.46473399999999998</v>
      </c>
      <c r="W18">
        <f t="shared" si="18"/>
        <v>0.46473399999999998</v>
      </c>
      <c r="X18">
        <f t="shared" si="19"/>
        <v>0.23649307895999999</v>
      </c>
      <c r="Y18" s="1">
        <f t="shared" si="20"/>
        <v>0.23649307895999999</v>
      </c>
      <c r="Z18">
        <f t="shared" si="21"/>
        <v>0.23649307895999999</v>
      </c>
    </row>
    <row r="19" spans="1:26" x14ac:dyDescent="0.25">
      <c r="A19">
        <v>-1.6</v>
      </c>
      <c r="B19" s="1">
        <f t="shared" si="0"/>
        <v>0.16798161486607552</v>
      </c>
      <c r="C19">
        <f t="shared" si="1"/>
        <v>0.52</v>
      </c>
      <c r="D19">
        <f t="shared" si="2"/>
        <v>0.52</v>
      </c>
      <c r="E19">
        <f t="shared" si="3"/>
        <v>0.27</v>
      </c>
      <c r="F19" s="1">
        <f t="shared" si="4"/>
        <v>0.27</v>
      </c>
      <c r="G19">
        <f t="shared" si="5"/>
        <v>0.27</v>
      </c>
      <c r="H19" s="1">
        <f t="shared" si="6"/>
        <v>5.2038754526668738E-3</v>
      </c>
      <c r="I19">
        <f t="shared" si="7"/>
        <v>0.1020183851339245</v>
      </c>
      <c r="J19">
        <f t="shared" si="8"/>
        <v>1</v>
      </c>
      <c r="K19">
        <f t="shared" si="9"/>
        <v>0.52</v>
      </c>
      <c r="L19" s="1">
        <v>1</v>
      </c>
      <c r="M19">
        <f t="shared" si="10"/>
        <v>5.3049560269640743E-2</v>
      </c>
      <c r="N19" s="1">
        <f t="shared" si="11"/>
        <v>0.1020183851339245</v>
      </c>
      <c r="O19">
        <v>0.5</v>
      </c>
      <c r="P19">
        <f t="shared" si="12"/>
        <v>5.100919256696225E-2</v>
      </c>
      <c r="Q19">
        <f t="shared" si="13"/>
        <v>1</v>
      </c>
      <c r="R19">
        <f t="shared" si="14"/>
        <v>-1.6</v>
      </c>
      <c r="S19" s="1">
        <v>1</v>
      </c>
      <c r="T19">
        <f t="shared" si="15"/>
        <v>-8.1614708107139611E-2</v>
      </c>
      <c r="U19" s="1">
        <f t="shared" si="16"/>
        <v>5.100919256696225E-2</v>
      </c>
      <c r="V19">
        <f t="shared" si="17"/>
        <v>0.52401799999999998</v>
      </c>
      <c r="W19">
        <f t="shared" si="18"/>
        <v>0.52401799999999998</v>
      </c>
      <c r="X19">
        <f t="shared" si="19"/>
        <v>0.26580545991999999</v>
      </c>
      <c r="Y19" s="1">
        <f t="shared" si="20"/>
        <v>0.26580545991999999</v>
      </c>
      <c r="Z19">
        <f t="shared" si="21"/>
        <v>0.26580545991999999</v>
      </c>
    </row>
    <row r="20" spans="1:26" x14ac:dyDescent="0.25">
      <c r="A20">
        <v>-1.4</v>
      </c>
      <c r="B20" s="1">
        <f t="shared" si="0"/>
        <v>0.19781611144141825</v>
      </c>
      <c r="C20">
        <f t="shared" si="1"/>
        <v>0.58000000000000007</v>
      </c>
      <c r="D20">
        <f t="shared" si="2"/>
        <v>0.58000000000000007</v>
      </c>
      <c r="E20">
        <f t="shared" si="3"/>
        <v>0.30000000000000004</v>
      </c>
      <c r="F20" s="1">
        <f t="shared" si="4"/>
        <v>0.30000000000000004</v>
      </c>
      <c r="G20">
        <f t="shared" si="5"/>
        <v>0.30000000000000004</v>
      </c>
      <c r="H20" s="1">
        <f t="shared" si="6"/>
        <v>5.2207735404763318E-3</v>
      </c>
      <c r="I20">
        <f t="shared" si="7"/>
        <v>0.10218388855858179</v>
      </c>
      <c r="J20">
        <f t="shared" si="8"/>
        <v>1</v>
      </c>
      <c r="K20">
        <f t="shared" si="9"/>
        <v>0.58000000000000007</v>
      </c>
      <c r="L20" s="1">
        <v>1</v>
      </c>
      <c r="M20">
        <f t="shared" si="10"/>
        <v>5.9266655363977447E-2</v>
      </c>
      <c r="N20" s="1">
        <f t="shared" si="11"/>
        <v>0.10218388855858179</v>
      </c>
      <c r="O20">
        <v>0.5</v>
      </c>
      <c r="P20">
        <f t="shared" si="12"/>
        <v>5.1091944279290896E-2</v>
      </c>
      <c r="Q20">
        <f t="shared" si="13"/>
        <v>1</v>
      </c>
      <c r="R20">
        <f t="shared" si="14"/>
        <v>-1.4</v>
      </c>
      <c r="S20" s="1">
        <v>1</v>
      </c>
      <c r="T20">
        <f t="shared" si="15"/>
        <v>-7.1528721991007252E-2</v>
      </c>
      <c r="U20" s="1">
        <f t="shared" si="16"/>
        <v>5.1091944279290896E-2</v>
      </c>
      <c r="V20">
        <f t="shared" si="17"/>
        <v>0.58330199999999999</v>
      </c>
      <c r="W20">
        <f t="shared" si="18"/>
        <v>0.58330199999999999</v>
      </c>
      <c r="X20">
        <f t="shared" si="19"/>
        <v>0.29511784087999998</v>
      </c>
      <c r="Y20" s="1">
        <f t="shared" si="20"/>
        <v>0.29511784087999998</v>
      </c>
      <c r="Z20">
        <f t="shared" si="21"/>
        <v>0.29511784087999998</v>
      </c>
    </row>
    <row r="21" spans="1:26" x14ac:dyDescent="0.25">
      <c r="A21">
        <v>-1.2</v>
      </c>
      <c r="B21" s="1">
        <f t="shared" si="0"/>
        <v>0.23147521650098238</v>
      </c>
      <c r="C21">
        <f t="shared" si="1"/>
        <v>0.64</v>
      </c>
      <c r="D21">
        <f t="shared" si="2"/>
        <v>0.64</v>
      </c>
      <c r="E21">
        <f t="shared" si="3"/>
        <v>0.33</v>
      </c>
      <c r="F21" s="1">
        <f t="shared" si="4"/>
        <v>0.33</v>
      </c>
      <c r="G21">
        <f t="shared" si="5"/>
        <v>0.33</v>
      </c>
      <c r="H21" s="1">
        <f t="shared" si="6"/>
        <v>4.8535664817641487E-3</v>
      </c>
      <c r="I21">
        <f t="shared" si="7"/>
        <v>9.8524783499017637E-2</v>
      </c>
      <c r="J21">
        <f t="shared" si="8"/>
        <v>1</v>
      </c>
      <c r="K21">
        <f t="shared" si="9"/>
        <v>0.64</v>
      </c>
      <c r="L21" s="1">
        <v>1</v>
      </c>
      <c r="M21">
        <f t="shared" si="10"/>
        <v>6.3055861439371294E-2</v>
      </c>
      <c r="N21" s="1">
        <f t="shared" si="11"/>
        <v>9.8524783499017637E-2</v>
      </c>
      <c r="O21">
        <v>0.5</v>
      </c>
      <c r="P21">
        <f t="shared" si="12"/>
        <v>4.9262391749508819E-2</v>
      </c>
      <c r="Q21">
        <f t="shared" si="13"/>
        <v>1</v>
      </c>
      <c r="R21">
        <f t="shared" si="14"/>
        <v>-1.2</v>
      </c>
      <c r="S21" s="1">
        <v>1</v>
      </c>
      <c r="T21">
        <f t="shared" si="15"/>
        <v>-5.9114870099410577E-2</v>
      </c>
      <c r="U21" s="1">
        <f t="shared" si="16"/>
        <v>4.9262391749508819E-2</v>
      </c>
      <c r="V21">
        <f t="shared" si="17"/>
        <v>0.64258599999999999</v>
      </c>
      <c r="W21">
        <f t="shared" si="18"/>
        <v>0.64258599999999999</v>
      </c>
      <c r="X21">
        <f t="shared" si="19"/>
        <v>0.32443022183999998</v>
      </c>
      <c r="Y21" s="1">
        <f t="shared" si="20"/>
        <v>0.32443022183999998</v>
      </c>
      <c r="Z21">
        <f t="shared" si="21"/>
        <v>0.32443022183999998</v>
      </c>
    </row>
    <row r="22" spans="1:26" x14ac:dyDescent="0.25">
      <c r="A22">
        <v>-1</v>
      </c>
      <c r="B22" s="1">
        <f t="shared" si="0"/>
        <v>0.2689414213699951</v>
      </c>
      <c r="C22">
        <f t="shared" si="1"/>
        <v>0.7</v>
      </c>
      <c r="D22">
        <f t="shared" si="2"/>
        <v>0.7</v>
      </c>
      <c r="E22">
        <f t="shared" si="3"/>
        <v>0.36</v>
      </c>
      <c r="F22" s="1">
        <f t="shared" si="4"/>
        <v>0.36</v>
      </c>
      <c r="G22">
        <f t="shared" si="5"/>
        <v>0.36</v>
      </c>
      <c r="H22" s="1">
        <f t="shared" si="6"/>
        <v>4.1458323710583909E-3</v>
      </c>
      <c r="I22">
        <f t="shared" si="7"/>
        <v>9.1058578630004883E-2</v>
      </c>
      <c r="J22">
        <f t="shared" si="8"/>
        <v>1</v>
      </c>
      <c r="K22">
        <f t="shared" si="9"/>
        <v>0.7</v>
      </c>
      <c r="L22" s="1">
        <v>1</v>
      </c>
      <c r="M22">
        <f t="shared" si="10"/>
        <v>6.3741005041003412E-2</v>
      </c>
      <c r="N22" s="1">
        <f t="shared" si="11"/>
        <v>9.1058578630004883E-2</v>
      </c>
      <c r="O22">
        <v>0.5</v>
      </c>
      <c r="P22">
        <f t="shared" si="12"/>
        <v>4.5529289315002441E-2</v>
      </c>
      <c r="Q22">
        <f t="shared" si="13"/>
        <v>1</v>
      </c>
      <c r="R22">
        <f t="shared" si="14"/>
        <v>-1</v>
      </c>
      <c r="S22" s="1">
        <v>1</v>
      </c>
      <c r="T22">
        <f t="shared" si="15"/>
        <v>-4.5529289315002441E-2</v>
      </c>
      <c r="U22" s="1">
        <f t="shared" si="16"/>
        <v>4.5529289315002441E-2</v>
      </c>
      <c r="V22">
        <f t="shared" si="17"/>
        <v>0.70186999999999999</v>
      </c>
      <c r="W22">
        <f t="shared" si="18"/>
        <v>0.70186999999999999</v>
      </c>
      <c r="X22">
        <f t="shared" si="19"/>
        <v>0.35374260279999997</v>
      </c>
      <c r="Y22" s="1">
        <f t="shared" si="20"/>
        <v>0.35374260279999997</v>
      </c>
      <c r="Z22">
        <f t="shared" si="21"/>
        <v>0.35374260279999997</v>
      </c>
    </row>
    <row r="23" spans="1:26" x14ac:dyDescent="0.25">
      <c r="A23">
        <v>-0.8</v>
      </c>
      <c r="B23" s="1">
        <f t="shared" si="0"/>
        <v>0.31002551887238755</v>
      </c>
      <c r="C23">
        <f t="shared" si="1"/>
        <v>0.76</v>
      </c>
      <c r="D23">
        <f t="shared" si="2"/>
        <v>0.76</v>
      </c>
      <c r="E23">
        <f t="shared" si="3"/>
        <v>0.39</v>
      </c>
      <c r="F23" s="1">
        <f t="shared" si="4"/>
        <v>0.39</v>
      </c>
      <c r="G23">
        <f t="shared" si="5"/>
        <v>0.39</v>
      </c>
      <c r="H23" s="1">
        <f t="shared" si="6"/>
        <v>3.1979588158154207E-3</v>
      </c>
      <c r="I23">
        <f t="shared" si="7"/>
        <v>7.9974481127612462E-2</v>
      </c>
      <c r="J23">
        <f t="shared" si="8"/>
        <v>1</v>
      </c>
      <c r="K23">
        <f t="shared" si="9"/>
        <v>0.76</v>
      </c>
      <c r="L23" s="1">
        <v>1</v>
      </c>
      <c r="M23">
        <f t="shared" si="10"/>
        <v>6.0780605656985474E-2</v>
      </c>
      <c r="N23" s="1">
        <f t="shared" si="11"/>
        <v>7.9974481127612462E-2</v>
      </c>
      <c r="O23">
        <v>0.5</v>
      </c>
      <c r="P23">
        <f t="shared" si="12"/>
        <v>3.9987240563806231E-2</v>
      </c>
      <c r="Q23">
        <f t="shared" si="13"/>
        <v>1</v>
      </c>
      <c r="R23">
        <f t="shared" si="14"/>
        <v>-0.8</v>
      </c>
      <c r="S23" s="1">
        <v>1</v>
      </c>
      <c r="T23">
        <f t="shared" si="15"/>
        <v>-3.1989792451044989E-2</v>
      </c>
      <c r="U23" s="1">
        <f t="shared" si="16"/>
        <v>3.9987240563806231E-2</v>
      </c>
      <c r="V23">
        <f t="shared" si="17"/>
        <v>0.761154</v>
      </c>
      <c r="W23">
        <f t="shared" si="18"/>
        <v>0.761154</v>
      </c>
      <c r="X23">
        <f t="shared" si="19"/>
        <v>0.38305498375999997</v>
      </c>
      <c r="Y23" s="1">
        <f t="shared" si="20"/>
        <v>0.38305498375999997</v>
      </c>
      <c r="Z23">
        <f t="shared" si="21"/>
        <v>0.38305498375999997</v>
      </c>
    </row>
    <row r="24" spans="1:26" x14ac:dyDescent="0.25">
      <c r="A24">
        <v>-0.6</v>
      </c>
      <c r="B24" s="1">
        <f t="shared" si="0"/>
        <v>0.35434369377420455</v>
      </c>
      <c r="C24">
        <f t="shared" si="1"/>
        <v>0.82000000000000006</v>
      </c>
      <c r="D24">
        <f t="shared" si="2"/>
        <v>0.82000000000000006</v>
      </c>
      <c r="E24">
        <f t="shared" si="3"/>
        <v>0.42000000000000004</v>
      </c>
      <c r="F24" s="1">
        <f t="shared" si="4"/>
        <v>0.42000000000000004</v>
      </c>
      <c r="G24">
        <f t="shared" si="5"/>
        <v>0.42000000000000004</v>
      </c>
      <c r="H24" s="1">
        <f t="shared" si="6"/>
        <v>2.1553752736077161E-3</v>
      </c>
      <c r="I24">
        <f t="shared" si="7"/>
        <v>6.5656306225795491E-2</v>
      </c>
      <c r="J24">
        <f t="shared" si="8"/>
        <v>1</v>
      </c>
      <c r="K24">
        <f t="shared" si="9"/>
        <v>0.82000000000000006</v>
      </c>
      <c r="L24" s="1">
        <v>1</v>
      </c>
      <c r="M24">
        <f t="shared" si="10"/>
        <v>5.3838171105152308E-2</v>
      </c>
      <c r="N24" s="1">
        <f t="shared" si="11"/>
        <v>6.5656306225795491E-2</v>
      </c>
      <c r="O24">
        <v>0.5</v>
      </c>
      <c r="P24">
        <f t="shared" si="12"/>
        <v>3.2828153112897746E-2</v>
      </c>
      <c r="Q24">
        <f t="shared" si="13"/>
        <v>1</v>
      </c>
      <c r="R24">
        <f t="shared" si="14"/>
        <v>-0.6</v>
      </c>
      <c r="S24" s="1">
        <v>1</v>
      </c>
      <c r="T24">
        <f t="shared" si="15"/>
        <v>-1.9696891867738646E-2</v>
      </c>
      <c r="U24" s="1">
        <f t="shared" si="16"/>
        <v>3.2828153112897746E-2</v>
      </c>
      <c r="V24">
        <f t="shared" si="17"/>
        <v>0.820438</v>
      </c>
      <c r="W24">
        <f t="shared" si="18"/>
        <v>0.820438</v>
      </c>
      <c r="X24">
        <f t="shared" si="19"/>
        <v>0.41236736471999996</v>
      </c>
      <c r="Y24" s="1">
        <f t="shared" si="20"/>
        <v>0.41236736471999996</v>
      </c>
      <c r="Z24">
        <f t="shared" si="21"/>
        <v>0.41236736471999996</v>
      </c>
    </row>
    <row r="25" spans="1:26" x14ac:dyDescent="0.25">
      <c r="A25">
        <v>-0.4</v>
      </c>
      <c r="B25" s="1">
        <f t="shared" si="0"/>
        <v>0.401312339887548</v>
      </c>
      <c r="C25">
        <f t="shared" si="1"/>
        <v>0.88</v>
      </c>
      <c r="D25">
        <f t="shared" si="2"/>
        <v>0.88</v>
      </c>
      <c r="E25">
        <f t="shared" si="3"/>
        <v>0.45</v>
      </c>
      <c r="F25" s="1">
        <f t="shared" si="4"/>
        <v>0.45</v>
      </c>
      <c r="G25">
        <f t="shared" si="5"/>
        <v>0.45</v>
      </c>
      <c r="H25" s="1">
        <f t="shared" si="6"/>
        <v>1.1852441236128255E-3</v>
      </c>
      <c r="I25">
        <f t="shared" si="7"/>
        <v>4.8687660112452014E-2</v>
      </c>
      <c r="J25">
        <f t="shared" si="8"/>
        <v>1</v>
      </c>
      <c r="K25">
        <f t="shared" si="9"/>
        <v>0.88</v>
      </c>
      <c r="L25" s="1">
        <v>1</v>
      </c>
      <c r="M25">
        <f t="shared" si="10"/>
        <v>4.2845140898957773E-2</v>
      </c>
      <c r="N25" s="1">
        <f t="shared" si="11"/>
        <v>4.8687660112452014E-2</v>
      </c>
      <c r="O25">
        <v>0.5</v>
      </c>
      <c r="P25">
        <f t="shared" si="12"/>
        <v>2.4343830056226007E-2</v>
      </c>
      <c r="Q25">
        <f t="shared" si="13"/>
        <v>1</v>
      </c>
      <c r="R25">
        <f t="shared" si="14"/>
        <v>-0.4</v>
      </c>
      <c r="S25" s="1">
        <v>1</v>
      </c>
      <c r="T25">
        <f t="shared" si="15"/>
        <v>-9.7375320224904038E-3</v>
      </c>
      <c r="U25" s="1">
        <f t="shared" si="16"/>
        <v>2.4343830056226007E-2</v>
      </c>
      <c r="V25">
        <f t="shared" si="17"/>
        <v>0.879722</v>
      </c>
      <c r="W25">
        <f t="shared" si="18"/>
        <v>0.879722</v>
      </c>
      <c r="X25">
        <f t="shared" si="19"/>
        <v>0.44167974568000001</v>
      </c>
      <c r="Y25" s="1">
        <f t="shared" si="20"/>
        <v>0.44167974568000001</v>
      </c>
      <c r="Z25">
        <f t="shared" si="21"/>
        <v>0.44167974568000001</v>
      </c>
    </row>
    <row r="26" spans="1:26" x14ac:dyDescent="0.25">
      <c r="A26">
        <v>-0.2</v>
      </c>
      <c r="B26" s="1">
        <f t="shared" si="0"/>
        <v>0.45016600268752216</v>
      </c>
      <c r="C26">
        <f t="shared" si="1"/>
        <v>0.94</v>
      </c>
      <c r="D26">
        <f t="shared" si="2"/>
        <v>0.94</v>
      </c>
      <c r="E26">
        <f t="shared" si="3"/>
        <v>0.48</v>
      </c>
      <c r="F26" s="1">
        <f t="shared" si="4"/>
        <v>0.48</v>
      </c>
      <c r="G26">
        <f t="shared" si="5"/>
        <v>0.48</v>
      </c>
      <c r="H26" s="1">
        <f t="shared" si="6"/>
        <v>4.4503369782046694E-4</v>
      </c>
      <c r="I26">
        <f t="shared" si="7"/>
        <v>2.9833997312477822E-2</v>
      </c>
      <c r="J26">
        <f t="shared" si="8"/>
        <v>1</v>
      </c>
      <c r="K26">
        <f t="shared" si="9"/>
        <v>0.94</v>
      </c>
      <c r="L26" s="1">
        <v>1</v>
      </c>
      <c r="M26">
        <f t="shared" si="10"/>
        <v>2.8043957473729151E-2</v>
      </c>
      <c r="N26" s="1">
        <f t="shared" si="11"/>
        <v>2.9833997312477822E-2</v>
      </c>
      <c r="O26">
        <v>0.5</v>
      </c>
      <c r="P26">
        <f t="shared" si="12"/>
        <v>1.4916998656238911E-2</v>
      </c>
      <c r="Q26">
        <f t="shared" si="13"/>
        <v>1</v>
      </c>
      <c r="R26">
        <f t="shared" si="14"/>
        <v>-0.2</v>
      </c>
      <c r="S26" s="1">
        <v>1</v>
      </c>
      <c r="T26">
        <f t="shared" si="15"/>
        <v>-2.9833997312477822E-3</v>
      </c>
      <c r="U26" s="1">
        <f t="shared" si="16"/>
        <v>1.4916998656238911E-2</v>
      </c>
      <c r="V26">
        <f t="shared" si="17"/>
        <v>0.93900600000000001</v>
      </c>
      <c r="W26">
        <f t="shared" si="18"/>
        <v>0.93900600000000001</v>
      </c>
      <c r="X26">
        <f t="shared" si="19"/>
        <v>0.47099212664000001</v>
      </c>
      <c r="Y26" s="1">
        <f t="shared" si="20"/>
        <v>0.47099212664000001</v>
      </c>
      <c r="Z26">
        <f t="shared" si="21"/>
        <v>0.47099212664000001</v>
      </c>
    </row>
    <row r="27" spans="1:26" x14ac:dyDescent="0.25">
      <c r="A27">
        <v>0</v>
      </c>
      <c r="B27" s="1">
        <f t="shared" si="0"/>
        <v>0.5</v>
      </c>
      <c r="C27">
        <f t="shared" si="1"/>
        <v>1</v>
      </c>
      <c r="D27">
        <f t="shared" si="2"/>
        <v>1</v>
      </c>
      <c r="E27">
        <f t="shared" si="3"/>
        <v>0.51</v>
      </c>
      <c r="F27" s="1">
        <f t="shared" si="4"/>
        <v>0.51</v>
      </c>
      <c r="G27">
        <f t="shared" si="5"/>
        <v>0.51</v>
      </c>
      <c r="H27" s="1">
        <f t="shared" si="6"/>
        <v>5.000000000000009E-5</v>
      </c>
      <c r="I27">
        <f t="shared" si="7"/>
        <v>1.0000000000000009E-2</v>
      </c>
      <c r="J27">
        <f t="shared" si="8"/>
        <v>1</v>
      </c>
      <c r="K27">
        <f t="shared" si="9"/>
        <v>1</v>
      </c>
      <c r="L27" s="1">
        <v>1</v>
      </c>
      <c r="M27">
        <f t="shared" si="10"/>
        <v>1.0000000000000009E-2</v>
      </c>
      <c r="N27" s="1">
        <f t="shared" si="11"/>
        <v>1.0000000000000009E-2</v>
      </c>
      <c r="O27">
        <v>0.5</v>
      </c>
      <c r="P27">
        <f t="shared" si="12"/>
        <v>5.0000000000000044E-3</v>
      </c>
      <c r="Q27">
        <f t="shared" si="13"/>
        <v>1</v>
      </c>
      <c r="R27">
        <f t="shared" si="14"/>
        <v>0</v>
      </c>
      <c r="S27" s="1">
        <v>1</v>
      </c>
      <c r="T27">
        <f t="shared" si="15"/>
        <v>0</v>
      </c>
      <c r="U27" s="1">
        <f t="shared" si="16"/>
        <v>5.0000000000000044E-3</v>
      </c>
      <c r="V27">
        <f t="shared" si="17"/>
        <v>0.99829000000000001</v>
      </c>
      <c r="W27">
        <f t="shared" si="18"/>
        <v>0.99829000000000001</v>
      </c>
      <c r="X27">
        <f t="shared" si="19"/>
        <v>0.5003045076</v>
      </c>
      <c r="Y27" s="1">
        <f t="shared" si="20"/>
        <v>0.5003045076</v>
      </c>
      <c r="Z27">
        <f t="shared" si="21"/>
        <v>0.5003045076</v>
      </c>
    </row>
    <row r="28" spans="1:26" x14ac:dyDescent="0.25">
      <c r="A28">
        <v>0.2</v>
      </c>
      <c r="B28" s="1">
        <f t="shared" si="0"/>
        <v>0.54983399731247795</v>
      </c>
      <c r="C28">
        <f t="shared" si="1"/>
        <v>1.06</v>
      </c>
      <c r="D28">
        <f t="shared" si="2"/>
        <v>1.06</v>
      </c>
      <c r="E28">
        <f t="shared" si="3"/>
        <v>0.54</v>
      </c>
      <c r="F28" s="1">
        <f t="shared" si="4"/>
        <v>0.54</v>
      </c>
      <c r="G28">
        <f t="shared" si="5"/>
        <v>0.54</v>
      </c>
      <c r="H28" s="1">
        <f t="shared" si="6"/>
        <v>4.8353751570911432E-5</v>
      </c>
      <c r="I28">
        <f t="shared" si="7"/>
        <v>-9.8339973124779156E-3</v>
      </c>
      <c r="J28">
        <f t="shared" si="8"/>
        <v>1</v>
      </c>
      <c r="K28">
        <f t="shared" si="9"/>
        <v>1.06</v>
      </c>
      <c r="L28" s="1">
        <v>1</v>
      </c>
      <c r="M28">
        <f t="shared" si="10"/>
        <v>-1.0424037151226591E-2</v>
      </c>
      <c r="N28" s="1">
        <f t="shared" si="11"/>
        <v>-9.8339973124779156E-3</v>
      </c>
      <c r="O28">
        <v>0.5</v>
      </c>
      <c r="P28">
        <f t="shared" si="12"/>
        <v>-4.9169986562389578E-3</v>
      </c>
      <c r="Q28">
        <f t="shared" si="13"/>
        <v>1</v>
      </c>
      <c r="R28">
        <f t="shared" si="14"/>
        <v>0.2</v>
      </c>
      <c r="S28" s="1">
        <v>1</v>
      </c>
      <c r="T28">
        <f t="shared" si="15"/>
        <v>-9.8339973124779152E-4</v>
      </c>
      <c r="U28" s="1">
        <f t="shared" si="16"/>
        <v>-4.9169986562389578E-3</v>
      </c>
      <c r="V28">
        <f t="shared" si="17"/>
        <v>1.057574</v>
      </c>
      <c r="W28">
        <f t="shared" si="18"/>
        <v>1.057574</v>
      </c>
      <c r="X28">
        <f t="shared" si="19"/>
        <v>0.52961688856</v>
      </c>
      <c r="Y28" s="1">
        <f t="shared" si="20"/>
        <v>0.52961688856</v>
      </c>
      <c r="Z28">
        <f t="shared" si="21"/>
        <v>0.52961688856</v>
      </c>
    </row>
    <row r="29" spans="1:26" x14ac:dyDescent="0.25">
      <c r="A29">
        <v>0.4</v>
      </c>
      <c r="B29" s="1">
        <f t="shared" si="0"/>
        <v>0.598687660112452</v>
      </c>
      <c r="C29">
        <f t="shared" si="1"/>
        <v>1.1200000000000001</v>
      </c>
      <c r="D29">
        <f t="shared" si="2"/>
        <v>1.1200000000000001</v>
      </c>
      <c r="E29">
        <f t="shared" si="3"/>
        <v>0.57000000000000006</v>
      </c>
      <c r="F29" s="1">
        <f t="shared" si="4"/>
        <v>0.57000000000000006</v>
      </c>
      <c r="G29">
        <f t="shared" si="5"/>
        <v>0.57000000000000006</v>
      </c>
      <c r="H29" s="1">
        <f t="shared" si="6"/>
        <v>4.1149092136378304E-4</v>
      </c>
      <c r="I29">
        <f t="shared" si="7"/>
        <v>-2.868766011245194E-2</v>
      </c>
      <c r="J29">
        <f t="shared" si="8"/>
        <v>1</v>
      </c>
      <c r="K29">
        <f t="shared" si="9"/>
        <v>1.1200000000000001</v>
      </c>
      <c r="L29" s="1">
        <v>1</v>
      </c>
      <c r="M29">
        <f t="shared" si="10"/>
        <v>-3.2130179325946175E-2</v>
      </c>
      <c r="N29" s="1">
        <f t="shared" si="11"/>
        <v>-2.868766011245194E-2</v>
      </c>
      <c r="O29">
        <v>0.5</v>
      </c>
      <c r="P29">
        <f t="shared" si="12"/>
        <v>-1.434383005622597E-2</v>
      </c>
      <c r="Q29">
        <f t="shared" si="13"/>
        <v>1</v>
      </c>
      <c r="R29">
        <f t="shared" si="14"/>
        <v>0.4</v>
      </c>
      <c r="S29" s="1">
        <v>1</v>
      </c>
      <c r="T29">
        <f t="shared" si="15"/>
        <v>-5.7375320224903881E-3</v>
      </c>
      <c r="U29" s="1">
        <f t="shared" si="16"/>
        <v>-1.434383005622597E-2</v>
      </c>
      <c r="V29">
        <f t="shared" si="17"/>
        <v>1.1168580000000001</v>
      </c>
      <c r="W29">
        <f t="shared" si="18"/>
        <v>1.1168580000000001</v>
      </c>
      <c r="X29">
        <f t="shared" si="19"/>
        <v>0.55892926951999999</v>
      </c>
      <c r="Y29" s="1">
        <f t="shared" si="20"/>
        <v>0.55892926951999999</v>
      </c>
      <c r="Z29">
        <f t="shared" si="21"/>
        <v>0.55892926951999999</v>
      </c>
    </row>
    <row r="30" spans="1:26" x14ac:dyDescent="0.25">
      <c r="A30">
        <v>0.6</v>
      </c>
      <c r="B30" s="1">
        <f t="shared" si="0"/>
        <v>0.6456563062257954</v>
      </c>
      <c r="C30">
        <f t="shared" si="1"/>
        <v>1.18</v>
      </c>
      <c r="D30">
        <f t="shared" si="2"/>
        <v>1.18</v>
      </c>
      <c r="E30">
        <f t="shared" si="3"/>
        <v>0.6</v>
      </c>
      <c r="F30" s="1">
        <f t="shared" si="4"/>
        <v>0.6</v>
      </c>
      <c r="G30">
        <f t="shared" si="5"/>
        <v>0.6</v>
      </c>
      <c r="H30" s="1">
        <f t="shared" si="6"/>
        <v>1.0422491490918028E-3</v>
      </c>
      <c r="I30">
        <f t="shared" si="7"/>
        <v>-4.5656306225795418E-2</v>
      </c>
      <c r="J30">
        <f t="shared" si="8"/>
        <v>1</v>
      </c>
      <c r="K30">
        <f t="shared" si="9"/>
        <v>1.18</v>
      </c>
      <c r="L30" s="1">
        <v>1</v>
      </c>
      <c r="M30">
        <f t="shared" si="10"/>
        <v>-5.3874441346438588E-2</v>
      </c>
      <c r="N30" s="1">
        <f t="shared" si="11"/>
        <v>-4.5656306225795418E-2</v>
      </c>
      <c r="O30">
        <v>0.5</v>
      </c>
      <c r="P30">
        <f t="shared" si="12"/>
        <v>-2.2828153112897709E-2</v>
      </c>
      <c r="Q30">
        <f t="shared" si="13"/>
        <v>1</v>
      </c>
      <c r="R30">
        <f t="shared" si="14"/>
        <v>0.6</v>
      </c>
      <c r="S30" s="1">
        <v>1</v>
      </c>
      <c r="T30">
        <f t="shared" si="15"/>
        <v>-1.3696891867738625E-2</v>
      </c>
      <c r="U30" s="1">
        <f t="shared" si="16"/>
        <v>-2.2828153112897709E-2</v>
      </c>
      <c r="V30">
        <f t="shared" si="17"/>
        <v>1.176142</v>
      </c>
      <c r="W30">
        <f t="shared" si="18"/>
        <v>1.176142</v>
      </c>
      <c r="X30">
        <f t="shared" si="19"/>
        <v>0.58824165047999999</v>
      </c>
      <c r="Y30" s="1">
        <f t="shared" si="20"/>
        <v>0.58824165047999999</v>
      </c>
      <c r="Z30">
        <f t="shared" si="21"/>
        <v>0.58824165047999999</v>
      </c>
    </row>
    <row r="31" spans="1:26" x14ac:dyDescent="0.25">
      <c r="A31">
        <v>0.80000000000001004</v>
      </c>
      <c r="B31" s="1">
        <f t="shared" si="0"/>
        <v>0.68997448112761461</v>
      </c>
      <c r="C31">
        <f t="shared" si="1"/>
        <v>1.2400000000000029</v>
      </c>
      <c r="D31">
        <f t="shared" si="2"/>
        <v>1.2400000000000029</v>
      </c>
      <c r="E31">
        <f t="shared" si="3"/>
        <v>0.63000000000000145</v>
      </c>
      <c r="F31" s="1">
        <f t="shared" si="4"/>
        <v>0.63000000000000145</v>
      </c>
      <c r="G31">
        <f t="shared" si="5"/>
        <v>0.63000000000000145</v>
      </c>
      <c r="H31" s="1">
        <f t="shared" si="6"/>
        <v>1.7984691932632138E-3</v>
      </c>
      <c r="I31">
        <f t="shared" si="7"/>
        <v>-5.9974481127613166E-2</v>
      </c>
      <c r="J31">
        <f t="shared" si="8"/>
        <v>1</v>
      </c>
      <c r="K31">
        <f t="shared" si="9"/>
        <v>1.2400000000000029</v>
      </c>
      <c r="L31" s="1">
        <v>1</v>
      </c>
      <c r="M31">
        <f t="shared" si="10"/>
        <v>-7.4368356598240495E-2</v>
      </c>
      <c r="N31" s="1">
        <f t="shared" si="11"/>
        <v>-5.9974481127613166E-2</v>
      </c>
      <c r="O31">
        <v>0.5</v>
      </c>
      <c r="P31">
        <f t="shared" si="12"/>
        <v>-2.9987240563806583E-2</v>
      </c>
      <c r="Q31">
        <f t="shared" si="13"/>
        <v>1</v>
      </c>
      <c r="R31">
        <f t="shared" si="14"/>
        <v>0.80000000000001004</v>
      </c>
      <c r="S31" s="1">
        <v>1</v>
      </c>
      <c r="T31">
        <f t="shared" si="15"/>
        <v>-2.3989792451045568E-2</v>
      </c>
      <c r="U31" s="1">
        <f t="shared" si="16"/>
        <v>-2.9987240563806583E-2</v>
      </c>
      <c r="V31">
        <f t="shared" si="17"/>
        <v>1.235426000000003</v>
      </c>
      <c r="W31">
        <f t="shared" si="18"/>
        <v>1.235426000000003</v>
      </c>
      <c r="X31">
        <f t="shared" si="19"/>
        <v>0.61755403144000143</v>
      </c>
      <c r="Y31" s="1">
        <f t="shared" si="20"/>
        <v>0.61755403144000143</v>
      </c>
      <c r="Z31">
        <f t="shared" si="21"/>
        <v>0.61755403144000143</v>
      </c>
    </row>
    <row r="32" spans="1:26" x14ac:dyDescent="0.25">
      <c r="A32">
        <v>1.00000000000001</v>
      </c>
      <c r="B32" s="1">
        <f t="shared" si="0"/>
        <v>0.73105857863000678</v>
      </c>
      <c r="C32">
        <f t="shared" si="1"/>
        <v>1.3000000000000029</v>
      </c>
      <c r="D32">
        <f t="shared" si="2"/>
        <v>1.3000000000000029</v>
      </c>
      <c r="E32">
        <f t="shared" si="3"/>
        <v>0.66000000000000147</v>
      </c>
      <c r="F32" s="1">
        <f t="shared" si="4"/>
        <v>0.66000000000000147</v>
      </c>
      <c r="G32">
        <f t="shared" si="5"/>
        <v>0.66000000000000147</v>
      </c>
      <c r="H32" s="1">
        <f t="shared" si="6"/>
        <v>2.5246607984583235E-3</v>
      </c>
      <c r="I32">
        <f t="shared" si="7"/>
        <v>-7.1058578630005309E-2</v>
      </c>
      <c r="J32">
        <f t="shared" si="8"/>
        <v>1</v>
      </c>
      <c r="K32">
        <f t="shared" si="9"/>
        <v>1.3000000000000029</v>
      </c>
      <c r="L32" s="1">
        <v>1</v>
      </c>
      <c r="M32">
        <f t="shared" si="10"/>
        <v>-9.2376152219007107E-2</v>
      </c>
      <c r="N32" s="1">
        <f t="shared" si="11"/>
        <v>-7.1058578630005309E-2</v>
      </c>
      <c r="O32">
        <v>0.5</v>
      </c>
      <c r="P32">
        <f t="shared" si="12"/>
        <v>-3.5529289315002655E-2</v>
      </c>
      <c r="Q32">
        <f t="shared" si="13"/>
        <v>1</v>
      </c>
      <c r="R32">
        <f t="shared" si="14"/>
        <v>1.00000000000001</v>
      </c>
      <c r="S32" s="1">
        <v>1</v>
      </c>
      <c r="T32">
        <f t="shared" si="15"/>
        <v>-3.5529289315003008E-2</v>
      </c>
      <c r="U32" s="1">
        <f t="shared" si="16"/>
        <v>-3.5529289315002655E-2</v>
      </c>
      <c r="V32">
        <f t="shared" si="17"/>
        <v>1.2947100000000029</v>
      </c>
      <c r="W32">
        <f t="shared" si="18"/>
        <v>1.2947100000000029</v>
      </c>
      <c r="X32">
        <f t="shared" si="19"/>
        <v>0.64686641240000142</v>
      </c>
      <c r="Y32" s="1">
        <f t="shared" si="20"/>
        <v>0.64686641240000142</v>
      </c>
      <c r="Z32">
        <f t="shared" si="21"/>
        <v>0.64686641240000142</v>
      </c>
    </row>
    <row r="33" spans="1:26" x14ac:dyDescent="0.25">
      <c r="A33">
        <v>1.2000000000000099</v>
      </c>
      <c r="B33" s="1">
        <f t="shared" si="0"/>
        <v>0.76852478349901943</v>
      </c>
      <c r="C33">
        <f t="shared" si="1"/>
        <v>1.360000000000003</v>
      </c>
      <c r="D33">
        <f t="shared" si="2"/>
        <v>1.360000000000003</v>
      </c>
      <c r="E33">
        <f t="shared" si="3"/>
        <v>0.6900000000000015</v>
      </c>
      <c r="F33" s="1">
        <f t="shared" si="4"/>
        <v>0.6900000000000015</v>
      </c>
      <c r="G33">
        <f t="shared" si="5"/>
        <v>0.6900000000000015</v>
      </c>
      <c r="H33" s="1">
        <f t="shared" si="6"/>
        <v>3.0830708117838188E-3</v>
      </c>
      <c r="I33">
        <f t="shared" si="7"/>
        <v>-7.8524783499017925E-2</v>
      </c>
      <c r="J33">
        <f t="shared" si="8"/>
        <v>1</v>
      </c>
      <c r="K33">
        <f t="shared" si="9"/>
        <v>1.360000000000003</v>
      </c>
      <c r="L33" s="1">
        <v>1</v>
      </c>
      <c r="M33">
        <f t="shared" si="10"/>
        <v>-0.10679370555866462</v>
      </c>
      <c r="N33" s="1">
        <f t="shared" si="11"/>
        <v>-7.8524783499017925E-2</v>
      </c>
      <c r="O33">
        <v>0.5</v>
      </c>
      <c r="P33">
        <f t="shared" si="12"/>
        <v>-3.9262391749508962E-2</v>
      </c>
      <c r="Q33">
        <f t="shared" si="13"/>
        <v>1</v>
      </c>
      <c r="R33">
        <f t="shared" si="14"/>
        <v>1.2000000000000099</v>
      </c>
      <c r="S33" s="1">
        <v>1</v>
      </c>
      <c r="T33">
        <f t="shared" si="15"/>
        <v>-4.7114870099411142E-2</v>
      </c>
      <c r="U33" s="1">
        <f t="shared" si="16"/>
        <v>-3.9262391749508962E-2</v>
      </c>
      <c r="V33">
        <f t="shared" si="17"/>
        <v>1.353994000000003</v>
      </c>
      <c r="W33">
        <f t="shared" si="18"/>
        <v>1.353994000000003</v>
      </c>
      <c r="X33">
        <f t="shared" si="19"/>
        <v>0.67617879336000153</v>
      </c>
      <c r="Y33" s="1">
        <f t="shared" si="20"/>
        <v>0.67617879336000153</v>
      </c>
      <c r="Z33">
        <f t="shared" si="21"/>
        <v>0.67617879336000153</v>
      </c>
    </row>
    <row r="34" spans="1:26" x14ac:dyDescent="0.25">
      <c r="A34">
        <v>1.4000000000000099</v>
      </c>
      <c r="B34" s="1">
        <f t="shared" si="0"/>
        <v>0.80218388855858325</v>
      </c>
      <c r="C34">
        <f t="shared" si="1"/>
        <v>1.420000000000003</v>
      </c>
      <c r="D34">
        <f t="shared" si="2"/>
        <v>1.420000000000003</v>
      </c>
      <c r="E34">
        <f t="shared" si="3"/>
        <v>0.72000000000000153</v>
      </c>
      <c r="F34" s="1">
        <f t="shared" si="4"/>
        <v>0.72000000000000153</v>
      </c>
      <c r="G34">
        <f t="shared" si="5"/>
        <v>0.72000000000000153</v>
      </c>
      <c r="H34" s="1">
        <f t="shared" si="6"/>
        <v>3.3770957693046895E-3</v>
      </c>
      <c r="I34">
        <f t="shared" si="7"/>
        <v>-8.2183888558581719E-2</v>
      </c>
      <c r="J34">
        <f t="shared" si="8"/>
        <v>1</v>
      </c>
      <c r="K34">
        <f t="shared" si="9"/>
        <v>1.420000000000003</v>
      </c>
      <c r="L34" s="1">
        <v>1</v>
      </c>
      <c r="M34">
        <f t="shared" si="10"/>
        <v>-0.1167011217531863</v>
      </c>
      <c r="N34" s="1">
        <f t="shared" si="11"/>
        <v>-8.2183888558581719E-2</v>
      </c>
      <c r="O34">
        <v>0.5</v>
      </c>
      <c r="P34">
        <f t="shared" si="12"/>
        <v>-4.109194427929086E-2</v>
      </c>
      <c r="Q34">
        <f t="shared" si="13"/>
        <v>1</v>
      </c>
      <c r="R34">
        <f t="shared" si="14"/>
        <v>1.4000000000000099</v>
      </c>
      <c r="S34" s="1">
        <v>1</v>
      </c>
      <c r="T34">
        <f t="shared" si="15"/>
        <v>-5.7528721991007607E-2</v>
      </c>
      <c r="U34" s="1">
        <f t="shared" si="16"/>
        <v>-4.109194427929086E-2</v>
      </c>
      <c r="V34">
        <f t="shared" si="17"/>
        <v>1.4132780000000029</v>
      </c>
      <c r="W34">
        <f t="shared" si="18"/>
        <v>1.4132780000000029</v>
      </c>
      <c r="X34">
        <f t="shared" si="19"/>
        <v>0.70549117432000141</v>
      </c>
      <c r="Y34" s="1">
        <f t="shared" si="20"/>
        <v>0.70549117432000141</v>
      </c>
      <c r="Z34">
        <f t="shared" si="21"/>
        <v>0.70549117432000141</v>
      </c>
    </row>
    <row r="35" spans="1:26" x14ac:dyDescent="0.25">
      <c r="A35">
        <v>1.6000000000000101</v>
      </c>
      <c r="B35" s="1">
        <f t="shared" si="0"/>
        <v>0.83201838513392579</v>
      </c>
      <c r="C35">
        <f t="shared" si="1"/>
        <v>1.4800000000000031</v>
      </c>
      <c r="D35">
        <f t="shared" si="2"/>
        <v>1.4800000000000031</v>
      </c>
      <c r="E35">
        <f t="shared" si="3"/>
        <v>0.75000000000000155</v>
      </c>
      <c r="F35" s="1">
        <f t="shared" si="4"/>
        <v>0.75000000000000155</v>
      </c>
      <c r="G35">
        <f t="shared" si="5"/>
        <v>0.75000000000000155</v>
      </c>
      <c r="H35" s="1">
        <f t="shared" si="6"/>
        <v>3.3635077499883617E-3</v>
      </c>
      <c r="I35">
        <f t="shared" si="7"/>
        <v>-8.2018385133924232E-2</v>
      </c>
      <c r="J35">
        <f t="shared" si="8"/>
        <v>1</v>
      </c>
      <c r="K35">
        <f t="shared" si="9"/>
        <v>1.4800000000000031</v>
      </c>
      <c r="L35" s="1">
        <v>1</v>
      </c>
      <c r="M35">
        <f t="shared" si="10"/>
        <v>-0.12138720999820812</v>
      </c>
      <c r="N35" s="1">
        <f t="shared" si="11"/>
        <v>-8.2018385133924232E-2</v>
      </c>
      <c r="O35">
        <v>0.5</v>
      </c>
      <c r="P35">
        <f t="shared" si="12"/>
        <v>-4.1009192566962116E-2</v>
      </c>
      <c r="Q35">
        <f t="shared" si="13"/>
        <v>1</v>
      </c>
      <c r="R35">
        <f t="shared" si="14"/>
        <v>1.6000000000000101</v>
      </c>
      <c r="S35" s="1">
        <v>1</v>
      </c>
      <c r="T35">
        <f t="shared" si="15"/>
        <v>-6.5614708107139805E-2</v>
      </c>
      <c r="U35" s="1">
        <f t="shared" si="16"/>
        <v>-4.1009192566962116E-2</v>
      </c>
      <c r="V35">
        <f t="shared" si="17"/>
        <v>1.472562000000003</v>
      </c>
      <c r="W35">
        <f t="shared" si="18"/>
        <v>1.472562000000003</v>
      </c>
      <c r="X35">
        <f t="shared" si="19"/>
        <v>0.73480355528000152</v>
      </c>
      <c r="Y35" s="1">
        <f t="shared" si="20"/>
        <v>0.73480355528000152</v>
      </c>
      <c r="Z35">
        <f t="shared" si="21"/>
        <v>0.73480355528000152</v>
      </c>
    </row>
    <row r="36" spans="1:26" x14ac:dyDescent="0.25">
      <c r="A36">
        <v>1.80000000000001</v>
      </c>
      <c r="B36" s="1">
        <f t="shared" si="0"/>
        <v>0.8581489350995134</v>
      </c>
      <c r="C36">
        <f t="shared" si="1"/>
        <v>1.5400000000000031</v>
      </c>
      <c r="D36">
        <f t="shared" si="2"/>
        <v>1.5400000000000031</v>
      </c>
      <c r="E36">
        <f t="shared" si="3"/>
        <v>0.78000000000000158</v>
      </c>
      <c r="F36" s="1">
        <f t="shared" si="4"/>
        <v>0.78000000000000158</v>
      </c>
      <c r="G36">
        <f t="shared" si="5"/>
        <v>0.78000000000000158</v>
      </c>
      <c r="H36" s="1">
        <f t="shared" si="6"/>
        <v>3.0536280285938552E-3</v>
      </c>
      <c r="I36">
        <f t="shared" si="7"/>
        <v>-7.8148935099511818E-2</v>
      </c>
      <c r="J36">
        <f t="shared" si="8"/>
        <v>1</v>
      </c>
      <c r="K36">
        <f t="shared" si="9"/>
        <v>1.5400000000000031</v>
      </c>
      <c r="L36" s="1">
        <v>1</v>
      </c>
      <c r="M36">
        <f t="shared" si="10"/>
        <v>-0.12034936005324845</v>
      </c>
      <c r="N36" s="1">
        <f t="shared" si="11"/>
        <v>-7.8148935099511818E-2</v>
      </c>
      <c r="O36">
        <v>0.5</v>
      </c>
      <c r="P36">
        <f t="shared" si="12"/>
        <v>-3.9074467549755909E-2</v>
      </c>
      <c r="Q36">
        <f t="shared" si="13"/>
        <v>1</v>
      </c>
      <c r="R36">
        <f t="shared" si="14"/>
        <v>1.80000000000001</v>
      </c>
      <c r="S36" s="1">
        <v>1</v>
      </c>
      <c r="T36">
        <f t="shared" si="15"/>
        <v>-7.0334041589561025E-2</v>
      </c>
      <c r="U36" s="1">
        <f t="shared" si="16"/>
        <v>-3.9074467549755909E-2</v>
      </c>
      <c r="V36">
        <f t="shared" si="17"/>
        <v>1.5318460000000029</v>
      </c>
      <c r="W36">
        <f t="shared" si="18"/>
        <v>1.5318460000000029</v>
      </c>
      <c r="X36">
        <f t="shared" si="19"/>
        <v>0.7641159362400014</v>
      </c>
      <c r="Y36" s="1">
        <f t="shared" si="20"/>
        <v>0.7641159362400014</v>
      </c>
      <c r="Z36">
        <f t="shared" si="21"/>
        <v>0.7641159362400014</v>
      </c>
    </row>
    <row r="37" spans="1:26" x14ac:dyDescent="0.25">
      <c r="A37">
        <v>2.0000000000000102</v>
      </c>
      <c r="B37" s="1">
        <f t="shared" si="0"/>
        <v>0.88079707797788354</v>
      </c>
      <c r="C37">
        <f t="shared" si="1"/>
        <v>1.6000000000000032</v>
      </c>
      <c r="D37">
        <f t="shared" si="2"/>
        <v>1.6000000000000032</v>
      </c>
      <c r="E37">
        <f t="shared" si="3"/>
        <v>0.81000000000000161</v>
      </c>
      <c r="F37" s="1">
        <f t="shared" si="4"/>
        <v>0.81000000000000161</v>
      </c>
      <c r="G37">
        <f t="shared" si="5"/>
        <v>0.81000000000000161</v>
      </c>
      <c r="H37" s="1">
        <f t="shared" si="6"/>
        <v>2.5061131251031469E-3</v>
      </c>
      <c r="I37">
        <f t="shared" si="7"/>
        <v>-7.0797077977881928E-2</v>
      </c>
      <c r="J37">
        <f t="shared" si="8"/>
        <v>1</v>
      </c>
      <c r="K37">
        <f t="shared" si="9"/>
        <v>1.6000000000000032</v>
      </c>
      <c r="L37" s="1">
        <v>1</v>
      </c>
      <c r="M37">
        <f t="shared" si="10"/>
        <v>-0.11327532476461132</v>
      </c>
      <c r="N37" s="1">
        <f t="shared" si="11"/>
        <v>-7.0797077977881928E-2</v>
      </c>
      <c r="O37">
        <v>0.5</v>
      </c>
      <c r="P37">
        <f t="shared" si="12"/>
        <v>-3.5398538988940964E-2</v>
      </c>
      <c r="Q37">
        <f t="shared" si="13"/>
        <v>1</v>
      </c>
      <c r="R37">
        <f t="shared" si="14"/>
        <v>2.0000000000000102</v>
      </c>
      <c r="S37" s="1">
        <v>1</v>
      </c>
      <c r="T37">
        <f t="shared" si="15"/>
        <v>-7.0797077977882289E-2</v>
      </c>
      <c r="U37" s="1">
        <f t="shared" si="16"/>
        <v>-3.5398538988940964E-2</v>
      </c>
      <c r="V37">
        <f t="shared" si="17"/>
        <v>1.591130000000003</v>
      </c>
      <c r="W37">
        <f t="shared" si="18"/>
        <v>1.591130000000003</v>
      </c>
      <c r="X37">
        <f t="shared" si="19"/>
        <v>0.79342831720000151</v>
      </c>
      <c r="Y37" s="1">
        <f t="shared" si="20"/>
        <v>0.79342831720000151</v>
      </c>
      <c r="Z37">
        <f t="shared" si="21"/>
        <v>0.79342831720000151</v>
      </c>
    </row>
    <row r="38" spans="1:26" x14ac:dyDescent="0.25">
      <c r="A38">
        <v>2.2000000000000099</v>
      </c>
      <c r="B38" s="1">
        <f t="shared" si="0"/>
        <v>0.9002495108803158</v>
      </c>
      <c r="C38">
        <f t="shared" si="1"/>
        <v>1.6600000000000028</v>
      </c>
      <c r="D38">
        <f t="shared" si="2"/>
        <v>1.6600000000000028</v>
      </c>
      <c r="E38">
        <f t="shared" si="3"/>
        <v>0.84000000000000141</v>
      </c>
      <c r="F38" s="1">
        <f t="shared" si="4"/>
        <v>0.84000000000000141</v>
      </c>
      <c r="G38">
        <f t="shared" si="5"/>
        <v>0.84000000000000141</v>
      </c>
      <c r="H38" s="1">
        <f t="shared" si="6"/>
        <v>1.8150017806585607E-3</v>
      </c>
      <c r="I38">
        <f t="shared" si="7"/>
        <v>-6.0249510880314383E-2</v>
      </c>
      <c r="J38">
        <f t="shared" si="8"/>
        <v>1</v>
      </c>
      <c r="K38">
        <f t="shared" si="9"/>
        <v>1.6600000000000028</v>
      </c>
      <c r="L38" s="1">
        <v>1</v>
      </c>
      <c r="M38">
        <f t="shared" si="10"/>
        <v>-0.10001418806132205</v>
      </c>
      <c r="N38" s="1">
        <f t="shared" si="11"/>
        <v>-6.0249510880314383E-2</v>
      </c>
      <c r="O38">
        <v>0.5</v>
      </c>
      <c r="P38">
        <f t="shared" si="12"/>
        <v>-3.0124755440157192E-2</v>
      </c>
      <c r="Q38">
        <f t="shared" si="13"/>
        <v>1</v>
      </c>
      <c r="R38">
        <f t="shared" si="14"/>
        <v>2.2000000000000099</v>
      </c>
      <c r="S38" s="1">
        <v>1</v>
      </c>
      <c r="T38">
        <f t="shared" si="15"/>
        <v>-6.6274461968346118E-2</v>
      </c>
      <c r="U38" s="1">
        <f t="shared" si="16"/>
        <v>-3.0124755440157192E-2</v>
      </c>
      <c r="V38">
        <f t="shared" si="17"/>
        <v>1.6504140000000032</v>
      </c>
      <c r="W38">
        <f t="shared" si="18"/>
        <v>1.6504140000000032</v>
      </c>
      <c r="X38">
        <f t="shared" si="19"/>
        <v>0.8227406981600015</v>
      </c>
      <c r="Y38" s="1">
        <f t="shared" si="20"/>
        <v>0.8227406981600015</v>
      </c>
      <c r="Z38">
        <f t="shared" si="21"/>
        <v>0.8227406981600015</v>
      </c>
    </row>
    <row r="39" spans="1:26" x14ac:dyDescent="0.25">
      <c r="A39">
        <v>2.4000000000000101</v>
      </c>
      <c r="B39" s="1">
        <f t="shared" si="0"/>
        <v>0.91682730350607844</v>
      </c>
      <c r="C39">
        <f t="shared" si="1"/>
        <v>1.7200000000000029</v>
      </c>
      <c r="D39">
        <f t="shared" si="2"/>
        <v>1.7200000000000029</v>
      </c>
      <c r="E39">
        <f t="shared" si="3"/>
        <v>0.87000000000000144</v>
      </c>
      <c r="F39" s="1">
        <f t="shared" si="4"/>
        <v>0.87000000000000144</v>
      </c>
      <c r="G39">
        <f t="shared" si="5"/>
        <v>0.87000000000000144</v>
      </c>
      <c r="H39" s="1">
        <f t="shared" si="6"/>
        <v>1.0963981768251257E-3</v>
      </c>
      <c r="I39">
        <f t="shared" si="7"/>
        <v>-4.6827303506077E-2</v>
      </c>
      <c r="J39">
        <f t="shared" si="8"/>
        <v>1</v>
      </c>
      <c r="K39">
        <f t="shared" si="9"/>
        <v>1.7200000000000029</v>
      </c>
      <c r="L39" s="1">
        <v>1</v>
      </c>
      <c r="M39">
        <f t="shared" si="10"/>
        <v>-8.0542962030452581E-2</v>
      </c>
      <c r="N39" s="1">
        <f t="shared" si="11"/>
        <v>-4.6827303506077E-2</v>
      </c>
      <c r="O39">
        <v>0.5</v>
      </c>
      <c r="P39">
        <f t="shared" si="12"/>
        <v>-2.34136517530385E-2</v>
      </c>
      <c r="Q39">
        <f t="shared" si="13"/>
        <v>1</v>
      </c>
      <c r="R39">
        <f t="shared" si="14"/>
        <v>2.4000000000000101</v>
      </c>
      <c r="S39" s="1">
        <v>1</v>
      </c>
      <c r="T39">
        <f t="shared" si="15"/>
        <v>-5.6192764207292641E-2</v>
      </c>
      <c r="U39" s="1">
        <f t="shared" si="16"/>
        <v>-2.34136517530385E-2</v>
      </c>
      <c r="V39">
        <f t="shared" si="17"/>
        <v>1.709698000000003</v>
      </c>
      <c r="W39">
        <f t="shared" si="18"/>
        <v>1.709698000000003</v>
      </c>
      <c r="X39">
        <f t="shared" si="19"/>
        <v>0.8520530791200015</v>
      </c>
      <c r="Y39" s="1">
        <f t="shared" si="20"/>
        <v>0.8520530791200015</v>
      </c>
      <c r="Z39">
        <f t="shared" si="21"/>
        <v>0.8520530791200015</v>
      </c>
    </row>
    <row r="40" spans="1:26" x14ac:dyDescent="0.25">
      <c r="A40">
        <v>2.6000000000000099</v>
      </c>
      <c r="B40" s="1">
        <f t="shared" si="0"/>
        <v>0.93086157965665384</v>
      </c>
      <c r="C40">
        <f t="shared" si="1"/>
        <v>1.7800000000000029</v>
      </c>
      <c r="D40">
        <f t="shared" si="2"/>
        <v>1.7800000000000029</v>
      </c>
      <c r="E40">
        <f t="shared" si="3"/>
        <v>0.90000000000000147</v>
      </c>
      <c r="F40" s="1">
        <f t="shared" si="4"/>
        <v>0.90000000000000147</v>
      </c>
      <c r="G40">
        <f t="shared" si="5"/>
        <v>0.90000000000000147</v>
      </c>
      <c r="H40" s="1">
        <f t="shared" si="6"/>
        <v>4.7621854945194975E-4</v>
      </c>
      <c r="I40">
        <f t="shared" si="7"/>
        <v>-3.0861579656652371E-2</v>
      </c>
      <c r="J40">
        <f t="shared" si="8"/>
        <v>1</v>
      </c>
      <c r="K40">
        <f t="shared" si="9"/>
        <v>1.7800000000000029</v>
      </c>
      <c r="L40" s="1">
        <v>1</v>
      </c>
      <c r="M40">
        <f t="shared" si="10"/>
        <v>-5.4933611788841312E-2</v>
      </c>
      <c r="N40" s="1">
        <f t="shared" si="11"/>
        <v>-3.0861579656652371E-2</v>
      </c>
      <c r="O40">
        <v>0.5</v>
      </c>
      <c r="P40">
        <f t="shared" si="12"/>
        <v>-1.5430789828326186E-2</v>
      </c>
      <c r="Q40">
        <f t="shared" si="13"/>
        <v>1</v>
      </c>
      <c r="R40">
        <f t="shared" si="14"/>
        <v>2.6000000000000099</v>
      </c>
      <c r="S40" s="1">
        <v>1</v>
      </c>
      <c r="T40">
        <f t="shared" si="15"/>
        <v>-4.0120053553648234E-2</v>
      </c>
      <c r="U40" s="1">
        <f t="shared" si="16"/>
        <v>-1.5430789828326186E-2</v>
      </c>
      <c r="V40">
        <f t="shared" si="17"/>
        <v>1.7689820000000029</v>
      </c>
      <c r="W40">
        <f t="shared" si="18"/>
        <v>1.7689820000000029</v>
      </c>
      <c r="X40">
        <f t="shared" si="19"/>
        <v>0.88136546008000138</v>
      </c>
      <c r="Y40" s="1">
        <f t="shared" si="20"/>
        <v>0.88136546008000138</v>
      </c>
      <c r="Z40">
        <f t="shared" si="21"/>
        <v>0.88136546008000138</v>
      </c>
    </row>
    <row r="41" spans="1:26" x14ac:dyDescent="0.25">
      <c r="A41">
        <v>2.80000000000001</v>
      </c>
      <c r="B41" s="1">
        <f t="shared" si="0"/>
        <v>0.94267582410113182</v>
      </c>
      <c r="C41">
        <f t="shared" si="1"/>
        <v>1.840000000000003</v>
      </c>
      <c r="D41">
        <f t="shared" si="2"/>
        <v>1.840000000000003</v>
      </c>
      <c r="E41">
        <f t="shared" si="3"/>
        <v>0.93000000000000149</v>
      </c>
      <c r="F41" s="1">
        <f t="shared" si="4"/>
        <v>0.93000000000000149</v>
      </c>
      <c r="G41">
        <f t="shared" si="5"/>
        <v>0.93000000000000149</v>
      </c>
      <c r="H41" s="1">
        <f t="shared" si="6"/>
        <v>8.0338258321398251E-5</v>
      </c>
      <c r="I41">
        <f t="shared" si="7"/>
        <v>-1.2675824101130329E-2</v>
      </c>
      <c r="J41">
        <f t="shared" si="8"/>
        <v>1</v>
      </c>
      <c r="K41">
        <f t="shared" si="9"/>
        <v>1.840000000000003</v>
      </c>
      <c r="L41" s="1">
        <v>1</v>
      </c>
      <c r="M41">
        <f t="shared" si="10"/>
        <v>-2.3323516346079841E-2</v>
      </c>
      <c r="N41" s="1">
        <f t="shared" si="11"/>
        <v>-1.2675824101130329E-2</v>
      </c>
      <c r="O41">
        <v>0.5</v>
      </c>
      <c r="P41">
        <f t="shared" si="12"/>
        <v>-6.3379120505651643E-3</v>
      </c>
      <c r="Q41">
        <f t="shared" si="13"/>
        <v>1</v>
      </c>
      <c r="R41">
        <f t="shared" si="14"/>
        <v>2.80000000000001</v>
      </c>
      <c r="S41" s="1">
        <v>1</v>
      </c>
      <c r="T41">
        <f t="shared" si="15"/>
        <v>-1.7746153741582525E-2</v>
      </c>
      <c r="U41" s="1">
        <f t="shared" si="16"/>
        <v>-6.3379120505651643E-3</v>
      </c>
      <c r="V41">
        <f t="shared" si="17"/>
        <v>1.8282660000000031</v>
      </c>
      <c r="W41">
        <f t="shared" si="18"/>
        <v>1.8282660000000031</v>
      </c>
      <c r="X41">
        <f t="shared" si="19"/>
        <v>0.91067784104000149</v>
      </c>
      <c r="Y41" s="1">
        <f t="shared" si="20"/>
        <v>0.91067784104000149</v>
      </c>
      <c r="Z41">
        <f t="shared" si="21"/>
        <v>0.91067784104000149</v>
      </c>
    </row>
    <row r="42" spans="1:26" x14ac:dyDescent="0.25">
      <c r="A42">
        <v>3.0000000000000102</v>
      </c>
      <c r="B42" s="1">
        <f t="shared" si="0"/>
        <v>0.9525741268224337</v>
      </c>
      <c r="C42">
        <f t="shared" si="1"/>
        <v>1.900000000000003</v>
      </c>
      <c r="D42">
        <f t="shared" si="2"/>
        <v>1.900000000000003</v>
      </c>
      <c r="E42">
        <f t="shared" si="3"/>
        <v>0.96000000000000152</v>
      </c>
      <c r="F42" s="1">
        <f t="shared" si="4"/>
        <v>0.96000000000000152</v>
      </c>
      <c r="G42">
        <f t="shared" si="5"/>
        <v>0.96000000000000152</v>
      </c>
      <c r="H42" s="1">
        <f t="shared" si="6"/>
        <v>2.7571796224660603E-5</v>
      </c>
      <c r="I42">
        <f t="shared" si="7"/>
        <v>7.4258731775678211E-3</v>
      </c>
      <c r="J42">
        <f t="shared" si="8"/>
        <v>1</v>
      </c>
      <c r="K42">
        <f t="shared" si="9"/>
        <v>1.900000000000003</v>
      </c>
      <c r="L42" s="1">
        <v>1</v>
      </c>
      <c r="M42">
        <f t="shared" si="10"/>
        <v>1.4109159037378883E-2</v>
      </c>
      <c r="N42" s="1">
        <f t="shared" si="11"/>
        <v>7.4258731775678211E-3</v>
      </c>
      <c r="O42">
        <v>0.5</v>
      </c>
      <c r="P42">
        <f t="shared" si="12"/>
        <v>3.7129365887839105E-3</v>
      </c>
      <c r="Q42">
        <f t="shared" si="13"/>
        <v>1</v>
      </c>
      <c r="R42">
        <f t="shared" si="14"/>
        <v>3.0000000000000102</v>
      </c>
      <c r="S42" s="1">
        <v>1</v>
      </c>
      <c r="T42">
        <f t="shared" si="15"/>
        <v>1.113880976635177E-2</v>
      </c>
      <c r="U42" s="1">
        <f t="shared" si="16"/>
        <v>3.7129365887839105E-3</v>
      </c>
      <c r="V42">
        <f t="shared" si="17"/>
        <v>1.8875500000000032</v>
      </c>
      <c r="W42">
        <f t="shared" si="18"/>
        <v>1.8875500000000032</v>
      </c>
      <c r="X42">
        <f t="shared" si="19"/>
        <v>0.9399902220000016</v>
      </c>
      <c r="Y42" s="1">
        <f t="shared" si="20"/>
        <v>0.9399902220000016</v>
      </c>
      <c r="Z42">
        <f t="shared" si="21"/>
        <v>0.9399902220000016</v>
      </c>
    </row>
    <row r="43" spans="1:26" x14ac:dyDescent="0.25">
      <c r="A43">
        <v>3.2000000000000099</v>
      </c>
      <c r="B43" s="1">
        <f t="shared" si="0"/>
        <v>0.96083427720323611</v>
      </c>
      <c r="C43">
        <f t="shared" si="1"/>
        <v>1.9600000000000031</v>
      </c>
      <c r="D43">
        <f t="shared" si="2"/>
        <v>1.9600000000000031</v>
      </c>
      <c r="E43">
        <f t="shared" si="3"/>
        <v>0.99000000000000155</v>
      </c>
      <c r="F43" s="1">
        <f t="shared" si="4"/>
        <v>0.99000000000000155</v>
      </c>
      <c r="G43">
        <f t="shared" si="5"/>
        <v>0.99000000000000155</v>
      </c>
      <c r="H43" s="1">
        <f t="shared" si="6"/>
        <v>4.2531969312888156E-4</v>
      </c>
      <c r="I43">
        <f t="shared" si="7"/>
        <v>2.9165722796765436E-2</v>
      </c>
      <c r="J43">
        <f t="shared" si="8"/>
        <v>1</v>
      </c>
      <c r="K43">
        <f t="shared" si="9"/>
        <v>1.9600000000000031</v>
      </c>
      <c r="L43" s="1">
        <v>1</v>
      </c>
      <c r="M43">
        <f t="shared" si="10"/>
        <v>5.7164816681660346E-2</v>
      </c>
      <c r="N43" s="1">
        <f t="shared" si="11"/>
        <v>2.9165722796765436E-2</v>
      </c>
      <c r="O43">
        <v>0.5</v>
      </c>
      <c r="P43">
        <f t="shared" si="12"/>
        <v>1.4582861398382718E-2</v>
      </c>
      <c r="Q43">
        <f t="shared" si="13"/>
        <v>1</v>
      </c>
      <c r="R43">
        <f t="shared" si="14"/>
        <v>3.2000000000000099</v>
      </c>
      <c r="S43" s="1">
        <v>1</v>
      </c>
      <c r="T43">
        <f t="shared" si="15"/>
        <v>4.6665156474824845E-2</v>
      </c>
      <c r="U43" s="1">
        <f t="shared" si="16"/>
        <v>1.4582861398382718E-2</v>
      </c>
      <c r="V43">
        <f t="shared" si="17"/>
        <v>1.9468340000000031</v>
      </c>
      <c r="W43">
        <f t="shared" si="18"/>
        <v>1.9468340000000031</v>
      </c>
      <c r="X43">
        <f t="shared" si="19"/>
        <v>0.96930260296000148</v>
      </c>
      <c r="Y43" s="1">
        <f t="shared" si="20"/>
        <v>0.96930260296000148</v>
      </c>
      <c r="Z43">
        <f t="shared" si="21"/>
        <v>0.96930260296000148</v>
      </c>
    </row>
    <row r="44" spans="1:26" x14ac:dyDescent="0.25">
      <c r="A44">
        <v>3.4000000000000101</v>
      </c>
      <c r="B44" s="1">
        <f t="shared" si="0"/>
        <v>0.96770453530154976</v>
      </c>
      <c r="C44">
        <f t="shared" si="1"/>
        <v>2.0200000000000031</v>
      </c>
      <c r="D44">
        <f t="shared" si="2"/>
        <v>2.0200000000000031</v>
      </c>
      <c r="E44">
        <f t="shared" si="3"/>
        <v>1.0200000000000016</v>
      </c>
      <c r="F44" s="1">
        <f t="shared" si="4"/>
        <v>1.0200000000000016</v>
      </c>
      <c r="G44">
        <f t="shared" si="5"/>
        <v>1.0200000000000016</v>
      </c>
      <c r="H44" s="1">
        <f t="shared" si="6"/>
        <v>1.3674078140135098E-3</v>
      </c>
      <c r="I44">
        <f t="shared" si="7"/>
        <v>5.229546469845181E-2</v>
      </c>
      <c r="J44">
        <f t="shared" si="8"/>
        <v>1</v>
      </c>
      <c r="K44">
        <f t="shared" si="9"/>
        <v>2.0200000000000031</v>
      </c>
      <c r="L44" s="1">
        <v>1</v>
      </c>
      <c r="M44">
        <f t="shared" si="10"/>
        <v>0.10563683869087281</v>
      </c>
      <c r="N44" s="1">
        <f t="shared" si="11"/>
        <v>5.229546469845181E-2</v>
      </c>
      <c r="O44">
        <v>0.5</v>
      </c>
      <c r="P44">
        <f t="shared" si="12"/>
        <v>2.6147732349225905E-2</v>
      </c>
      <c r="Q44">
        <f t="shared" si="13"/>
        <v>1</v>
      </c>
      <c r="R44">
        <f t="shared" si="14"/>
        <v>3.4000000000000101</v>
      </c>
      <c r="S44" s="1">
        <v>1</v>
      </c>
      <c r="T44">
        <f t="shared" si="15"/>
        <v>8.8902289987368335E-2</v>
      </c>
      <c r="U44" s="1">
        <f t="shared" si="16"/>
        <v>2.6147732349225905E-2</v>
      </c>
      <c r="V44">
        <f t="shared" si="17"/>
        <v>2.006118000000003</v>
      </c>
      <c r="W44">
        <f t="shared" si="18"/>
        <v>2.006118000000003</v>
      </c>
      <c r="X44">
        <f t="shared" si="19"/>
        <v>0.99861498392000148</v>
      </c>
      <c r="Y44" s="1">
        <f t="shared" si="20"/>
        <v>0.99861498392000148</v>
      </c>
      <c r="Z44">
        <f t="shared" si="21"/>
        <v>0.99861498392000148</v>
      </c>
    </row>
    <row r="45" spans="1:26" x14ac:dyDescent="0.25">
      <c r="A45">
        <v>3.6000000000000099</v>
      </c>
      <c r="B45" s="1">
        <f t="shared" si="0"/>
        <v>0.97340300642313449</v>
      </c>
      <c r="C45">
        <f t="shared" si="1"/>
        <v>2.0800000000000027</v>
      </c>
      <c r="D45">
        <f t="shared" si="2"/>
        <v>2.0800000000000027</v>
      </c>
      <c r="E45">
        <f t="shared" si="3"/>
        <v>1.0500000000000014</v>
      </c>
      <c r="F45" s="1">
        <f t="shared" si="4"/>
        <v>1.0500000000000014</v>
      </c>
      <c r="G45">
        <f t="shared" si="5"/>
        <v>1.0500000000000014</v>
      </c>
      <c r="H45" s="1">
        <f t="shared" si="6"/>
        <v>2.9335497125072938E-3</v>
      </c>
      <c r="I45">
        <f t="shared" si="7"/>
        <v>7.659699357686689E-2</v>
      </c>
      <c r="J45">
        <f t="shared" si="8"/>
        <v>1</v>
      </c>
      <c r="K45">
        <f t="shared" si="9"/>
        <v>2.0800000000000027</v>
      </c>
      <c r="L45" s="1">
        <v>1</v>
      </c>
      <c r="M45">
        <f t="shared" si="10"/>
        <v>0.15932174663988333</v>
      </c>
      <c r="N45" s="1">
        <f t="shared" si="11"/>
        <v>7.659699357686689E-2</v>
      </c>
      <c r="O45">
        <v>0.5</v>
      </c>
      <c r="P45">
        <f t="shared" si="12"/>
        <v>3.8298496788433445E-2</v>
      </c>
      <c r="Q45">
        <f t="shared" si="13"/>
        <v>1</v>
      </c>
      <c r="R45">
        <f t="shared" si="14"/>
        <v>3.6000000000000099</v>
      </c>
      <c r="S45" s="1">
        <v>1</v>
      </c>
      <c r="T45">
        <f t="shared" si="15"/>
        <v>0.13787458843836078</v>
      </c>
      <c r="U45" s="1">
        <f t="shared" si="16"/>
        <v>3.8298496788433445E-2</v>
      </c>
      <c r="V45">
        <f t="shared" si="17"/>
        <v>2.0654020000000028</v>
      </c>
      <c r="W45">
        <f t="shared" si="18"/>
        <v>2.0654020000000028</v>
      </c>
      <c r="X45">
        <f t="shared" si="19"/>
        <v>1.0279273648800014</v>
      </c>
      <c r="Y45" s="1">
        <f t="shared" si="20"/>
        <v>1.0279273648800014</v>
      </c>
      <c r="Z45">
        <f t="shared" si="21"/>
        <v>1.0279273648800014</v>
      </c>
    </row>
    <row r="46" spans="1:26" x14ac:dyDescent="0.25">
      <c r="A46">
        <v>3.80000000000001</v>
      </c>
      <c r="B46" s="1">
        <f t="shared" si="0"/>
        <v>0.97811872906386965</v>
      </c>
      <c r="C46">
        <f t="shared" si="1"/>
        <v>2.1400000000000032</v>
      </c>
      <c r="D46">
        <f t="shared" si="2"/>
        <v>2.1400000000000032</v>
      </c>
      <c r="E46">
        <f t="shared" si="3"/>
        <v>1.0800000000000016</v>
      </c>
      <c r="F46" s="1">
        <f t="shared" si="4"/>
        <v>1.0800000000000016</v>
      </c>
      <c r="G46">
        <f t="shared" si="5"/>
        <v>1.0800000000000016</v>
      </c>
      <c r="H46" s="1">
        <f t="shared" si="6"/>
        <v>5.1898966837807649E-3</v>
      </c>
      <c r="I46">
        <f t="shared" si="7"/>
        <v>0.10188127093613197</v>
      </c>
      <c r="J46">
        <f t="shared" si="8"/>
        <v>1</v>
      </c>
      <c r="K46">
        <f t="shared" si="9"/>
        <v>2.1400000000000032</v>
      </c>
      <c r="L46" s="1">
        <v>1</v>
      </c>
      <c r="M46">
        <f t="shared" si="10"/>
        <v>0.21802591980332275</v>
      </c>
      <c r="N46" s="1">
        <f t="shared" si="11"/>
        <v>0.10188127093613197</v>
      </c>
      <c r="O46">
        <v>0.5</v>
      </c>
      <c r="P46">
        <f t="shared" si="12"/>
        <v>5.0940635468065987E-2</v>
      </c>
      <c r="Q46">
        <f t="shared" si="13"/>
        <v>1</v>
      </c>
      <c r="R46">
        <f t="shared" si="14"/>
        <v>3.80000000000001</v>
      </c>
      <c r="S46" s="1">
        <v>1</v>
      </c>
      <c r="T46">
        <f t="shared" si="15"/>
        <v>0.19357441477865125</v>
      </c>
      <c r="U46" s="1">
        <f t="shared" si="16"/>
        <v>5.0940635468065987E-2</v>
      </c>
      <c r="V46">
        <f t="shared" si="17"/>
        <v>2.1246860000000032</v>
      </c>
      <c r="W46">
        <f t="shared" si="18"/>
        <v>2.1246860000000032</v>
      </c>
      <c r="X46">
        <f t="shared" si="19"/>
        <v>1.0572397458400016</v>
      </c>
      <c r="Y46" s="1">
        <f t="shared" si="20"/>
        <v>1.0572397458400016</v>
      </c>
      <c r="Z46">
        <f t="shared" si="21"/>
        <v>1.0572397458400016</v>
      </c>
    </row>
    <row r="47" spans="1:26" x14ac:dyDescent="0.25">
      <c r="A47">
        <v>4.0000000000000098</v>
      </c>
      <c r="B47" s="1">
        <f t="shared" si="0"/>
        <v>0.98201379003790856</v>
      </c>
      <c r="C47">
        <f t="shared" si="1"/>
        <v>2.2000000000000028</v>
      </c>
      <c r="D47">
        <f t="shared" si="2"/>
        <v>2.2000000000000028</v>
      </c>
      <c r="E47">
        <f t="shared" si="3"/>
        <v>1.1100000000000014</v>
      </c>
      <c r="F47" s="1">
        <f t="shared" si="4"/>
        <v>1.1100000000000014</v>
      </c>
      <c r="G47">
        <f t="shared" si="5"/>
        <v>1.1100000000000014</v>
      </c>
      <c r="H47" s="1">
        <f t="shared" si="6"/>
        <v>8.1902349702304596E-3</v>
      </c>
      <c r="I47">
        <f t="shared" si="7"/>
        <v>0.12798620996209287</v>
      </c>
      <c r="J47">
        <f t="shared" si="8"/>
        <v>1</v>
      </c>
      <c r="K47">
        <f t="shared" si="9"/>
        <v>2.2000000000000028</v>
      </c>
      <c r="L47" s="1">
        <v>1</v>
      </c>
      <c r="M47">
        <f t="shared" si="10"/>
        <v>0.28156966191660465</v>
      </c>
      <c r="N47" s="1">
        <f t="shared" si="11"/>
        <v>0.12798620996209287</v>
      </c>
      <c r="O47">
        <v>0.5</v>
      </c>
      <c r="P47">
        <f t="shared" si="12"/>
        <v>6.3993104981046434E-2</v>
      </c>
      <c r="Q47">
        <f t="shared" si="13"/>
        <v>1</v>
      </c>
      <c r="R47">
        <f t="shared" si="14"/>
        <v>4.0000000000000098</v>
      </c>
      <c r="S47" s="1">
        <v>1</v>
      </c>
      <c r="T47">
        <f t="shared" si="15"/>
        <v>0.25597241992418635</v>
      </c>
      <c r="U47" s="1">
        <f t="shared" si="16"/>
        <v>6.3993104981046434E-2</v>
      </c>
      <c r="V47">
        <f t="shared" si="17"/>
        <v>2.1839700000000031</v>
      </c>
      <c r="W47">
        <f t="shared" si="18"/>
        <v>2.1839700000000031</v>
      </c>
      <c r="X47">
        <f t="shared" si="19"/>
        <v>1.0865521268000016</v>
      </c>
      <c r="Y47" s="1">
        <f t="shared" si="20"/>
        <v>1.0865521268000016</v>
      </c>
      <c r="Z47">
        <f t="shared" si="21"/>
        <v>1.0865521268000016</v>
      </c>
    </row>
    <row r="48" spans="1:26" x14ac:dyDescent="0.25">
      <c r="A48">
        <v>4.2000000000000099</v>
      </c>
      <c r="B48" s="1">
        <f t="shared" si="0"/>
        <v>0.98522596830672715</v>
      </c>
      <c r="C48">
        <f t="shared" si="1"/>
        <v>2.2600000000000029</v>
      </c>
      <c r="D48">
        <f t="shared" si="2"/>
        <v>2.2600000000000029</v>
      </c>
      <c r="E48">
        <f t="shared" si="3"/>
        <v>1.1400000000000015</v>
      </c>
      <c r="F48" s="1">
        <f t="shared" si="4"/>
        <v>1.1400000000000015</v>
      </c>
      <c r="G48">
        <f t="shared" si="5"/>
        <v>1.1400000000000015</v>
      </c>
      <c r="H48" s="1">
        <f t="shared" si="6"/>
        <v>1.197750044329534E-2</v>
      </c>
      <c r="I48">
        <f t="shared" si="7"/>
        <v>0.15477403169327431</v>
      </c>
      <c r="J48">
        <f t="shared" si="8"/>
        <v>1</v>
      </c>
      <c r="K48">
        <f t="shared" si="9"/>
        <v>2.2600000000000029</v>
      </c>
      <c r="L48" s="1">
        <v>1</v>
      </c>
      <c r="M48">
        <f t="shared" si="10"/>
        <v>0.34978931162680038</v>
      </c>
      <c r="N48" s="1">
        <f t="shared" si="11"/>
        <v>0.15477403169327431</v>
      </c>
      <c r="O48">
        <v>0.5</v>
      </c>
      <c r="P48">
        <f t="shared" si="12"/>
        <v>7.7387015846637153E-2</v>
      </c>
      <c r="Q48">
        <f t="shared" si="13"/>
        <v>1</v>
      </c>
      <c r="R48">
        <f t="shared" si="14"/>
        <v>4.2000000000000099</v>
      </c>
      <c r="S48" s="1">
        <v>1</v>
      </c>
      <c r="T48">
        <f t="shared" si="15"/>
        <v>0.32502546655587683</v>
      </c>
      <c r="U48" s="1">
        <f t="shared" si="16"/>
        <v>7.7387015846637153E-2</v>
      </c>
      <c r="V48">
        <f t="shared" si="17"/>
        <v>2.243254000000003</v>
      </c>
      <c r="W48">
        <f t="shared" si="18"/>
        <v>2.243254000000003</v>
      </c>
      <c r="X48">
        <f t="shared" si="19"/>
        <v>1.1158645077600013</v>
      </c>
      <c r="Y48" s="1">
        <f t="shared" si="20"/>
        <v>1.1158645077600013</v>
      </c>
      <c r="Z48">
        <f t="shared" si="21"/>
        <v>1.1158645077600013</v>
      </c>
    </row>
    <row r="49" spans="1:26" x14ac:dyDescent="0.25">
      <c r="A49">
        <v>4.4000000000000101</v>
      </c>
      <c r="B49" s="1">
        <f t="shared" si="0"/>
        <v>0.98787156501572593</v>
      </c>
      <c r="C49">
        <f t="shared" si="1"/>
        <v>2.3200000000000029</v>
      </c>
      <c r="D49">
        <f t="shared" si="2"/>
        <v>2.3200000000000029</v>
      </c>
      <c r="E49">
        <f t="shared" si="3"/>
        <v>1.1700000000000015</v>
      </c>
      <c r="F49" s="1">
        <f t="shared" si="4"/>
        <v>1.1700000000000015</v>
      </c>
      <c r="G49">
        <f t="shared" si="5"/>
        <v>1.1700000000000015</v>
      </c>
      <c r="H49" s="1">
        <f t="shared" si="6"/>
        <v>1.6585383414910743E-2</v>
      </c>
      <c r="I49">
        <f t="shared" si="7"/>
        <v>0.18212843498427556</v>
      </c>
      <c r="J49">
        <f t="shared" si="8"/>
        <v>1</v>
      </c>
      <c r="K49">
        <f t="shared" si="9"/>
        <v>2.3200000000000029</v>
      </c>
      <c r="L49" s="1">
        <v>1</v>
      </c>
      <c r="M49">
        <f t="shared" si="10"/>
        <v>0.42253796916351982</v>
      </c>
      <c r="N49" s="1">
        <f t="shared" si="11"/>
        <v>0.18212843498427556</v>
      </c>
      <c r="O49">
        <v>0.5</v>
      </c>
      <c r="P49">
        <f t="shared" si="12"/>
        <v>9.1064217492137778E-2</v>
      </c>
      <c r="Q49">
        <f t="shared" si="13"/>
        <v>1</v>
      </c>
      <c r="R49">
        <f t="shared" si="14"/>
        <v>4.4000000000000101</v>
      </c>
      <c r="S49" s="1">
        <v>1</v>
      </c>
      <c r="T49">
        <f t="shared" si="15"/>
        <v>0.40068255696540717</v>
      </c>
      <c r="U49" s="1">
        <f t="shared" si="16"/>
        <v>9.1064217492137778E-2</v>
      </c>
      <c r="V49">
        <f t="shared" si="17"/>
        <v>2.3025380000000033</v>
      </c>
      <c r="W49">
        <f t="shared" si="18"/>
        <v>2.3025380000000033</v>
      </c>
      <c r="X49">
        <f t="shared" si="19"/>
        <v>1.1451768887200016</v>
      </c>
      <c r="Y49" s="1">
        <f t="shared" si="20"/>
        <v>1.1451768887200016</v>
      </c>
      <c r="Z49">
        <f t="shared" si="21"/>
        <v>1.1451768887200016</v>
      </c>
    </row>
    <row r="50" spans="1:26" x14ac:dyDescent="0.25">
      <c r="A50">
        <v>4.6000000000000103</v>
      </c>
      <c r="B50" s="1">
        <f t="shared" si="0"/>
        <v>0.99004819813309575</v>
      </c>
      <c r="C50">
        <f t="shared" si="1"/>
        <v>2.380000000000003</v>
      </c>
      <c r="D50">
        <f t="shared" si="2"/>
        <v>2.380000000000003</v>
      </c>
      <c r="E50">
        <f t="shared" si="3"/>
        <v>1.2000000000000015</v>
      </c>
      <c r="F50" s="1">
        <f t="shared" si="4"/>
        <v>1.2000000000000015</v>
      </c>
      <c r="G50">
        <f t="shared" si="5"/>
        <v>1.2000000000000015</v>
      </c>
      <c r="H50" s="1">
        <f t="shared" si="6"/>
        <v>2.2039879553580229E-2</v>
      </c>
      <c r="I50">
        <f t="shared" si="7"/>
        <v>0.20995180186690576</v>
      </c>
      <c r="J50">
        <f t="shared" si="8"/>
        <v>1</v>
      </c>
      <c r="K50">
        <f t="shared" si="9"/>
        <v>2.380000000000003</v>
      </c>
      <c r="L50" s="1">
        <v>1</v>
      </c>
      <c r="M50">
        <f t="shared" si="10"/>
        <v>0.49968528844323634</v>
      </c>
      <c r="N50" s="1">
        <f t="shared" si="11"/>
        <v>0.20995180186690576</v>
      </c>
      <c r="O50">
        <v>0.5</v>
      </c>
      <c r="P50">
        <f t="shared" si="12"/>
        <v>0.10497590093345288</v>
      </c>
      <c r="Q50">
        <f t="shared" si="13"/>
        <v>1</v>
      </c>
      <c r="R50">
        <f t="shared" si="14"/>
        <v>4.6000000000000103</v>
      </c>
      <c r="S50" s="1">
        <v>1</v>
      </c>
      <c r="T50">
        <f t="shared" si="15"/>
        <v>0.48288914429388435</v>
      </c>
      <c r="U50" s="1">
        <f t="shared" si="16"/>
        <v>0.10497590093345288</v>
      </c>
      <c r="V50">
        <f t="shared" si="17"/>
        <v>2.3618220000000032</v>
      </c>
      <c r="W50">
        <f t="shared" si="18"/>
        <v>2.3618220000000032</v>
      </c>
      <c r="X50">
        <f t="shared" si="19"/>
        <v>1.1744892696800016</v>
      </c>
      <c r="Y50" s="1">
        <f t="shared" si="20"/>
        <v>1.1744892696800016</v>
      </c>
      <c r="Z50">
        <f t="shared" si="21"/>
        <v>1.1744892696800016</v>
      </c>
    </row>
    <row r="51" spans="1:26" x14ac:dyDescent="0.25">
      <c r="A51">
        <v>4.8000000000000096</v>
      </c>
      <c r="B51" s="1">
        <f t="shared" si="0"/>
        <v>0.99183742884684012</v>
      </c>
      <c r="C51">
        <f t="shared" si="1"/>
        <v>2.4400000000000031</v>
      </c>
      <c r="D51">
        <f t="shared" si="2"/>
        <v>2.4400000000000031</v>
      </c>
      <c r="E51">
        <f t="shared" si="3"/>
        <v>1.2300000000000015</v>
      </c>
      <c r="F51" s="1">
        <f t="shared" si="4"/>
        <v>1.2300000000000015</v>
      </c>
      <c r="G51">
        <f t="shared" si="5"/>
        <v>1.2300000000000015</v>
      </c>
      <c r="H51" s="1">
        <f t="shared" si="6"/>
        <v>2.8360705149142337E-2</v>
      </c>
      <c r="I51">
        <f t="shared" si="7"/>
        <v>0.23816257115316142</v>
      </c>
      <c r="J51">
        <f t="shared" si="8"/>
        <v>1</v>
      </c>
      <c r="K51">
        <f t="shared" si="9"/>
        <v>2.4400000000000031</v>
      </c>
      <c r="L51" s="1">
        <v>1</v>
      </c>
      <c r="M51">
        <f t="shared" si="10"/>
        <v>0.58111667361371455</v>
      </c>
      <c r="N51" s="1">
        <f t="shared" si="11"/>
        <v>0.23816257115316142</v>
      </c>
      <c r="O51">
        <v>0.5</v>
      </c>
      <c r="P51">
        <f t="shared" si="12"/>
        <v>0.11908128557658071</v>
      </c>
      <c r="Q51">
        <f t="shared" si="13"/>
        <v>1</v>
      </c>
      <c r="R51">
        <f t="shared" si="14"/>
        <v>4.8000000000000096</v>
      </c>
      <c r="S51" s="1">
        <v>1</v>
      </c>
      <c r="T51">
        <f t="shared" si="15"/>
        <v>0.57159017076758856</v>
      </c>
      <c r="U51" s="1">
        <f t="shared" si="16"/>
        <v>0.11908128557658071</v>
      </c>
      <c r="V51">
        <f t="shared" si="17"/>
        <v>2.4211060000000031</v>
      </c>
      <c r="W51">
        <f t="shared" si="18"/>
        <v>2.4211060000000031</v>
      </c>
      <c r="X51">
        <f t="shared" si="19"/>
        <v>1.2038016506400016</v>
      </c>
      <c r="Y51" s="1">
        <f t="shared" si="20"/>
        <v>1.2038016506400016</v>
      </c>
      <c r="Z51">
        <f t="shared" si="21"/>
        <v>1.2038016506400016</v>
      </c>
    </row>
    <row r="52" spans="1:26" x14ac:dyDescent="0.25">
      <c r="A52">
        <v>5</v>
      </c>
      <c r="B52" s="1">
        <f>1/(1+EXP(-A52))</f>
        <v>0.99330714907571527</v>
      </c>
      <c r="C52">
        <f t="shared" si="1"/>
        <v>2.5</v>
      </c>
      <c r="D52">
        <f>MAX(0,C52)</f>
        <v>2.5</v>
      </c>
      <c r="E52">
        <f t="shared" si="3"/>
        <v>1.26</v>
      </c>
      <c r="F52" s="1">
        <f t="shared" si="4"/>
        <v>1.26</v>
      </c>
      <c r="G52">
        <f t="shared" si="5"/>
        <v>1.26</v>
      </c>
      <c r="H52" s="1">
        <f>0.5*(G52-B52)^2</f>
        <v>3.5562538367061379E-2</v>
      </c>
      <c r="I52">
        <f t="shared" si="7"/>
        <v>0.26669285092428474</v>
      </c>
      <c r="J52">
        <f t="shared" si="8"/>
        <v>1</v>
      </c>
      <c r="K52">
        <f t="shared" si="9"/>
        <v>2.5</v>
      </c>
      <c r="L52" s="1">
        <v>1</v>
      </c>
      <c r="M52">
        <f t="shared" si="10"/>
        <v>0.66673212731071185</v>
      </c>
      <c r="N52" s="1">
        <f t="shared" si="11"/>
        <v>0.26669285092428474</v>
      </c>
      <c r="O52">
        <v>0.5</v>
      </c>
      <c r="P52">
        <f t="shared" si="12"/>
        <v>0.13334642546214237</v>
      </c>
      <c r="Q52">
        <f t="shared" si="13"/>
        <v>1</v>
      </c>
      <c r="R52">
        <f t="shared" si="14"/>
        <v>5</v>
      </c>
      <c r="S52" s="1">
        <v>1</v>
      </c>
      <c r="T52">
        <f>P52*Q52*R52</f>
        <v>0.66673212731071185</v>
      </c>
      <c r="U52" s="1">
        <f t="shared" si="16"/>
        <v>0.13334642546214237</v>
      </c>
      <c r="V52">
        <f t="shared" si="17"/>
        <v>2.4803899999999999</v>
      </c>
      <c r="W52">
        <f t="shared" si="18"/>
        <v>2.4803899999999999</v>
      </c>
      <c r="X52">
        <f t="shared" si="19"/>
        <v>1.2331140316</v>
      </c>
      <c r="Y52" s="1">
        <f>MAX(0,X52)</f>
        <v>1.2331140316</v>
      </c>
      <c r="Z52">
        <f t="shared" si="21"/>
        <v>1.2331140316</v>
      </c>
    </row>
    <row r="53" spans="1:26" s="2" customFormat="1" x14ac:dyDescent="0.25">
      <c r="B53" s="3"/>
      <c r="F53" s="3"/>
      <c r="H53" s="3"/>
      <c r="L53" s="3"/>
      <c r="M53" s="4">
        <f>AVERAGE(M2:M52)</f>
        <v>5.5580168359804005E-2</v>
      </c>
      <c r="N53" s="4">
        <f>AVERAGE(N2:N52)</f>
        <v>3.2941176470588536E-2</v>
      </c>
      <c r="S53" s="3"/>
      <c r="T53" s="4">
        <f>AVERAGE(T2:T52)</f>
        <v>3.5755521456031183E-2</v>
      </c>
      <c r="U53" s="4">
        <f>AVERAGE(U2:U52)</f>
        <v>1.7063427743092649E-2</v>
      </c>
    </row>
    <row r="54" spans="1:26" x14ac:dyDescent="0.25">
      <c r="M54" s="5" t="s">
        <v>14</v>
      </c>
      <c r="N54" s="5" t="s">
        <v>15</v>
      </c>
      <c r="T54" s="5" t="s">
        <v>23</v>
      </c>
      <c r="U54" s="5" t="s">
        <v>24</v>
      </c>
    </row>
    <row r="55" spans="1:26" x14ac:dyDescent="0.25">
      <c r="M55" s="5">
        <f>0.5-0.1*M53</f>
        <v>0.49444198316401961</v>
      </c>
      <c r="N55" s="5">
        <f>0.01-0.1*N53</f>
        <v>6.7058823529411466E-3</v>
      </c>
      <c r="T55" s="5">
        <f>0.3-0.1*T53</f>
        <v>0.29642444785439687</v>
      </c>
      <c r="U55" s="5">
        <f>1-0.1*U53</f>
        <v>0.99829365722569074</v>
      </c>
    </row>
  </sheetData>
  <pageMargins left="0.7" right="0.7" top="0.75" bottom="0.75" header="0.3" footer="0.3"/>
  <pageSetup orientation="portrait" r:id="rId1"/>
  <ignoredErrors>
    <ignoredError sqref="E2:E52 X2:X52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karimi jafari</cp:lastModifiedBy>
  <cp:lastPrinted>2024-04-05T07:51:08Z</cp:lastPrinted>
  <dcterms:created xsi:type="dcterms:W3CDTF">2015-06-05T18:17:20Z</dcterms:created>
  <dcterms:modified xsi:type="dcterms:W3CDTF">2024-04-05T07:59:02Z</dcterms:modified>
</cp:coreProperties>
</file>