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6.xml" ContentType="application/vnd.openxmlformats-officedocument.spreadsheetml.comments+xml"/>
  <Override PartName="/xl/comments15.xml" ContentType="application/vnd.openxmlformats-officedocument.spreadsheetml.comments+xml"/>
  <Override PartName="/xl/comments14.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12.xml" ContentType="application/vnd.openxmlformats-officedocument.spreadsheetml.comments+xml"/>
  <Override PartName="/xl/_rels/workbook.xml.rels" ContentType="application/vnd.openxmlformats-package.relationships+xml"/>
  <Override PartName="/xl/comments13.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8.xml" ContentType="application/vnd.openxmlformats-officedocument.spreadsheetml.comments+xml"/>
  <Override PartName="/xl/comments3.xml" ContentType="application/vnd.openxmlformats-officedocument.spreadsheetml.comments+xml"/>
  <Override PartName="/xl/comments24.xml" ContentType="application/vnd.openxmlformats-officedocument.spreadsheetml.comments+xml"/>
  <Override PartName="/xl/drawings/vmlDrawing14.vml" ContentType="application/vnd.openxmlformats-officedocument.vmlDrawing"/>
  <Override PartName="/xl/drawings/vmlDrawing12.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1.vml" ContentType="application/vnd.openxmlformats-officedocument.vmlDrawing"/>
  <Override PartName="/xl/drawings/vmlDrawing15.vml" ContentType="application/vnd.openxmlformats-officedocument.vmlDrawing"/>
  <Override PartName="/xl/drawings/vmlDrawing13.vml" ContentType="application/vnd.openxmlformats-officedocument.vmlDrawing"/>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5.vml" ContentType="application/vnd.openxmlformats-officedocument.vmlDrawing"/>
  <Override PartName="/xl/drawings/vmlDrawing9.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1.xml" ContentType="application/vnd.openxmlformats-officedocument.spreadsheetml.comments+xml"/>
  <Override PartName="/xl/comments21.xml" ContentType="application/vnd.openxmlformats-officedocument.spreadsheetml.comments+xml"/>
  <Override PartName="/xl/comments7.xml" ContentType="application/vnd.openxmlformats-officedocument.spreadsheetml.comments+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22.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1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46" firstSheet="0" activeTab="1"/>
  </bookViews>
  <sheets>
    <sheet name="Business Entities" sheetId="1" state="visible" r:id="rId2"/>
    <sheet name="Property Groups" sheetId="2" state="visible" r:id="rId3"/>
    <sheet name="Properties" sheetId="3" state="visible" r:id="rId4"/>
    <sheet name="Amenities" sheetId="4" state="visible" r:id="rId5"/>
    <sheet name="Lifestyles" sheetId="5" state="visible" r:id="rId6"/>
    <sheet name="Buildings" sheetId="6" state="visible" r:id="rId7"/>
    <sheet name="Layouts" sheetId="7" state="visible" r:id="rId8"/>
    <sheet name="Lease Names" sheetId="8" state="visible" r:id="rId9"/>
    <sheet name="Lease Terms" sheetId="9" state="visible" r:id="rId10"/>
    <sheet name="Inventory Groups" sheetId="10" state="visible" r:id="rId11"/>
    <sheet name="Inventory" sheetId="11" state="visible" r:id="rId12"/>
    <sheet name="Fees" sheetId="12" state="visible" r:id="rId13"/>
    <sheet name="Concessions" sheetId="13" state="visible" r:id="rId14"/>
    <sheet name="Employees" sheetId="14" state="visible" r:id="rId15"/>
    <sheet name="Teams" sheetId="15" state="visible" r:id="rId16"/>
    <sheet name="Team Members" sheetId="16" state="visible" r:id="rId17"/>
    <sheet name="Office Hours (-)" sheetId="17" state="visible" r:id="rId18"/>
    <sheet name="Office Holidays (-)" sheetId="18" state="visible" r:id="rId19"/>
    <sheet name="Phone Aliases" sheetId="19" state="visible" r:id="rId20"/>
    <sheet name="Roles" sheetId="20" state="visible" r:id="rId21"/>
    <sheet name="Email Aliases" sheetId="21" state="visible" r:id="rId22"/>
    <sheet name="Sources" sheetId="22" state="visible" r:id="rId23"/>
    <sheet name="Property Settings" sheetId="23" state="visible" r:id="rId24"/>
    <sheet name="Data Dictionary (-)" sheetId="24" state="visible" r:id="rId25"/>
    <sheet name="Sheet Glossary (-)" sheetId="25" state="visible" r:id="rId26"/>
    <sheet name="Lists Doc (-)" sheetId="26" state="visible" r:id="rId27"/>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business entity</t>
        </r>
      </text>
    </comment>
    <comment ref="B1" authorId="0">
      <text>
        <r>
          <rPr>
            <sz val="12"/>
            <color rgb="FF000000"/>
            <rFont val="Verdana"/>
            <family val="2"/>
            <charset val="1"/>
          </rPr>
          <t xml:space="preserve">Type of business entity. Allowed values are - 
* Owner
* Operator
* Vendor</t>
        </r>
      </text>
    </comment>
    <comment ref="C1" authorId="0">
      <text>
        <r>
          <rPr>
            <sz val="12"/>
            <color rgb="FF000000"/>
            <rFont val="Verdana"/>
            <family val="2"/>
            <charset val="1"/>
          </rPr>
          <t xml:space="preserve">Expertise of the business entity. Allowed values are - 
* maintenance
* callCenter
* security
* supply
Business entity of type "operator" implicitly has Property management expertise.</t>
        </r>
      </text>
    </comment>
    <comment ref="D1" authorId="0">
      <text>
        <r>
          <rPr>
            <sz val="12"/>
            <color rgb="FF000000"/>
            <rFont val="Verdana"/>
            <family val="2"/>
            <charset val="1"/>
          </rPr>
          <t xml:space="preserve">Text describing the business entity</t>
        </r>
      </text>
    </comment>
    <comment ref="E1" authorId="0">
      <text>
        <r>
          <rPr>
            <sz val="12"/>
            <color rgb="FF000000"/>
            <rFont val="Verdana"/>
            <family val="2"/>
            <charset val="1"/>
          </rPr>
          <t xml:space="preserve">Email address of the business entity. 
* At least one of the three fields (email, phone, website) has to be provided</t>
        </r>
      </text>
    </comment>
    <comment ref="F1" authorId="0">
      <text>
        <r>
          <rPr>
            <sz val="12"/>
            <color rgb="FF000000"/>
            <rFont val="Verdana"/>
            <family val="2"/>
            <charset val="1"/>
          </rPr>
          <t xml:space="preserve">Phone number of the business entity
* At least one of the three fields (email, phone, website) has to be provided</t>
        </r>
      </text>
    </comment>
    <comment ref="G1" authorId="0">
      <text>
        <r>
          <rPr>
            <sz val="12"/>
            <color rgb="FF000000"/>
            <rFont val="Verdana"/>
            <family val="2"/>
            <charset val="1"/>
          </rPr>
          <t xml:space="preserve">Website URL for the business entity
* At least one of the three fields (email, phone, website) has to be provided</t>
        </r>
      </text>
    </comment>
    <comment ref="H1" authorId="0">
      <text>
        <r>
          <rPr>
            <sz val="12"/>
            <color rgb="FF000000"/>
            <rFont val="Verdana"/>
            <family val="2"/>
            <charset val="1"/>
          </rPr>
          <t xml:space="preserve">Address Line1 of the business entity</t>
        </r>
      </text>
    </comment>
    <comment ref="I1" authorId="0">
      <text>
        <r>
          <rPr>
            <sz val="12"/>
            <color rgb="FF000000"/>
            <rFont val="Verdana"/>
            <family val="2"/>
            <charset val="1"/>
          </rPr>
          <t xml:space="preserve">Address Line2 of the business entity</t>
        </r>
      </text>
    </comment>
    <comment ref="J1" authorId="0">
      <text>
        <r>
          <rPr>
            <sz val="12"/>
            <color rgb="FF000000"/>
            <rFont val="Verdana"/>
            <family val="2"/>
            <charset val="1"/>
          </rPr>
          <t xml:space="preserve">City of the business entity</t>
        </r>
      </text>
    </comment>
    <comment ref="K1" authorId="0">
      <text>
        <r>
          <rPr>
            <sz val="12"/>
            <color rgb="FF000000"/>
            <rFont val="Verdana"/>
            <family val="2"/>
            <charset val="1"/>
          </rPr>
          <t xml:space="preserve">State of the business entity</t>
        </r>
      </text>
    </comment>
    <comment ref="L1" authorId="0">
      <text>
        <r>
          <rPr>
            <sz val="12"/>
            <color rgb="FF000000"/>
            <rFont val="Verdana"/>
            <family val="2"/>
            <charset val="1"/>
          </rPr>
          <t xml:space="preserve">Postal code of the business entity</t>
        </r>
      </text>
    </comment>
  </commentList>
</comments>
</file>

<file path=xl/comments10.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inventory group</t>
        </r>
      </text>
    </comment>
    <comment ref="B1" authorId="0">
      <text>
        <r>
          <rPr>
            <sz val="12"/>
            <color rgb="FF000000"/>
            <rFont val="Verdana"/>
            <family val="2"/>
            <charset val="1"/>
          </rPr>
          <t xml:space="preserve">[object Object]</t>
        </r>
      </text>
    </comment>
    <comment ref="C1" authorId="0">
      <text>
        <r>
          <rPr>
            <sz val="12"/>
            <color rgb="FF000000"/>
            <rFont val="Verdana"/>
            <family val="2"/>
            <charset val="1"/>
          </rPr>
          <t xml:space="preserve">Name of the Inventory group that will be displayed in the UI on quotes and contracts for the linked feeName</t>
        </r>
      </text>
    </comment>
    <comment ref="D1" authorId="0">
      <text>
        <r>
          <rPr>
            <sz val="12"/>
            <color rgb="FF000000"/>
            <rFont val="Verdana"/>
            <family val="2"/>
            <charset val="1"/>
          </rPr>
          <t xml:space="preserve">(internal only) Text describing the inventory group</t>
        </r>
      </text>
    </comment>
    <comment ref="E1" authorId="0">
      <text>
        <r>
          <rPr>
            <sz val="12"/>
            <color rgb="FF000000"/>
            <rFont val="Verdana"/>
            <family val="2"/>
            <charset val="1"/>
          </rPr>
          <t xml:space="preserve">[object Object]</t>
        </r>
      </text>
    </comment>
    <comment ref="F1" authorId="0">
      <text>
        <r>
          <rPr>
            <sz val="12"/>
            <color rgb="FF000000"/>
            <rFont val="Verdana"/>
            <family val="2"/>
            <charset val="1"/>
          </rPr>
          <t xml:space="preserve">Reference to the name of the lease term from the Lease Names table.
The Inventory groups that have primaryRentableFlag set to TRUE should have a lease name</t>
        </r>
      </text>
    </comment>
    <comment ref="G1" authorId="0">
      <text>
        <r>
          <rPr>
            <sz val="12"/>
            <color rgb="FF000000"/>
            <rFont val="Verdana"/>
            <family val="2"/>
            <charset val="1"/>
          </rPr>
          <t xml:space="preserve">This determines the base price of the inventory group on a monthly period</t>
        </r>
      </text>
    </comment>
    <comment ref="H1" authorId="0">
      <text>
        <r>
          <rPr>
            <sz val="12"/>
            <color rgb="FF000000"/>
            <rFont val="Verdana"/>
            <family val="2"/>
            <charset val="1"/>
          </rPr>
          <t xml:space="preserve">This determines the base price of the inventory group on a weekly period</t>
        </r>
      </text>
    </comment>
    <comment ref="I1" authorId="0">
      <text>
        <r>
          <rPr>
            <sz val="12"/>
            <color rgb="FF000000"/>
            <rFont val="Verdana"/>
            <family val="2"/>
            <charset val="1"/>
          </rPr>
          <t xml:space="preserve">This determines the base price of the inventory group on a daily period</t>
        </r>
      </text>
    </comment>
    <comment ref="J1" authorId="0">
      <text>
        <r>
          <rPr>
            <sz val="12"/>
            <color rgb="FF000000"/>
            <rFont val="Verdana"/>
            <family val="2"/>
            <charset val="1"/>
          </rPr>
          <t xml:space="preserve">This determines the base price of the inventory group on a hourly period</t>
        </r>
      </text>
    </comment>
    <comment ref="K1" authorId="0">
      <text>
        <r>
          <rPr>
            <sz val="12"/>
            <color rgb="FF000000"/>
            <rFont val="Verdana"/>
            <family val="2"/>
            <charset val="1"/>
          </rPr>
          <t xml:space="preserve">Reference to the name of the fee that is associated with the inventory group. The fee name should be taken from the Fees table</t>
        </r>
      </text>
    </comment>
    <comment ref="L1" authorId="0">
      <text>
        <r>
          <rPr>
            <sz val="12"/>
            <color rgb="FF000000"/>
            <rFont val="Verdana"/>
            <family val="2"/>
            <charset val="1"/>
          </rPr>
          <t xml:space="preserve">This determines if the items in the inventory group can be rented separately. 
TRUE = Inventory group items can be rented separately
FALSE = Inventory group items can NOT be rented separately</t>
        </r>
      </text>
    </comment>
    <comment ref="M1" authorId="0">
      <text>
        <r>
          <rPr>
            <sz val="12"/>
            <color rgb="FF000000"/>
            <rFont val="Verdana"/>
            <family val="2"/>
            <charset val="1"/>
          </rPr>
          <t xml:space="preserve">List of amenities tied to the Inventory group. All amenities tied to an inventory group are automatically applied to all inventory under that group</t>
        </r>
      </text>
    </comment>
    <comment ref="N1" authorId="0">
      <text>
        <r>
          <rPr>
            <sz val="12"/>
            <color rgb="FF000000"/>
            <rFont val="Verdana"/>
            <family val="2"/>
            <charset val="1"/>
          </rPr>
          <t xml:space="preserve">This describes the type of rental for the inventory group. Allowed values are -
* residential
* commercial
* retail
* industrial</t>
        </r>
      </text>
    </comment>
    <comment ref="O1" authorId="0">
      <text>
        <r>
          <rPr>
            <sz val="12"/>
            <color rgb="FF000000"/>
            <rFont val="Verdana"/>
            <family val="2"/>
            <charset val="1"/>
          </rPr>
          <t xml:space="preserve">This determines if the items in the inventory group are rent controlled.
TRUE = Inventory group items are rent controlled
FALSE = Inventory group items are NOT rent controlled</t>
        </r>
      </text>
    </comment>
    <comment ref="P1" authorId="0">
      <text>
        <r>
          <rPr>
            <sz val="12"/>
            <color rgb="FF000000"/>
            <rFont val="Verdana"/>
            <family val="2"/>
            <charset val="1"/>
          </rPr>
          <t xml:space="preserve">This determines if the items in the inventory group are affordable items (mainly applies to units that need to be BMR).
TRUE = Inventory group items are affordable
FALSE = Inventory group items are NOT affordable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inventory group.
Do NOT use dash/hyphen (-) or period (.) in this value. You can use # or any other special character</t>
        </r>
      </text>
    </comment>
    <comment ref="B1" authorId="0">
      <text>
        <r>
          <rPr>
            <sz val="12"/>
            <color rgb="FF000000"/>
            <rFont val="Verdana"/>
            <family val="2"/>
            <charset val="1"/>
          </rPr>
          <t xml:space="preserve">Reference to the unique name of the property from the property sheet</t>
        </r>
      </text>
    </comment>
    <comment ref="C1" authorId="0">
      <text>
        <r>
          <rPr>
            <sz val="12"/>
            <color rgb="FF000000"/>
            <rFont val="Verdana"/>
            <family val="2"/>
            <charset val="1"/>
          </rPr>
          <t xml:space="preserve">Reference to the unique name of the building from the building sheet</t>
        </r>
      </text>
    </comment>
    <comment ref="D1" authorId="0">
      <text>
        <r>
          <rPr>
            <sz val="12"/>
            <color rgb="FF000000"/>
            <rFont val="Verdana"/>
            <family val="2"/>
            <charset val="1"/>
          </rPr>
          <t xml:space="preserve">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 </t>
        </r>
      </text>
    </comment>
    <comment ref="E1" authorId="0">
      <text>
        <r>
          <rPr>
            <sz val="12"/>
            <color rgb="FF000000"/>
            <rFont val="Verdana"/>
            <family val="2"/>
            <charset val="1"/>
          </rPr>
          <t xml:space="preserve">Text describing the inventory. This can be displayed on the UI</t>
        </r>
      </text>
    </comment>
    <comment ref="F1" authorId="0">
      <text>
        <r>
          <rPr>
            <sz val="12"/>
            <color rgb="FF000000"/>
            <rFont val="Verdana"/>
            <family val="2"/>
            <charset val="1"/>
          </rPr>
          <t xml:space="preserve">This determines the type of inventory. Allowed values are - 
* unit
* storage
* parking
* appliance
* common</t>
        </r>
      </text>
    </comment>
    <comment ref="G1" authorId="0">
      <text>
        <r>
          <rPr>
            <sz val="12"/>
            <color rgb="FF000000"/>
            <rFont val="Verdana"/>
            <family val="2"/>
            <charset val="1"/>
          </rPr>
          <t xml:space="preserve">This indicates the state of occupancy/availability for the inventory. Allowed values are - 
* readyNow
* occupied
* onNotice
* model
* office
* down
* unavailable
</t>
        </r>
      </text>
    </comment>
    <comment ref="H1" authorId="0">
      <text>
        <r>
          <rPr>
            <sz val="12"/>
            <color rgb="FF000000"/>
            <rFont val="Verdana"/>
            <family val="2"/>
            <charset val="1"/>
          </rPr>
          <t xml:space="preserve">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and/or property name to make is unambiguous.</t>
        </r>
      </text>
    </comment>
    <comment ref="I1" authorId="0">
      <text>
        <r>
          <rPr>
            <sz val="12"/>
            <color rgb="FF000000"/>
            <rFont val="Verdana"/>
            <family val="2"/>
            <charset val="1"/>
          </rPr>
          <t xml:space="preserve">This determines the floor in which the inventory is located within the assocciated building</t>
        </r>
      </text>
    </comment>
    <comment ref="J1" authorId="0">
      <text>
        <r>
          <rPr>
            <sz val="12"/>
            <color rgb="FF000000"/>
            <rFont val="Verdana"/>
            <family val="2"/>
            <charset val="1"/>
          </rPr>
          <t xml:space="preserve">Reference to the unique name of the associated layout from the layout sheet.</t>
        </r>
      </text>
    </comment>
    <comment ref="K1" authorId="0">
      <text>
        <r>
          <rPr>
            <sz val="12"/>
            <color rgb="FF000000"/>
            <rFont val="Verdana"/>
            <family val="2"/>
            <charset val="1"/>
          </rPr>
          <t xml:space="preserve">Reference to the unique name of the associated inventory group from the Inventory Group sheet.</t>
        </r>
      </text>
    </comment>
    <comment ref="L1" authorId="0">
      <text>
        <r>
          <rPr>
            <sz val="12"/>
            <color rgb="FF000000"/>
            <rFont val="Verdana"/>
            <family val="2"/>
            <charset val="1"/>
          </rPr>
          <t xml:space="preserve">List of amenities tied to the Inventory.</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for the fee</t>
        </r>
      </text>
    </comment>
    <comment ref="B1" authorId="0">
      <text>
        <r>
          <rPr>
            <sz val="12"/>
            <color rgb="FF000000"/>
            <rFont val="Verdana"/>
            <family val="2"/>
            <charset val="1"/>
          </rPr>
          <t xml:space="preserve">[object Object]</t>
        </r>
      </text>
    </comment>
    <comment ref="C1" authorId="0">
      <text>
        <r>
          <rPr>
            <sz val="12"/>
            <color rgb="FF000000"/>
            <rFont val="Verdana"/>
            <family val="2"/>
            <charset val="1"/>
          </rPr>
          <t xml:space="preserve">Name of the fee that will be displayed in the UI on quotes and contracts.
If the fee is of feeType "Inventory Group" then we will show the display name of the corresponding Inventory group item.</t>
        </r>
      </text>
    </comment>
    <comment ref="D1" authorId="0">
      <text>
        <r>
          <rPr>
            <sz val="12"/>
            <color rgb="FF000000"/>
            <rFont val="Verdana"/>
            <family val="2"/>
            <charset val="1"/>
          </rPr>
          <t xml:space="preserve">Text describing the fee</t>
        </r>
      </text>
    </comment>
    <comment ref="E1" authorId="0">
      <text>
        <r>
          <rPr>
            <sz val="12"/>
            <color rgb="FF000000"/>
            <rFont val="Verdana"/>
            <family val="2"/>
            <charset val="1"/>
          </rPr>
          <t xml:space="preserve">This categorizes the fee into a type. The allowed types are - 
* application
* inventoryGroup
* service
* deposit 
* penalty
* leaseBreak
NOTE: Penalty fee will never be shown on the quote</t>
        </r>
      </text>
    </comment>
    <comment ref="F1" authorId="0">
      <text>
        <r>
          <rPr>
            <sz val="12"/>
            <color rgb="FF000000"/>
            <rFont val="Verdana"/>
            <family val="2"/>
            <charset val="1"/>
          </rPr>
          <t xml:space="preserve">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r>
      </text>
    </comment>
    <comment ref="G1" authorId="0">
      <text>
        <r>
          <rPr>
            <sz val="12"/>
            <color rgb="FF000000"/>
            <rFont val="Verdana"/>
            <family val="2"/>
            <charset val="1"/>
          </rPr>
          <t xml:space="preserve">This determines the maximum quantity that can be chosen when a fee is selected on the quote. 
This only applies to the fee of feeType service and inventoryGroup.</t>
        </r>
      </text>
    </comment>
    <comment ref="H1" authorId="0">
      <text>
        <r>
          <rPr>
            <sz val="12"/>
            <color rgb="FF000000"/>
            <rFont val="Verdana"/>
            <family val="2"/>
            <charset val="1"/>
          </rPr>
          <t xml:space="preserve">This determines the additional fees that get applied automatically IF a particular fee is selected. Example, selecting pet rent fee should automatically add per deposit fee. 
Fees of the feeType="deposit" should NOT have any additional fees. </t>
        </r>
      </text>
    </comment>
    <comment ref="I1" authorId="0">
      <text>
        <r>
          <rPr>
            <sz val="12"/>
            <color rgb="FF000000"/>
            <rFont val="Verdana"/>
            <family val="2"/>
            <charset val="1"/>
          </rPr>
          <t xml:space="preserve">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 </t>
        </r>
      </text>
    </comment>
    <comment ref="J1" authorId="0">
      <text>
        <r>
          <rPr>
            <sz val="12"/>
            <color rgb="FF000000"/>
            <rFont val="Verdana"/>
            <family val="2"/>
            <charset val="1"/>
          </rPr>
          <t xml:space="preserve">This determines the term or period for the feetype="service". Allowed values are - 
* One-time
* Month
* Week
* Day
* Hour
The system autmatically sets the period as "one-time" for feeType="penalty" and feeType="deposits" and feeType="leaseBreak"
</t>
        </r>
      </text>
    </comment>
    <comment ref="K1" authorId="0">
      <text>
        <r>
          <rPr>
            <sz val="12"/>
            <color rgb="FF000000"/>
            <rFont val="Verdana"/>
            <family val="2"/>
            <charset val="1"/>
          </rPr>
          <t xml:space="preserve">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r>
      </text>
    </comment>
    <comment ref="L1" authorId="0">
      <text>
        <r>
          <rPr>
            <sz val="12"/>
            <color rgb="FF000000"/>
            <rFont val="Verdana"/>
            <family val="2"/>
            <charset val="1"/>
          </rPr>
          <t xml:space="preserve">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r>
      </text>
    </comment>
    <comment ref="M1" authorId="0">
      <text>
        <r>
          <rPr>
            <sz val="12"/>
            <color rgb="FF000000"/>
            <rFont val="Verdana"/>
            <family val="2"/>
            <charset val="1"/>
          </rPr>
          <t xml:space="preserve">The relative fee is computed based on the price of the inventory group item that the fee is linked with. </t>
        </r>
      </text>
    </comment>
    <comment ref="N1" authorId="0">
      <text>
        <r>
          <rPr>
            <sz val="12"/>
            <color rgb="FF000000"/>
            <rFont val="Verdana"/>
            <family val="2"/>
            <charset val="1"/>
          </rPr>
          <t xml:space="preserve">This is the absolute price of the fee. 
Should be always empty for feeType="inventoryGroup"</t>
        </r>
      </text>
    </comment>
    <comment ref="O1" authorId="0">
      <text>
        <r>
          <rPr>
            <sz val="12"/>
            <color rgb="FF000000"/>
            <rFont val="Verdana"/>
            <family val="2"/>
            <charset val="1"/>
          </rPr>
          <t xml:space="preserve">This determines if the fee of feeType="deposit" should accrue interest. 
TRUE = Deposit should accrue interest
FALSE = Deposit should NOT accrue interest
Should be always empty for all other types of fee except when feeType="deposit"</t>
        </r>
      </text>
    </comment>
    <comment ref="P1" authorId="0">
      <text>
        <r>
          <rPr>
            <sz val="12"/>
            <color rgb="FF000000"/>
            <rFont val="Verdana"/>
            <family val="2"/>
            <charset val="1"/>
          </rPr>
          <t xml:space="preserve">[object Object]</t>
        </r>
      </text>
    </comment>
    <comment ref="R1" authorId="0">
      <text>
        <r>
          <rPr>
            <sz val="12"/>
            <color rgb="FF000000"/>
            <rFont val="Verdana"/>
            <family val="2"/>
            <charset val="1"/>
          </rPr>
          <t xml:space="preserve">This defines if the fee charge will be taxable or not for accounting. 
TRUE = The fee is taxable
FALSE = The fee is NOT taxable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concession</t>
        </r>
      </text>
    </comment>
    <comment ref="B1" authorId="0">
      <text>
        <r>
          <rPr>
            <sz val="12"/>
            <color rgb="FF000000"/>
            <rFont val="Verdana"/>
            <family val="2"/>
            <charset val="1"/>
          </rPr>
          <t xml:space="preserve">Reference to the unique name of the property from the property sheet, to which the concession is tied</t>
        </r>
      </text>
    </comment>
    <comment ref="C1" authorId="0">
      <text>
        <r>
          <rPr>
            <sz val="12"/>
            <color rgb="FF000000"/>
            <rFont val="Verdana"/>
            <family val="2"/>
            <charset val="1"/>
          </rPr>
          <t xml:space="preserve">Description of the concession</t>
        </r>
      </text>
    </comment>
    <comment ref="D1" authorId="0">
      <text>
        <r>
          <rPr>
            <sz val="12"/>
            <color rgb="FF000000"/>
            <rFont val="Verdana"/>
            <family val="2"/>
            <charset val="1"/>
          </rPr>
          <t xml:space="preserve">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 
</t>
        </r>
      </text>
    </comment>
    <comment ref="E1" authorId="0">
      <text>
        <r>
          <rPr>
            <sz val="12"/>
            <color rgb="FF000000"/>
            <rFont val="Verdana"/>
            <family val="2"/>
            <charset val="1"/>
          </rPr>
          <t xml:space="preserve">This field shows the computed value of the concession. The computation is always based on percentage of the associated fee item (appliedToFee).
* At least one of the two fields (relative or absolute adjustment) has to be provided</t>
        </r>
      </text>
    </comment>
    <comment ref="F1" authorId="0">
      <text>
        <r>
          <rPr>
            <sz val="12"/>
            <color rgb="FF000000"/>
            <rFont val="Verdana"/>
            <family val="2"/>
            <charset val="1"/>
          </rPr>
          <t xml:space="preserve">This is a set dollar amount
* At least one of the two fields (relative or absolute adjustment) has to be provided</t>
        </r>
      </text>
    </comment>
    <comment ref="G1" authorId="0">
      <text>
        <r>
          <rPr>
            <sz val="12"/>
            <color rgb="FF000000"/>
            <rFont val="Verdana"/>
            <family val="2"/>
            <charset val="1"/>
          </rPr>
          <t xml:space="preserve">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r>
      </text>
    </comment>
    <comment ref="H1" authorId="0">
      <text>
        <r>
          <rPr>
            <sz val="12"/>
            <color rgb="FF000000"/>
            <rFont val="Verdana"/>
            <family val="2"/>
            <charset val="1"/>
          </rPr>
          <t xml:space="preserve">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r>
      </text>
    </comment>
    <comment ref="I1" authorId="0">
      <text>
        <r>
          <rPr>
            <sz val="12"/>
            <color rgb="FF000000"/>
            <rFont val="Verdana"/>
            <family val="2"/>
            <charset val="1"/>
          </rPr>
          <t xml:space="preserve">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r>
      </text>
    </comment>
    <comment ref="J1" authorId="0">
      <text>
        <r>
          <rPr>
            <sz val="12"/>
            <color rgb="FF000000"/>
            <rFont val="Verdana"/>
            <family val="2"/>
            <charset val="1"/>
          </rPr>
          <t xml:space="preserve">This defines if the concession would be hidden in self service and will ONLY be shown to the leasing agent/manager. 
The concessions that are hidden in self service, will also be buried inside an expand/show more type action in the UI for the leasing agent.</t>
        </r>
      </text>
    </comment>
    <comment ref="K1" authorId="0">
      <text>
        <r>
          <rPr>
            <sz val="12"/>
            <color rgb="FF000000"/>
            <rFont val="Verdana"/>
            <family val="2"/>
            <charset val="1"/>
          </rPr>
          <t xml:space="preserve">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r>
      </text>
    </comment>
    <comment ref="L1" authorId="0">
      <text>
        <r>
          <rPr>
            <sz val="12"/>
            <color rgb="FF000000"/>
            <rFont val="Verdana"/>
            <family val="2"/>
            <charset val="1"/>
          </rPr>
          <t xml:space="preserve">Defines the number of times a concession will be applied in case of recurring concessions (the period like monthly, weekly, etc. depends on the period of the associated chargeable item). 
NOTE: A monthly concession always starts getting applied from the first term of the lease period</t>
        </r>
      </text>
    </comment>
    <comment ref="M1" authorId="0">
      <text>
        <r>
          <rPr>
            <sz val="12"/>
            <color rgb="FF000000"/>
            <rFont val="Verdana"/>
            <family val="2"/>
            <charset val="1"/>
          </rPr>
          <t xml:space="preserve">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r>
      </text>
    </comment>
    <comment ref="N1" authorId="0">
      <text>
        <r>
          <rPr>
            <sz val="12"/>
            <color rgb="FF000000"/>
            <rFont val="Verdana"/>
            <family val="2"/>
            <charset val="1"/>
          </rPr>
          <t xml:space="preserve">Reference to the state of the lease from the Lease Terms sheet.
This determines the lease states to which the concession is applicable. 
Empty field is a valid state and just means that concession does not have any lease state filter.
Valid values - 
* new
* renewal</t>
        </r>
      </text>
    </comment>
    <comment ref="O1" authorId="0">
      <text>
        <r>
          <rPr>
            <sz val="12"/>
            <color rgb="FF000000"/>
            <rFont val="Verdana"/>
            <family val="2"/>
            <charset val="1"/>
          </rPr>
          <t xml:space="preserve">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r>
      </text>
    </comment>
    <comment ref="P1" authorId="0">
      <text>
        <r>
          <rPr>
            <sz val="12"/>
            <color rgb="FF000000"/>
            <rFont val="Verdana"/>
            <family val="2"/>
            <charset val="1"/>
          </rPr>
          <t xml:space="preserve">Reference to the term length of a lease from the lease sheet. 
This determines the lease term lengths to which the concession is applicable. 
Empty field is a valid state and just means that concession does not have any lease length filter.
Valid values - 
* Any length value from the Lease Terms sheet.</t>
        </r>
      </text>
    </comment>
    <comment ref="Q1" authorId="0">
      <text>
        <r>
          <rPr>
            <sz val="12"/>
            <color rgb="FF000000"/>
            <rFont val="Verdana"/>
            <family val="2"/>
            <charset val="1"/>
          </rPr>
          <t xml:space="preserve">Reference to the names of the layouts from the Layout sheet.
This determines the layouts to which the concession is applicable. 
Empty field is a valid state and just means that concession does not have any layout filter.
Valid values - 
* Any name value from the Layouts sheet.
</t>
        </r>
      </text>
    </comment>
    <comment ref="R1" authorId="0">
      <text>
        <r>
          <rPr>
            <sz val="12"/>
            <color rgb="FF000000"/>
            <rFont val="Verdana"/>
            <family val="2"/>
            <charset val="1"/>
          </rPr>
          <t xml:space="preserve">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r>
      </text>
    </comment>
    <comment ref="S1" authorId="0">
      <text>
        <r>
          <rPr>
            <sz val="12"/>
            <color rgb="FF000000"/>
            <rFont val="Verdana"/>
            <family val="2"/>
            <charset val="1"/>
          </rPr>
          <t xml:space="preserve">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r>
      </text>
    </comment>
    <comment ref="T1" authorId="0">
      <text>
        <r>
          <rPr>
            <sz val="12"/>
            <color rgb="FF000000"/>
            <rFont val="Verdana"/>
            <family val="2"/>
            <charset val="1"/>
          </rPr>
          <t xml:space="preserve">Defines the start date for applying the concession</t>
        </r>
      </text>
    </comment>
    <comment ref="U1" authorId="0">
      <text>
        <r>
          <rPr>
            <sz val="12"/>
            <color rgb="FF000000"/>
            <rFont val="Verdana"/>
            <family val="2"/>
            <charset val="1"/>
          </rPr>
          <t xml:space="preserve">Defines the expiration date of the concession</t>
        </r>
      </text>
    </comment>
    <comment ref="V1" authorId="0">
      <text>
        <r>
          <rPr>
            <sz val="12"/>
            <color rgb="FF000000"/>
            <rFont val="Verdana"/>
            <family val="2"/>
            <charset val="1"/>
          </rPr>
          <t xml:space="preserve">Charge Code</t>
        </r>
      </text>
    </comment>
    <comment ref="W1" authorId="0">
      <text>
        <r>
          <rPr>
            <sz val="12"/>
            <color rgb="FF000000"/>
            <rFont val="Verdana"/>
            <family val="2"/>
            <charset val="1"/>
          </rPr>
          <t xml:space="preserve">Charge Code</t>
        </r>
      </text>
    </comment>
    <comment ref="X1" authorId="0">
      <text>
        <r>
          <rPr>
            <sz val="12"/>
            <color rgb="FF000000"/>
            <rFont val="Verdana"/>
            <family val="2"/>
            <charset val="1"/>
          </rPr>
          <t xml:space="preserve">This defines if the concession charge will be taxable or not for accounting. 
TRUE = The concession is taxable
FALSE = The concession is NOT taxable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Id uniquely identifying a user of the system. An employee ID could be used or any unique id</t>
        </r>
      </text>
    </comment>
    <comment ref="B1" authorId="0">
      <text>
        <r>
          <rPr>
            <sz val="12"/>
            <color rgb="FF000000"/>
            <rFont val="Verdana"/>
            <family val="2"/>
            <charset val="1"/>
          </rPr>
          <t xml:space="preserve">Email used for registration (for employees, it would usually be their corporate emails. This is the user name that will be used for subsequent login to the system. This email must be unique among all active users.</t>
        </r>
      </text>
    </comment>
    <comment ref="B2" authorId="0">
      <text>
        <r>
          <rPr>
            <sz val="12"/>
            <color rgb="FF000000"/>
            <rFont val="Verdana"/>
            <family val="2"/>
            <charset val="1"/>
          </rPr>
          <t xml:space="preserve">Can someone tell me why bill's email got renamed to billy?  If the idea was that directEmailIdentifier can be different from the registrationEmail, we should use a different email to illustrate this point to avoid unnecessary changes in demo flow.
	-Michael Migdol
Looks more like a typo to me. In any case, I am wondering whether we should
just use one account at redisrupt, and call the email:
sampledata+bill@redisrupt.io. And just use a different label for each
person.
Christophe
	-Christophe Gillette
Looks more like an unintentional typo to me. In any case, I am wondering whether we should just use one account at redisrupt, and call the email: sampledata+bill@redisrupt.io. And just use a different label for each person. We could use a shorter email. sp+bill@redisrupt.io. Not sure whether it would be acceptable for demo.
Christophe
	-Christophe Gillette
Sorry, moved the discussion to https://redisrupt.slack.com/archives/eng-cluj/p1470078924000042 since +ityam@redisrupt.io said +adrian@redisrupt.io had made the change.  My main point was to not alter the already established demo flow unnecessarily.  It involves changing documentation, cucumber tests, and re-training the demoer...
	-Michael Migdol</t>
        </r>
      </text>
    </comment>
    <comment ref="C1" authorId="0">
      <text>
        <r>
          <rPr>
            <sz val="12"/>
            <color rgb="FF000000"/>
            <rFont val="Verdana"/>
            <family val="2"/>
            <charset val="1"/>
          </rPr>
          <t xml:space="preserve">User full name</t>
        </r>
      </text>
    </comment>
    <comment ref="D1" authorId="0">
      <text>
        <r>
          <rPr>
            <sz val="12"/>
            <color rgb="FF000000"/>
            <rFont val="Verdana"/>
            <family val="2"/>
            <charset val="1"/>
          </rPr>
          <t xml:space="preserve">User preferred name</t>
        </r>
      </text>
    </comment>
    <comment ref="F1" authorId="0">
      <text>
        <r>
          <rPr>
            <sz val="12"/>
            <color rgb="FF000000"/>
            <rFont val="Verdana"/>
            <family val="2"/>
            <charset val="1"/>
          </rPr>
          <t xml:space="preserve">Employment type.
Valid values:
* permanent
* partTime
* contractor</t>
        </r>
      </text>
    </comment>
    <comment ref="J1" authorId="0">
      <text>
        <r>
          <rPr>
            <sz val="12"/>
            <color rgb="FF000000"/>
            <rFont val="Verdana"/>
            <family val="2"/>
            <charset val="1"/>
          </rPr>
          <t xml:space="preserve">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 ref="K1" authorId="0">
      <text>
        <r>
          <rPr>
            <sz val="12"/>
            <color rgb="FF000000"/>
            <rFont val="Verdana"/>
            <family val="2"/>
            <charset val="1"/>
          </rPr>
          <t xml:space="preserve">Phone number purchased from Red and assigned specifically to this user so that it can be added on a business card for ex. Depending on the settings, the call can be handled from the browser, and from any phones the user will ahve selected (desk or cell phone)</t>
        </r>
      </text>
    </comment>
    <comment ref="R1" authorId="0">
      <text>
        <r>
          <rPr>
            <sz val="12"/>
            <color rgb="FF000000"/>
            <rFont val="Verdana"/>
            <family val="2"/>
            <charset val="1"/>
          </rPr>
          <t xml:space="preserve">If TRUE, then this user is no longer active. </t>
        </r>
      </text>
    </comment>
  </commentList>
</comments>
</file>

<file path=xl/comments15.xml><?xml version="1.0" encoding="utf-8"?>
<comments xmlns="http://schemas.openxmlformats.org/spreadsheetml/2006/main" xmlns:xdr="http://schemas.openxmlformats.org/drawingml/2006/spreadsheetDrawing">
  <authors>
    <author/>
  </authors>
  <commentList>
    <comment ref="G1" authorId="0">
      <text>
        <r>
          <rPr>
            <sz val="12"/>
            <color rgb="FF000000"/>
            <rFont val="Verdana"/>
            <family val="2"/>
            <charset val="1"/>
          </rPr>
          <t xml:space="preserve">Phone number purchased from Red and assigned specifically to this user so that it can be added on a business card for ex. Depending on the settings, the call can be handled from the browser, and from any phones the user will ahve selected (desk or cell phone)</t>
        </r>
      </text>
    </comment>
    <comment ref="H1" authorId="0">
      <text>
        <r>
          <rPr>
            <sz val="12"/>
            <color rgb="FF000000"/>
            <rFont val="Verdana"/>
            <family val="2"/>
            <charset val="1"/>
          </rPr>
          <t xml:space="preserve">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List>
</comments>
</file>

<file path=xl/comments16.xml><?xml version="1.0" encoding="utf-8"?>
<comments xmlns="http://schemas.openxmlformats.org/spreadsheetml/2006/main" xmlns:xdr="http://schemas.openxmlformats.org/drawingml/2006/spreadsheetDrawing">
  <authors>
    <author/>
  </authors>
  <commentList>
    <comment ref="B1" authorId="0">
      <text>
        <r>
          <rPr>
            <sz val="12"/>
            <color rgb="FF000000"/>
            <rFont val="Verdana"/>
            <family val="2"/>
            <charset val="1"/>
          </rPr>
          <t xml:space="preserve">Unique email identifying an active user (user login credentials)</t>
        </r>
      </text>
    </comment>
    <comment ref="C1" authorId="0">
      <text>
        <r>
          <rPr>
            <sz val="12"/>
            <color rgb="FF000000"/>
            <rFont val="Verdana"/>
            <family val="2"/>
            <charset val="1"/>
          </rPr>
          <t xml:space="preserve">List of roles performed by the specified user. The role names reference the roles from the ACD sheet</t>
        </r>
      </text>
    </comment>
    <comment ref="D1" authorId="0">
      <text>
        <r>
          <rPr>
            <sz val="12"/>
            <color rgb="FF000000"/>
            <rFont val="Verdana"/>
            <family val="2"/>
            <charset val="1"/>
          </rPr>
          <t xml:space="preserve">If TRUE, then this user is no longer active. </t>
        </r>
      </text>
    </comment>
  </commentList>
</comments>
</file>

<file path=xl/comments21.xml><?xml version="1.0" encoding="utf-8"?>
<comments xmlns="http://schemas.openxmlformats.org/spreadsheetml/2006/main" xmlns:xdr="http://schemas.openxmlformats.org/drawingml/2006/spreadsheetDrawing">
  <authors>
    <author/>
  </authors>
  <commentList>
    <comment ref="C1" authorId="0">
      <text>
        <r>
          <rPr>
            <sz val="12"/>
            <color rgb="FF000000"/>
            <rFont val="Verdana"/>
            <family val="2"/>
            <charset val="1"/>
          </rPr>
          <t xml:space="preserve">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r>
      </text>
    </comment>
  </commentList>
</comments>
</file>

<file path=xl/comments24.xml><?xml version="1.0" encoding="utf-8"?>
<comments xmlns="http://schemas.openxmlformats.org/spreadsheetml/2006/main" xmlns:xdr="http://schemas.openxmlformats.org/drawingml/2006/spreadsheetDrawing">
  <authors>
    <author/>
  </authors>
  <commentList>
    <comment ref="B12" authorId="0">
      <text>
        <r>
          <rPr>
            <sz val="12"/>
            <color rgb="FF000000"/>
            <rFont val="Verdana"/>
            <family val="2"/>
            <charset val="1"/>
          </rPr>
          <t xml:space="preserve">Should we have expertise and sub-expertise. 
This field is not being currently captured by customers but has been deemed useful.
	-Ityam Vasal</t>
        </r>
      </text>
    </comment>
    <comment ref="B50" authorId="0">
      <text>
        <r>
          <rPr>
            <sz val="12"/>
            <color rgb="FF000000"/>
            <rFont val="Verdana"/>
            <family val="2"/>
            <charset val="1"/>
          </rPr>
          <t xml:space="preserve">We need to confirm if this is the date when owner/operator started managing the property OR the date when the property started to be managed by the owner/operator in our system. 
May be we need to break it down into two start date fields.
	-Ityam Vasal</t>
        </r>
      </text>
    </comment>
    <comment ref="B52" authorId="0">
      <text>
        <r>
          <rPr>
            <sz val="12"/>
            <color rgb="FF000000"/>
            <rFont val="Verdana"/>
            <family val="2"/>
            <charset val="1"/>
          </rPr>
          <t xml:space="preserve">What are these used for?
Do these need to be mandatory?
	-Ityam Vasal
These fields are currently not captured consistently, but are also deemed useful for accessing tax statements (probably useful for bigger properties)
	-Ityam Vasal</t>
        </r>
      </text>
    </comment>
    <comment ref="B59" authorId="0">
      <text>
        <r>
          <rPr>
            <sz val="12"/>
            <color rgb="FF000000"/>
            <rFont val="Verdana"/>
            <family val="2"/>
            <charset val="1"/>
          </rPr>
          <t xml:space="preserve">Can we get geofence automatically from google maps using the address
	-Ityam Vasal</t>
        </r>
      </text>
    </comment>
    <comment ref="B73" authorId="0">
      <text>
        <r>
          <rPr>
            <sz val="12"/>
            <color rgb="FF000000"/>
            <rFont val="Verdana"/>
            <family val="2"/>
            <charset val="1"/>
          </rPr>
          <t xml:space="preserve">Think of a better name/label for this field. 
onlyApplicableToUnitsFlag...
	-Ityam Vasal</t>
        </r>
      </text>
    </comment>
    <comment ref="B178" authorId="0">
      <text>
        <r>
          <rPr>
            <sz val="12"/>
            <color rgb="FF000000"/>
            <rFont val="Verdana"/>
            <family val="2"/>
            <charset val="1"/>
          </rPr>
          <t xml:space="preserve">Q: Should this flag be at the building level, since rent control is determined based on the age of the building.
	-Ityam Vasal</t>
        </r>
      </text>
    </comment>
    <comment ref="B210" authorId="0">
      <text>
        <r>
          <rPr>
            <sz val="12"/>
            <color rgb="FF000000"/>
            <rFont val="Verdana"/>
            <family val="2"/>
            <charset val="1"/>
          </rPr>
          <t xml:space="preserve">Should we also have a "show in self service flag" that only applies when someone goes via self-service?</t>
        </r>
      </text>
    </comment>
    <comment ref="B213" authorId="0">
      <text>
        <r>
          <rPr>
            <sz val="12"/>
            <color rgb="FF000000"/>
            <rFont val="Verdana"/>
            <family val="2"/>
            <charset val="1"/>
          </rPr>
          <t xml:space="preserve">Check with customers if this flag is needed for recurring concessions as well. </t>
        </r>
      </text>
    </comment>
    <comment ref="B224" authorId="0">
      <text>
        <r>
          <rPr>
            <sz val="12"/>
            <color rgb="FF000000"/>
            <rFont val="Verdana"/>
            <family val="2"/>
            <charset val="1"/>
          </rPr>
          <t xml:space="preserve">Do we need this flag on concessions?</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property. Use abbreviated values as these will be used in creating shorthand. The shorthand will be used to create and display qualified name of the units or other rentable items  in the UI.
Minimize this value to 8 characters or less</t>
        </r>
      </text>
    </comment>
    <comment ref="B1" authorId="0">
      <text>
        <r>
          <rPr>
            <sz val="12"/>
            <color rgb="FF000000"/>
            <rFont val="Verdana"/>
            <family val="2"/>
            <charset val="1"/>
          </rPr>
          <t xml:space="preserve">Name of the property that will be displayed in the UI. 
Also refer to the note in name field.</t>
        </r>
      </text>
    </comment>
    <comment ref="C1" authorId="0">
      <text>
        <r>
          <rPr>
            <sz val="12"/>
            <color rgb="FF000000"/>
            <rFont val="Verdana"/>
            <family val="2"/>
            <charset val="1"/>
          </rPr>
          <t xml:space="preserve">Legal name of the property. This is not displayed in the product. May be used in reports.</t>
        </r>
      </text>
    </comment>
    <comment ref="D1" authorId="0">
      <text>
        <r>
          <rPr>
            <sz val="12"/>
            <color rgb="FF000000"/>
            <rFont val="Verdana"/>
            <family val="2"/>
            <charset val="1"/>
          </rPr>
          <t xml:space="preserve">Name of the owner of the property
- IF empty then "Owner name" will be taken from the closest property group IF property is linked to a property group</t>
        </r>
      </text>
    </comment>
    <comment ref="E1" authorId="0">
      <text>
        <r>
          <rPr>
            <sz val="12"/>
            <color rgb="FF000000"/>
            <rFont val="Verdana"/>
            <family val="2"/>
            <charset val="1"/>
          </rPr>
          <t xml:space="preserve">Name of the operator of the property
- IF empty then "Operator name" will be taken from the closest property group IF property is linked to a property group</t>
        </r>
      </text>
    </comment>
    <comment ref="F1" authorId="0">
      <text>
        <r>
          <rPr>
            <sz val="12"/>
            <color rgb="FF000000"/>
            <rFont val="Verdana"/>
            <family val="2"/>
            <charset val="1"/>
          </rPr>
          <t xml:space="preserve">Reference to the unique name of the property group from the property group table</t>
        </r>
      </text>
    </comment>
    <comment ref="G1" authorId="0">
      <text>
        <r>
          <rPr>
            <sz val="12"/>
            <color rgb="FF000000"/>
            <rFont val="Verdana"/>
            <family val="2"/>
            <charset val="1"/>
          </rPr>
          <t xml:space="preserve">Address of the property</t>
        </r>
      </text>
    </comment>
    <comment ref="H1" authorId="0">
      <text>
        <r>
          <rPr>
            <sz val="12"/>
            <color rgb="FF000000"/>
            <rFont val="Verdana"/>
            <family val="2"/>
            <charset val="1"/>
          </rPr>
          <t xml:space="preserve">Address of the property</t>
        </r>
      </text>
    </comment>
    <comment ref="I1" authorId="0">
      <text>
        <r>
          <rPr>
            <sz val="12"/>
            <color rgb="FF000000"/>
            <rFont val="Verdana"/>
            <family val="2"/>
            <charset val="1"/>
          </rPr>
          <t xml:space="preserve">City of the property</t>
        </r>
      </text>
    </comment>
    <comment ref="J1" authorId="0">
      <text>
        <r>
          <rPr>
            <sz val="12"/>
            <color rgb="FF000000"/>
            <rFont val="Verdana"/>
            <family val="2"/>
            <charset val="1"/>
          </rPr>
          <t xml:space="preserve">State of the property</t>
        </r>
      </text>
    </comment>
    <comment ref="K1" authorId="0">
      <text>
        <r>
          <rPr>
            <sz val="12"/>
            <color rgb="FF000000"/>
            <rFont val="Verdana"/>
            <family val="2"/>
            <charset val="1"/>
          </rPr>
          <t xml:space="preserve">Postal code of the property</t>
        </r>
      </text>
    </comment>
    <comment ref="L1" authorId="0">
      <text>
        <r>
          <rPr>
            <sz val="12"/>
            <color rgb="FF000000"/>
            <rFont val="Verdana"/>
            <family val="2"/>
            <charset val="1"/>
          </rPr>
          <t xml:space="preserve">Date when the property was set up in Red's system</t>
        </r>
      </text>
    </comment>
    <comment ref="M1" authorId="0">
      <text>
        <r>
          <rPr>
            <sz val="12"/>
            <color rgb="FF000000"/>
            <rFont val="Verdana"/>
            <family val="2"/>
            <charset val="1"/>
          </rPr>
          <t xml:space="preserve">Date when the property was closed/removed in Red's system</t>
        </r>
      </text>
    </comment>
    <comment ref="N1" authorId="0">
      <text>
        <r>
          <rPr>
            <sz val="12"/>
            <color rgb="FF000000"/>
            <rFont val="Verdana"/>
            <family val="2"/>
            <charset val="1"/>
          </rPr>
          <t xml:space="preserve">Accessor's Parcel Number of the property</t>
        </r>
      </text>
    </comment>
    <comment ref="O1" authorId="0">
      <text>
        <r>
          <rPr>
            <sz val="12"/>
            <color rgb="FF000000"/>
            <rFont val="Verdana"/>
            <family val="2"/>
            <charset val="1"/>
          </rPr>
          <t xml:space="preserve">Metropolitan Statistical Area number of the property</t>
        </r>
      </text>
    </comment>
    <comment ref="P1" authorId="0">
      <text>
        <r>
          <rPr>
            <sz val="12"/>
            <color rgb="FF000000"/>
            <rFont val="Verdana"/>
            <family val="2"/>
            <charset val="1"/>
          </rPr>
          <t xml:space="preserve">MSA Name of the property</t>
        </r>
      </text>
    </comment>
    <comment ref="Q1" authorId="0">
      <text>
        <r>
          <rPr>
            <sz val="12"/>
            <color rgb="FF000000"/>
            <rFont val="Verdana"/>
            <family val="2"/>
            <charset val="1"/>
          </rPr>
          <t xml:space="preserve">Text describing the property. This will be displayed in the UI</t>
        </r>
      </text>
    </comment>
    <comment ref="R1" authorId="0">
      <text>
        <r>
          <rPr>
            <sz val="12"/>
            <color rgb="FF000000"/>
            <rFont val="Verdana"/>
            <family val="2"/>
            <charset val="1"/>
          </rPr>
          <t xml:space="preserve">URL of online website of the property</t>
        </r>
      </text>
    </comment>
    <comment ref="S1" authorId="0">
      <text>
        <r>
          <rPr>
            <sz val="12"/>
            <color rgb="FF000000"/>
            <rFont val="Verdana"/>
            <family val="2"/>
            <charset val="1"/>
          </rPr>
          <t xml:space="preserve">Business email of the property
* At least one of the two fields (email, phone) has to be provided</t>
        </r>
      </text>
    </comment>
    <comment ref="T1" authorId="0">
      <text>
        <r>
          <rPr>
            <sz val="12"/>
            <color rgb="FF000000"/>
            <rFont val="Verdana"/>
            <family val="2"/>
            <charset val="1"/>
          </rPr>
          <t xml:space="preserve">Business phone number of the property
* At least one of the two fields (email, phone) has to be provided</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Name of the amenity</t>
        </r>
      </text>
    </comment>
    <comment ref="B1" authorId="0">
      <text>
        <r>
          <rPr>
            <sz val="12"/>
            <color rgb="FF000000"/>
            <rFont val="Verdana"/>
            <family val="2"/>
            <charset val="1"/>
          </rPr>
          <t xml:space="preserve">Reference to the unique name of the property from the property table</t>
        </r>
      </text>
    </comment>
    <comment ref="C1" authorId="0">
      <text>
        <r>
          <rPr>
            <sz val="12"/>
            <color rgb="FF000000"/>
            <rFont val="Verdana"/>
            <family val="2"/>
            <charset val="1"/>
          </rPr>
          <t xml:space="preserve">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r>
      </text>
    </comment>
    <comment ref="D1" authorId="0">
      <text>
        <r>
          <rPr>
            <sz val="12"/>
            <color rgb="FF000000"/>
            <rFont val="Verdana"/>
            <family val="2"/>
            <charset val="1"/>
          </rPr>
          <t xml:space="preserve">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r>
      </text>
    </comment>
    <comment ref="E1" authorId="0">
      <text>
        <r>
          <rPr>
            <sz val="12"/>
            <color rgb="FF000000"/>
            <rFont val="Verdana"/>
            <family val="2"/>
            <charset val="1"/>
          </rPr>
          <t xml:space="preserve">Name of the amenity that will be displayed in the UI</t>
        </r>
      </text>
    </comment>
    <comment ref="F1" authorId="0">
      <text>
        <r>
          <rPr>
            <sz val="12"/>
            <color rgb="FF000000"/>
            <rFont val="Verdana"/>
            <family val="2"/>
            <charset val="1"/>
          </rPr>
          <t xml:space="preserve">(internal only) Text describing the amenity</t>
        </r>
      </text>
    </comment>
    <comment ref="G1" authorId="0">
      <text>
        <r>
          <rPr>
            <sz val="12"/>
            <color rgb="FF000000"/>
            <rFont val="Verdana"/>
            <family val="2"/>
            <charset val="1"/>
          </rPr>
          <t xml:space="preserve">This flag gives the flagged amenity a higher priority while displaying it in the UI. SO the high value amenities will be displayed by default and all other amenities will be shown on expanding the amenity section.
Select only 6 high value amenities per category (NOTE: this does not apply to the "lifestyle" sub-category)
TRUE = The amenity is high value and should be given higher priority in UI display
FALSE = The amenity is not high value and will use the standard display logic. </t>
        </r>
      </text>
    </comment>
    <comment ref="H1" authorId="0">
      <text>
        <r>
          <rPr>
            <sz val="12"/>
            <color rgb="FF000000"/>
            <rFont val="Verdana"/>
            <family val="2"/>
            <charset val="1"/>
          </rPr>
          <t xml:space="preserve">This is the relative value of the amenity and will be determined with respect to the price of the inventory item it gets applied to. 
This is NOT applicable to "Lifestyle" sub-category</t>
        </r>
      </text>
    </comment>
    <comment ref="I1" authorId="0">
      <text>
        <r>
          <rPr>
            <sz val="12"/>
            <color rgb="FF000000"/>
            <rFont val="Verdana"/>
            <family val="2"/>
            <charset val="1"/>
          </rPr>
          <t xml:space="preserve">This is the absolute value of the amenity and will be used as is for pricing. 
This is NOT applicable to "Lifestyle" sub-category</t>
        </r>
      </text>
    </comment>
    <comment ref="J1" authorId="0">
      <text>
        <r>
          <rPr>
            <sz val="12"/>
            <color rgb="FF000000"/>
            <rFont val="Verdana"/>
            <family val="2"/>
            <charset val="1"/>
          </rPr>
          <t xml:space="preserve">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r>
      </text>
    </comment>
    <comment ref="K1" authorId="0">
      <text>
        <r>
          <rPr>
            <sz val="12"/>
            <color rgb="FF000000"/>
            <rFont val="Verdana"/>
            <family val="2"/>
            <charset val="1"/>
          </rPr>
          <t xml:space="preserve">IF an amenity is hidden it will never be displayed on the UI (despite any other flags). 
This is mainly to support hiding of the negative amenities.
TRUE = The amenity should be never shown in the UI
FALSE = The amenity can be displayed on the UI based on defined logic</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Name of the lifestyle</t>
        </r>
      </text>
    </comment>
    <comment ref="B1" authorId="0">
      <text>
        <r>
          <rPr>
            <sz val="12"/>
            <color rgb="FF000000"/>
            <rFont val="Verdana"/>
            <family val="2"/>
            <charset val="1"/>
          </rPr>
          <t xml:space="preserve">Reference to the unique name of the property from the properties sheet</t>
        </r>
      </text>
    </comment>
    <comment ref="C1" authorId="0">
      <text>
        <r>
          <rPr>
            <sz val="12"/>
            <color rgb="FF000000"/>
            <rFont val="Verdana"/>
            <family val="2"/>
            <charset val="1"/>
          </rPr>
          <t xml:space="preserve">Name of the lifetyle that will be displayed in the UI</t>
        </r>
      </text>
    </comment>
    <comment ref="D1" authorId="0">
      <text>
        <r>
          <rPr>
            <sz val="12"/>
            <color rgb="FF000000"/>
            <rFont val="Verdana"/>
            <family val="2"/>
            <charset val="1"/>
          </rPr>
          <t xml:space="preserve">Description of the lifetyle that might be displated in the UI to describe the lifestyle </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building. Use abbreviated values as these will be used in creating shorthand. The shorthand will be used to create and display qualified name of the units or other rentable items in the UI.
Minimize this value to 8 characters or less</t>
        </r>
      </text>
    </comment>
    <comment ref="B1" authorId="0">
      <text>
        <r>
          <rPr>
            <sz val="12"/>
            <color rgb="FF000000"/>
            <rFont val="Verdana"/>
            <family val="2"/>
            <charset val="1"/>
          </rPr>
          <t xml:space="preserve">[object Object]</t>
        </r>
      </text>
    </comment>
    <comment ref="C1" authorId="0">
      <text>
        <r>
          <rPr>
            <sz val="12"/>
            <color rgb="FF000000"/>
            <rFont val="Verdana"/>
            <family val="2"/>
            <charset val="1"/>
          </rPr>
          <t xml:space="preserve">Name of the building that will be displayed in the UI</t>
        </r>
      </text>
    </comment>
    <comment ref="D1" authorId="0">
      <text>
        <r>
          <rPr>
            <sz val="12"/>
            <color rgb="FF000000"/>
            <rFont val="Verdana"/>
            <family val="2"/>
            <charset val="1"/>
          </rPr>
          <t xml:space="preserve">Type of the building is used to further categorize the buildings. Allowed values are - 
* tower
* garden
* singleFamily
* storage
* parking
* common</t>
        </r>
      </text>
    </comment>
    <comment ref="E1" authorId="0">
      <text>
        <r>
          <rPr>
            <sz val="12"/>
            <color rgb="FF000000"/>
            <rFont val="Verdana"/>
            <family val="2"/>
            <charset val="1"/>
          </rPr>
          <t xml:space="preserve">Text describing the property. This will be displayed in the UI (can also be used for marketing material or on marketing website)</t>
        </r>
      </text>
    </comment>
    <comment ref="F1" authorId="0">
      <text>
        <r>
          <rPr>
            <sz val="12"/>
            <color rgb="FF000000"/>
            <rFont val="Verdana"/>
            <family val="2"/>
            <charset val="1"/>
          </rPr>
          <t xml:space="preserve">Address of the property</t>
        </r>
      </text>
    </comment>
    <comment ref="G1" authorId="0">
      <text>
        <r>
          <rPr>
            <sz val="12"/>
            <color rgb="FF000000"/>
            <rFont val="Verdana"/>
            <family val="2"/>
            <charset val="1"/>
          </rPr>
          <t xml:space="preserve">[object Object]</t>
        </r>
      </text>
    </comment>
    <comment ref="H1" authorId="0">
      <text>
        <r>
          <rPr>
            <sz val="12"/>
            <color rgb="FF000000"/>
            <rFont val="Verdana"/>
            <family val="2"/>
            <charset val="1"/>
          </rPr>
          <t xml:space="preserve">City where the property is located</t>
        </r>
      </text>
    </comment>
    <comment ref="I1" authorId="0">
      <text>
        <r>
          <rPr>
            <sz val="12"/>
            <color rgb="FF000000"/>
            <rFont val="Verdana"/>
            <family val="2"/>
            <charset val="1"/>
          </rPr>
          <t xml:space="preserve">State where the property is located</t>
        </r>
      </text>
    </comment>
    <comment ref="J1" authorId="0">
      <text>
        <r>
          <rPr>
            <sz val="12"/>
            <color rgb="FF000000"/>
            <rFont val="Verdana"/>
            <family val="2"/>
            <charset val="1"/>
          </rPr>
          <t xml:space="preserve">Postal code of the location where the property is located. When postal code is provided then back validate the city and state.</t>
        </r>
      </text>
    </comment>
    <comment ref="K1" authorId="0">
      <text>
        <r>
          <rPr>
            <sz val="12"/>
            <color rgb="FF000000"/>
            <rFont val="Verdana"/>
            <family val="2"/>
            <charset val="1"/>
          </rPr>
          <t xml:space="preserve">Date when the building was set up in Red's system</t>
        </r>
      </text>
    </comment>
    <comment ref="L1" authorId="0">
      <text>
        <r>
          <rPr>
            <sz val="12"/>
            <color rgb="FF000000"/>
            <rFont val="Verdana"/>
            <family val="2"/>
            <charset val="1"/>
          </rPr>
          <t xml:space="preserve">Date when the building was closed/removed from Red's system</t>
        </r>
      </text>
    </comment>
    <comment ref="M1" authorId="0">
      <text>
        <r>
          <rPr>
            <sz val="12"/>
            <color rgb="FF000000"/>
            <rFont val="Verdana"/>
            <family val="2"/>
            <charset val="1"/>
          </rPr>
          <t xml:space="preserve">Number of floors in the building</t>
        </r>
      </text>
    </comment>
    <comment ref="N1" authorId="0">
      <text>
        <r>
          <rPr>
            <sz val="12"/>
            <color rgb="FF000000"/>
            <rFont val="Verdana"/>
            <family val="2"/>
            <charset val="1"/>
          </rPr>
          <t xml:space="preserve">Total surface area covered by the building</t>
        </r>
      </text>
    </comment>
    <comment ref="O1" authorId="0">
      <text>
        <r>
          <rPr>
            <sz val="12"/>
            <color rgb="FF000000"/>
            <rFont val="Verdana"/>
            <family val="2"/>
            <charset val="1"/>
          </rPr>
          <t xml:space="preserve">List of amenities tied to the building. All amenities tied to a building are automatically applied to rentable items in that building (unless targetUnitFlag is TRUE, in which case the amenities get automatically tied only to units) </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of the layout. 
Recommend using abbreviated values in this field so this can be used as shorthand values in UI that has limited/smaller space.
Minimize this value to 8 characters or less</t>
        </r>
      </text>
    </comment>
    <comment ref="B1" authorId="0">
      <text>
        <r>
          <rPr>
            <sz val="12"/>
            <color rgb="FF000000"/>
            <rFont val="Verdana"/>
            <family val="2"/>
            <charset val="1"/>
          </rPr>
          <t xml:space="preserve">[object Object]</t>
        </r>
      </text>
    </comment>
    <comment ref="C1" authorId="0">
      <text>
        <r>
          <rPr>
            <sz val="12"/>
            <color rgb="FF000000"/>
            <rFont val="Verdana"/>
            <family val="2"/>
            <charset val="1"/>
          </rPr>
          <t xml:space="preserve">Name of the layout that will be displayed in the UI in most cases. </t>
        </r>
      </text>
    </comment>
    <comment ref="D1" authorId="0">
      <text>
        <r>
          <rPr>
            <sz val="12"/>
            <color rgb="FF000000"/>
            <rFont val="Verdana"/>
            <family val="2"/>
            <charset val="1"/>
          </rPr>
          <t xml:space="preserve">Text describing the layout. This can be displayed on the UI. </t>
        </r>
      </text>
    </comment>
    <comment ref="E1" authorId="0">
      <text>
        <r>
          <rPr>
            <sz val="12"/>
            <color rgb="FF000000"/>
            <rFont val="Verdana"/>
            <family val="2"/>
            <charset val="1"/>
          </rPr>
          <t xml:space="preserve">This captures the type of inventory that the layout should be linked to. The acceptable values are the same as for inventory type column in inventory sheet 
Valid values - 
* unit
* storage
* parking
* appliance
* common</t>
        </r>
      </text>
    </comment>
    <comment ref="F1" authorId="0">
      <text>
        <r>
          <rPr>
            <sz val="12"/>
            <color rgb="FF000000"/>
            <rFont val="Verdana"/>
            <family val="2"/>
            <charset val="1"/>
          </rPr>
          <t xml:space="preserve">This captures the number of bedrooms in the layout. 
This will remain empty for parking and storage layouts</t>
        </r>
      </text>
    </comment>
    <comment ref="G1" authorId="0">
      <text>
        <r>
          <rPr>
            <sz val="12"/>
            <color rgb="FF000000"/>
            <rFont val="Verdana"/>
            <family val="2"/>
            <charset val="1"/>
          </rPr>
          <t xml:space="preserve">This captures the number of bathrooms in the layout
This will remain empty for parking and storage layouts</t>
        </r>
      </text>
    </comment>
    <comment ref="H1" authorId="0">
      <text>
        <r>
          <rPr>
            <sz val="12"/>
            <color rgb="FF000000"/>
            <rFont val="Verdana"/>
            <family val="2"/>
            <charset val="1"/>
          </rPr>
          <t xml:space="preserve">This captures the surface area of the layout</t>
        </r>
      </text>
    </comment>
    <comment ref="I1" authorId="0">
      <text>
        <r>
          <rPr>
            <sz val="12"/>
            <color rgb="FF000000"/>
            <rFont val="Verdana"/>
            <family val="2"/>
            <charset val="1"/>
          </rPr>
          <t xml:space="preserve">This captures the number of floors (or stories) within a certain floorplan. </t>
        </r>
      </text>
    </comment>
    <comment ref="J1" authorId="0">
      <text>
        <r>
          <rPr>
            <sz val="12"/>
            <color rgb="FF000000"/>
            <rFont val="Verdana"/>
            <family val="2"/>
            <charset val="1"/>
          </rPr>
          <t xml:space="preserve">This captures the max occupancy of the layout. </t>
        </r>
      </text>
    </comment>
    <comment ref="K1" authorId="0">
      <text>
        <r>
          <rPr>
            <sz val="12"/>
            <color rgb="FF000000"/>
            <rFont val="Verdana"/>
            <family val="2"/>
            <charset val="1"/>
          </rPr>
          <t xml:space="preserve">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unique name for the lease. This is usually not displayed on the UI</t>
        </r>
      </text>
    </comment>
    <comment ref="B1" authorId="0">
      <text>
        <r>
          <rPr>
            <sz val="12"/>
            <color rgb="FF000000"/>
            <rFont val="Verdana"/>
            <family val="2"/>
            <charset val="1"/>
          </rPr>
          <t xml:space="preserve">[object Object]</t>
        </r>
      </text>
    </comment>
    <comment ref="C1" authorId="0">
      <text>
        <r>
          <rPr>
            <sz val="12"/>
            <color rgb="FF000000"/>
            <rFont val="Verdana"/>
            <family val="2"/>
            <charset val="1"/>
          </rPr>
          <t xml:space="preserve">Type of the lease is used to further categorize leases. Common types includes - 
* Standard
* Corporate
* Employee
* Fair Market
* Student
* Good Samaritan</t>
        </r>
      </text>
    </comment>
    <comment ref="D1" authorId="0">
      <text>
        <r>
          <rPr>
            <sz val="12"/>
            <color rgb="FF000000"/>
            <rFont val="Verdana"/>
            <family val="2"/>
            <charset val="1"/>
          </rPr>
          <t xml:space="preserve">(internal only) Text describing the lease</t>
        </r>
      </text>
    </comment>
    <comment ref="E1" authorId="0">
      <text>
        <r>
          <rPr>
            <sz val="12"/>
            <color rgb="FF000000"/>
            <rFont val="Verdana"/>
            <family val="2"/>
            <charset val="1"/>
          </rPr>
          <t xml:space="preserve">This captures the type of inventory that the lease should be linked to. The acceptable values are the same as for inventory type column in inventory sheet 
Valid values - 
* unit 
* storage 
* parking 
* appliance 
* common</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2"/>
            <color rgb="FF000000"/>
            <rFont val="Verdana"/>
            <family val="2"/>
            <charset val="1"/>
          </rPr>
          <t xml:space="preserve">Reference to the unique name of the lease from the lease table</t>
        </r>
      </text>
    </comment>
    <comment ref="B1" authorId="0">
      <text>
        <r>
          <rPr>
            <sz val="12"/>
            <color rgb="FF000000"/>
            <rFont val="Verdana"/>
            <family val="2"/>
            <charset val="1"/>
          </rPr>
          <t xml:space="preserve">[object Object]</t>
        </r>
      </text>
    </comment>
    <comment ref="C1" authorId="0">
      <text>
        <r>
          <rPr>
            <sz val="12"/>
            <color rgb="FF000000"/>
            <rFont val="Verdana"/>
            <family val="2"/>
            <charset val="1"/>
          </rPr>
          <t xml:space="preserve">This determines the valid value for term length. Every term is tied to only one lease name</t>
        </r>
      </text>
    </comment>
    <comment ref="D1" authorId="0">
      <text>
        <r>
          <rPr>
            <sz val="12"/>
            <color rgb="FF000000"/>
            <rFont val="Verdana"/>
            <family val="2"/>
            <charset val="1"/>
          </rPr>
          <t xml:space="preserve">This determines the unit of term length. Allowed values are - 
* Month
* Week
* Day
* Hour</t>
        </r>
      </text>
    </comment>
    <comment ref="E1" authorId="0">
      <text>
        <r>
          <rPr>
            <sz val="12"/>
            <color rgb="FF000000"/>
            <rFont val="Verdana"/>
            <family val="2"/>
            <charset val="1"/>
          </rPr>
          <t xml:space="preserve">This flag determines if the length of the term in "termLength" field is a fixed value OR max value. 
TRUE = Treat the provided value as max lenght and allow any integer input upto the provided term length
FASE = Do not allow to alter the term length</t>
        </r>
      </text>
    </comment>
    <comment ref="F1" authorId="0">
      <text>
        <r>
          <rPr>
            <sz val="12"/>
            <color rgb="FF000000"/>
            <rFont val="Verdana"/>
            <family val="2"/>
            <charset val="1"/>
          </rPr>
          <t xml:space="preserve">This is the relative adjustment of the lease for a given term length. This value will be added on top of the amenity based pricing of the rentable item to determine market price for a given lease and term length </t>
        </r>
      </text>
    </comment>
    <comment ref="G1" authorId="0">
      <text>
        <r>
          <rPr>
            <sz val="12"/>
            <color rgb="FF000000"/>
            <rFont val="Verdana"/>
            <family val="2"/>
            <charset val="1"/>
          </rPr>
          <t xml:space="preserve">This is the absolute adjustment of the lease based on the lease term length and will be added to the market price of the rentable item. </t>
        </r>
      </text>
    </comment>
    <comment ref="H1" authorId="0">
      <text>
        <r>
          <rPr>
            <sz val="12"/>
            <color rgb="FF000000"/>
            <rFont val="Verdana"/>
            <family val="2"/>
            <charset val="1"/>
          </rPr>
          <t xml:space="preserve">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r>
      </text>
    </comment>
  </commentList>
</comments>
</file>

<file path=xl/sharedStrings.xml><?xml version="1.0" encoding="utf-8"?>
<sst xmlns="http://schemas.openxmlformats.org/spreadsheetml/2006/main" count="4213" uniqueCount="1530">
  <si>
    <t>name*</t>
  </si>
  <si>
    <t>type*</t>
  </si>
  <si>
    <t>expertise</t>
  </si>
  <si>
    <t>description</t>
  </si>
  <si>
    <t>email</t>
  </si>
  <si>
    <t>phone</t>
  </si>
  <si>
    <t>website</t>
  </si>
  <si>
    <t>addressLine1</t>
  </si>
  <si>
    <t>addressLine2</t>
  </si>
  <si>
    <t>city</t>
  </si>
  <si>
    <t>state</t>
  </si>
  <si>
    <t>postalCode</t>
  </si>
  <si>
    <t>Owner 1</t>
  </si>
  <si>
    <t>owner</t>
  </si>
  <si>
    <t>mcarpentera@reverbnation.com</t>
  </si>
  <si>
    <t>1-(210)680-9980</t>
  </si>
  <si>
    <t>6 Mariners Cove Trail</t>
  </si>
  <si>
    <t>San Antonio</t>
  </si>
  <si>
    <t>CO</t>
  </si>
  <si>
    <t>Owner 2</t>
  </si>
  <si>
    <t>sruizb@wikispaces.com</t>
  </si>
  <si>
    <t>1-(501)356-1210</t>
  </si>
  <si>
    <t>4946 Carey Circle</t>
  </si>
  <si>
    <t>Little Rock</t>
  </si>
  <si>
    <t>PA</t>
  </si>
  <si>
    <t>Owner 3</t>
  </si>
  <si>
    <t>jhillc@shutterfly.com</t>
  </si>
  <si>
    <t>1-(501)323-1210</t>
  </si>
  <si>
    <t>873 Granby Crossing</t>
  </si>
  <si>
    <t>Erie</t>
  </si>
  <si>
    <t>TX</t>
  </si>
  <si>
    <t>OperatorCal 1</t>
  </si>
  <si>
    <t>operator</t>
  </si>
  <si>
    <t>dwhited@wired.com</t>
  </si>
  <si>
    <t>1-(323)617-3492</t>
  </si>
  <si>
    <t>8858 Coleman Road</t>
  </si>
  <si>
    <t>Los Angeles</t>
  </si>
  <si>
    <t>GA</t>
  </si>
  <si>
    <t>OperatorCal 2</t>
  </si>
  <si>
    <t>tnicholse@flavors.me</t>
  </si>
  <si>
    <t>1-(559)278-5144</t>
  </si>
  <si>
    <t>35384 Buena Vista Park</t>
  </si>
  <si>
    <t>Fresno</t>
  </si>
  <si>
    <t>MS</t>
  </si>
  <si>
    <t>OperatorCal 3</t>
  </si>
  <si>
    <t>tduncanf@list-manage.com</t>
  </si>
  <si>
    <t>1-(559)278-5555</t>
  </si>
  <si>
    <t>52045 Shelley Pass</t>
  </si>
  <si>
    <t>Seattle</t>
  </si>
  <si>
    <t>FL</t>
  </si>
  <si>
    <t>OperatorCal 4</t>
  </si>
  <si>
    <t>tduncanf2@list-manage.com</t>
  </si>
  <si>
    <t>1-(559)278-5556</t>
  </si>
  <si>
    <t>Maintenance Crew 1</t>
  </si>
  <si>
    <t>vendor</t>
  </si>
  <si>
    <t>maintenance</t>
  </si>
  <si>
    <t>Mostly plumbing</t>
  </si>
  <si>
    <t>jburtong@adobe.com</t>
  </si>
  <si>
    <t>1-(757)957-1289</t>
  </si>
  <si>
    <t>71 2nd Lane</t>
  </si>
  <si>
    <t>US</t>
  </si>
  <si>
    <t>Pittsburgh</t>
  </si>
  <si>
    <t>OR</t>
  </si>
  <si>
    <t>Maintenance Crew 2</t>
  </si>
  <si>
    <t>hpierceh@bravesites.com</t>
  </si>
  <si>
    <t>1-(405)764-7136</t>
  </si>
  <si>
    <t>2866 Sage Terrace</t>
  </si>
  <si>
    <t>Norfolk</t>
  </si>
  <si>
    <t>CA</t>
  </si>
  <si>
    <t>Call Center</t>
  </si>
  <si>
    <t>callCenter</t>
  </si>
  <si>
    <t>scooki@flavors.me</t>
  </si>
  <si>
    <t>1-(714)350-0855</t>
  </si>
  <si>
    <t>1 Kim Avenue</t>
  </si>
  <si>
    <t>Oklahoma City</t>
  </si>
  <si>
    <t>MI</t>
  </si>
  <si>
    <t>Supplier 1</t>
  </si>
  <si>
    <t>supply</t>
  </si>
  <si>
    <t>Air Conditioning</t>
  </si>
  <si>
    <t>dedwardsj@quantcast.com</t>
  </si>
  <si>
    <t>1-(818)819-0675</t>
  </si>
  <si>
    <t>4 Warrior Park</t>
  </si>
  <si>
    <t>Garden Grove</t>
  </si>
  <si>
    <t>Supplier 2</t>
  </si>
  <si>
    <t>Catering</t>
  </si>
  <si>
    <t>cpowellk@dell.com</t>
  </si>
  <si>
    <t>1-(571)526-0949</t>
  </si>
  <si>
    <t>1808 Mitchell Street</t>
  </si>
  <si>
    <t>North Hollywood</t>
  </si>
  <si>
    <t>MA</t>
  </si>
  <si>
    <t>All Security</t>
  </si>
  <si>
    <t>security</t>
  </si>
  <si>
    <t>bknightl@cafepress.com</t>
  </si>
  <si>
    <t>1-(337)959-0884</t>
  </si>
  <si>
    <t>86 Bowman Trail</t>
  </si>
  <si>
    <t>Merrifield</t>
  </si>
  <si>
    <t>DC</t>
  </si>
  <si>
    <t>displayName*</t>
  </si>
  <si>
    <t>parentGroup</t>
  </si>
  <si>
    <t>__COMMENTS__</t>
  </si>
  <si>
    <t>NorthCal</t>
  </si>
  <si>
    <t>Northern California</t>
  </si>
  <si>
    <t>desc 1</t>
  </si>
  <si>
    <t>California 1</t>
  </si>
  <si>
    <t>desc 2</t>
  </si>
  <si>
    <t>FIELD_REQUIRED</t>
  </si>
  <si>
    <t>Lorem ipsum dolor sit amet, consectetur adipiscing elit. Cras hendrerit elit purus, non placerat eros volutpat tempus. Quisque et urna sapien. Maecenas velit risus, vestibulum vel volutpat et, suscipit non orci. Suspendisse egestas volutpat auctor. Donec mattis nec diam non elementum. Nam mollis purus ultrices dui faucibus fringilla. Aliquam erat nunc, sodales eu neque eu, laoreet finibus tellus. Nam mattis finibus velit, sit amet porta elit cursus et. Nam vulputate condimentum porta. Donec auctor lectus ac nisi tristique volutpat. Vestibulum tincidunt, ante facilisis vestibulum porttitor, libero lectus ultricies ex, in volutpat erat mauris eget nunc. Suspendisse magna ante, venenatis ac egestas vitae, vestibulum at metus. Phasellus eget felis ac elit auctor sollicitudin at id sapien.</t>
  </si>
  <si>
    <t>desc 3</t>
  </si>
  <si>
    <t>INVALID_LENGTH</t>
  </si>
  <si>
    <t>SouthCal</t>
  </si>
  <si>
    <t>Southern California</t>
  </si>
  <si>
    <t>@#$%&amp;**(()_+__)()):&lt;&gt;´[,.-=`~</t>
  </si>
  <si>
    <t>Desc 4</t>
  </si>
  <si>
    <t>\\xDEADBEEF</t>
  </si>
  <si>
    <t>ELEMENT_DOESNT_EXIST</t>
  </si>
  <si>
    <t>Desc 5</t>
  </si>
  <si>
    <t>Desc 6</t>
  </si>
  <si>
    <t>Desc 7</t>
  </si>
  <si>
    <t>SouthCal1</t>
  </si>
  <si>
    <t>Desc 8</t>
  </si>
  <si>
    <t>a0eebc99-9c0b-4ef8-bb6d-6bb9bd380a11</t>
  </si>
  <si>
    <t>Desc 9</t>
  </si>
  <si>
    <t>Desc 10</t>
  </si>
  <si>
    <t>Desc 11</t>
  </si>
  <si>
    <t>Desc 12</t>
  </si>
  <si>
    <t>Desc 13</t>
  </si>
  <si>
    <t>&lt;?xml version="1.0"?&gt;&lt;book&gt;&lt;title&gt;Manual&lt;/title&gt;&lt;chapter&gt;...&lt;/chapter&gt;&lt;/book&gt;</t>
  </si>
  <si>
    <t>Southern California2</t>
  </si>
  <si>
    <t>Desc 14</t>
  </si>
  <si>
    <t>California 2</t>
  </si>
  <si>
    <t>SouthCal2</t>
  </si>
  <si>
    <t>Desc 15</t>
  </si>
  <si>
    <t>Southern Californi2</t>
  </si>
  <si>
    <t>Desc 16</t>
  </si>
  <si>
    <t>Desc 17</t>
  </si>
  <si>
    <t>Desc 18</t>
  </si>
  <si>
    <t>{"foo": [true, "bar"], "tags": {"a": 1, "b": null}}</t>
  </si>
  <si>
    <t>Southern California3</t>
  </si>
  <si>
    <t>SouthCal3</t>
  </si>
  <si>
    <t>{{1,2,3},{4,5,6},{7,8,9}}</t>
  </si>
  <si>
    <t>Southern California4</t>
  </si>
  <si>
    <t>Desc 19</t>
  </si>
  <si>
    <t>SouthCal4</t>
  </si>
  <si>
    <t>Desc 20</t>
  </si>
  <si>
    <t>Desc 21</t>
  </si>
  <si>
    <t>Desc 22</t>
  </si>
  <si>
    <t>Desc 23</t>
  </si>
  <si>
    <t>Operated by OperatorCal 1</t>
  </si>
  <si>
    <t>Desc 24</t>
  </si>
  <si>
    <t>'a fat cat sat on a mat and ate a fat rat'</t>
  </si>
  <si>
    <t>Desc 25</t>
  </si>
  <si>
    <t>West US 1</t>
  </si>
  <si>
    <t>Desc 26</t>
  </si>
  <si>
    <t>INVALID_LENGTH
ELEMENT_DOESNT_EXIST</t>
  </si>
  <si>
    <t>Desc 27</t>
  </si>
  <si>
    <t>INVALID_LENGTH\n
ELEMENT_DOESNT_EXIST</t>
  </si>
  <si>
    <t>Operated by OperatorCal 2</t>
  </si>
  <si>
    <t>Desc 28</t>
  </si>
  <si>
    <t>West US 2</t>
  </si>
  <si>
    <t>Desc 29</t>
  </si>
  <si>
    <t>West US 3</t>
  </si>
  <si>
    <t>Desc 30</t>
  </si>
  <si>
    <t>California 3</t>
  </si>
  <si>
    <t>Operated by OperatorCal 3</t>
  </si>
  <si>
    <t>Desc 31</t>
  </si>
  <si>
    <t>"fuzzy dice",42,1.99</t>
  </si>
  <si>
    <t>Desc 32</t>
  </si>
  <si>
    <t>Desc 33</t>
  </si>
  <si>
    <t>Desc 34</t>
  </si>
  <si>
    <t>Desc 35</t>
  </si>
  <si>
    <t>Desc 36</t>
  </si>
  <si>
    <t>[3,7)</t>
  </si>
  <si>
    <t>Desc 37</t>
  </si>
  <si>
    <t>California 4</t>
  </si>
  <si>
    <t>Desc 38</t>
  </si>
  <si>
    <t>Operated by OperatorCal 4</t>
  </si>
  <si>
    <t>(3,7)</t>
  </si>
  <si>
    <t>Desc 39</t>
  </si>
  <si>
    <t>[4,4]</t>
  </si>
  <si>
    <t>Desc 40</t>
  </si>
  <si>
    <t>[4,4)</t>
  </si>
  <si>
    <t>Desc 41</t>
  </si>
  <si>
    <t>SELECT * FROM pg_attribute WHERE attrelid = 'mytable'::regclass;</t>
  </si>
  <si>
    <t>Desc 42</t>
  </si>
  <si>
    <t>California 5</t>
  </si>
  <si>
    <t>Desc 43</t>
  </si>
  <si>
    <t>Operated by OperatorCal 5</t>
  </si>
  <si>
    <t>Desc 44</t>
  </si>
  <si>
    <t>Desc 45</t>
  </si>
  <si>
    <t>Desc 46</t>
  </si>
  <si>
    <t>Washington, Oregon, California</t>
  </si>
  <si>
    <t>Desc 47</t>
  </si>
  <si>
    <t>Desc 48</t>
  </si>
  <si>
    <t>Desc 49</t>
  </si>
  <si>
    <t>Desc 50</t>
  </si>
  <si>
    <t>Desc 51</t>
  </si>
  <si>
    <t>Desc 52</t>
  </si>
  <si>
    <t>Owner 2 West Coast</t>
  </si>
  <si>
    <t>Desc 53</t>
  </si>
  <si>
    <t>Washington, Oregon, California 3</t>
  </si>
  <si>
    <t>Desc 54</t>
  </si>
  <si>
    <t>'sad', 'ok', 'happy'</t>
  </si>
  <si>
    <t>Desc 55</t>
  </si>
  <si>
    <t>Desc 56</t>
  </si>
  <si>
    <t>Desc 57</t>
  </si>
  <si>
    <t>Desc 58</t>
  </si>
  <si>
    <t>Desc 59</t>
  </si>
  <si>
    <t>West US 4</t>
  </si>
  <si>
    <t>Washington, Oregon, California 4</t>
  </si>
  <si>
    <t>Desc 60</t>
  </si>
  <si>
    <t>192.168.100.128/25</t>
  </si>
  <si>
    <t>Desc 61</t>
  </si>
  <si>
    <t>92.168.100.128/25</t>
  </si>
  <si>
    <t>Desc 62</t>
  </si>
  <si>
    <t>Desc 63</t>
  </si>
  <si>
    <t>Desc 64</t>
  </si>
  <si>
    <t>Desc 65</t>
  </si>
  <si>
    <t>West US 5</t>
  </si>
  <si>
    <t>Desc 66</t>
  </si>
  <si>
    <t>(x,y)</t>
  </si>
  <si>
    <t>Washington, Oregon, California 5</t>
  </si>
  <si>
    <t>Desc 67</t>
  </si>
  <si>
    <t>{A,B,C}</t>
  </si>
  <si>
    <t>Desc 68</t>
  </si>
  <si>
    <t>((x1,y1),(x2,y2))</t>
  </si>
  <si>
    <t>Desc 69</t>
  </si>
  <si>
    <t>Desc 70</t>
  </si>
  <si>
    <t>Desc 71</t>
  </si>
  <si>
    <t>West US 6</t>
  </si>
  <si>
    <t>Washington, Oregon, California 6</t>
  </si>
  <si>
    <t>Desc 72</t>
  </si>
  <si>
    <t>92233720368547758.08</t>
  </si>
  <si>
    <t>Desc 73</t>
  </si>
  <si>
    <t>-92233720368547758.08</t>
  </si>
  <si>
    <t>Desc 74</t>
  </si>
  <si>
    <t>Desc 75</t>
  </si>
  <si>
    <t>Desc 76</t>
  </si>
  <si>
    <t>Desc 77</t>
  </si>
  <si>
    <t>name* (see note)</t>
  </si>
  <si>
    <t>propertyLegalName*</t>
  </si>
  <si>
    <t>propertyGroup</t>
  </si>
  <si>
    <t>addressLine1*</t>
  </si>
  <si>
    <t>city*</t>
  </si>
  <si>
    <t>state*</t>
  </si>
  <si>
    <t>postalCode*</t>
  </si>
  <si>
    <t>startDate*</t>
  </si>
  <si>
    <t>endDate</t>
  </si>
  <si>
    <t>APN</t>
  </si>
  <si>
    <t>MSANumber</t>
  </si>
  <si>
    <t>MSAName</t>
  </si>
  <si>
    <t>taxFlag</t>
  </si>
  <si>
    <t>swparkme</t>
  </si>
  <si>
    <t>Park Merced Apts</t>
  </si>
  <si>
    <t>Park Merced LLC</t>
  </si>
  <si>
    <t>3711 19th Ave</t>
  </si>
  <si>
    <t>San Francisco</t>
  </si>
  <si>
    <t>7/30/2015</t>
  </si>
  <si>
    <t>San Francisco, CA</t>
  </si>
  <si>
    <t>Great property close to SF downtown</t>
  </si>
  <si>
    <t>parkmerced.com</t>
  </si>
  <si>
    <t>info@parkmerced.com</t>
  </si>
  <si>
    <t>(877) 243-5544</t>
  </si>
  <si>
    <t>cove</t>
  </si>
  <si>
    <t>The Cove at Tiburon</t>
  </si>
  <si>
    <t>The Cove LLC</t>
  </si>
  <si>
    <t>36 Barbarie Way</t>
  </si>
  <si>
    <t>Tiburon</t>
  </si>
  <si>
    <t>12/4/2014</t>
  </si>
  <si>
    <t>Great property by the lake, etc.</t>
  </si>
  <si>
    <t>www.thecoveattiburon.com</t>
  </si>
  <si>
    <t>info@thecoveattiburon.com</t>
  </si>
  <si>
    <t>(866) 997-8902</t>
  </si>
  <si>
    <t>lark</t>
  </si>
  <si>
    <t>The Serenity at Larkspur</t>
  </si>
  <si>
    <t>Serenity LLC</t>
  </si>
  <si>
    <t>700 Lincoln Village Cir</t>
  </si>
  <si>
    <t>Larkspur</t>
  </si>
  <si>
    <t>3/30/2013</t>
  </si>
  <si>
    <t>Want to gain some serenity?</t>
  </si>
  <si>
    <t>serenityatlarkspur.com</t>
  </si>
  <si>
    <t>info@serenityatlarkspur.com</t>
  </si>
  <si>
    <t>(800) 959-0672</t>
  </si>
  <si>
    <t>harris</t>
  </si>
  <si>
    <t>401 Harrison</t>
  </si>
  <si>
    <t>401 Harrison LLC</t>
  </si>
  <si>
    <t>San Diego</t>
  </si>
  <si>
    <t>9/13/2015</t>
  </si>
  <si>
    <t>San Diego, CA</t>
  </si>
  <si>
    <t>Property by ocean</t>
  </si>
  <si>
    <t>propertyA.com</t>
  </si>
  <si>
    <t>info@propertyA.com</t>
  </si>
  <si>
    <t>(800) 278-5144</t>
  </si>
  <si>
    <t>Sharon</t>
  </si>
  <si>
    <t>Sharon Green</t>
  </si>
  <si>
    <t>Sharon Green LLC</t>
  </si>
  <si>
    <t>044 Novick Hill</t>
  </si>
  <si>
    <t>4/27/2015</t>
  </si>
  <si>
    <t>Fresno, CA</t>
  </si>
  <si>
    <t>Property in sunny Fresno</t>
  </si>
  <si>
    <t>propertyB.com</t>
  </si>
  <si>
    <t>info@propertyB.com</t>
  </si>
  <si>
    <t>(800) 421-2730</t>
  </si>
  <si>
    <t>A</t>
  </si>
  <si>
    <t>Pinewood Apts</t>
  </si>
  <si>
    <t>property C LLC</t>
  </si>
  <si>
    <t>24 Rigney Pass</t>
  </si>
  <si>
    <t>Sacramento</t>
  </si>
  <si>
    <t>1/14/2015</t>
  </si>
  <si>
    <t>8/27/2015</t>
  </si>
  <si>
    <t>Sacramento, CA</t>
  </si>
  <si>
    <t>Property by the Capitol</t>
  </si>
  <si>
    <t>propertyC.com</t>
  </si>
  <si>
    <t>info@propertyC.com</t>
  </si>
  <si>
    <t>(800) 972-7267</t>
  </si>
  <si>
    <t>B</t>
  </si>
  <si>
    <t>Creekside Apts</t>
  </si>
  <si>
    <t>property D LLC</t>
  </si>
  <si>
    <t>29 Little Fleur Plaza</t>
  </si>
  <si>
    <t>Palo Alto</t>
  </si>
  <si>
    <t>4/21/2015</t>
  </si>
  <si>
    <t>San Jose, CA</t>
  </si>
  <si>
    <t>Great location by REDisrupt !!!</t>
  </si>
  <si>
    <t>propertyD.com</t>
  </si>
  <si>
    <t>info@propertyD.com</t>
  </si>
  <si>
    <t>(800) 828-8040</t>
  </si>
  <si>
    <t>E</t>
  </si>
  <si>
    <t>Maplewood Apts</t>
  </si>
  <si>
    <t>property E LLC</t>
  </si>
  <si>
    <t>76 Scofield Point</t>
  </si>
  <si>
    <t>Santa Clara</t>
  </si>
  <si>
    <t>4/3/2015</t>
  </si>
  <si>
    <t>5/26/2015</t>
  </si>
  <si>
    <t>Glossodynia</t>
  </si>
  <si>
    <t>propertyE.com</t>
  </si>
  <si>
    <t>info@propertyE.com</t>
  </si>
  <si>
    <t>(800) 941-8599</t>
  </si>
  <si>
    <t>property*</t>
  </si>
  <si>
    <t>category*</t>
  </si>
  <si>
    <t>subCategory*</t>
  </si>
  <si>
    <t>highValueFlag</t>
  </si>
  <si>
    <t>relativePrice (%)</t>
  </si>
  <si>
    <t>absolutePrice ($)</t>
  </si>
  <si>
    <t>targetUnitFlag (applicable to building and property categories)</t>
  </si>
  <si>
    <t>hiddenFlag</t>
  </si>
  <si>
    <t>ADA Accessible</t>
  </si>
  <si>
    <t>building</t>
  </si>
  <si>
    <t>accessibility</t>
  </si>
  <si>
    <t>x</t>
  </si>
  <si>
    <t>Private community</t>
  </si>
  <si>
    <t>residentExperience</t>
  </si>
  <si>
    <t>Elevator</t>
  </si>
  <si>
    <t>inventory</t>
  </si>
  <si>
    <t>Internal description not exposed through UI</t>
  </si>
  <si>
    <t>Upgraded bath hardware and vanity</t>
  </si>
  <si>
    <t>bath</t>
  </si>
  <si>
    <t>Spacious Kitchen Island</t>
  </si>
  <si>
    <t>kitchen</t>
  </si>
  <si>
    <t>Smoke Free Building</t>
  </si>
  <si>
    <t>property</t>
  </si>
  <si>
    <t>environmentFriendly</t>
  </si>
  <si>
    <t>Pool</t>
  </si>
  <si>
    <t>Carpet</t>
  </si>
  <si>
    <t>flooring</t>
  </si>
  <si>
    <t>Motorcycle Parking</t>
  </si>
  <si>
    <t>parking</t>
  </si>
  <si>
    <t>Fitness Center Unit</t>
  </si>
  <si>
    <t>Fitness Center</t>
  </si>
  <si>
    <t>Video Security</t>
  </si>
  <si>
    <t>Deck</t>
  </si>
  <si>
    <t>livingSpace</t>
  </si>
  <si>
    <t>Townhome</t>
  </si>
  <si>
    <t>Boat Slip</t>
  </si>
  <si>
    <t>Off Street Parking</t>
  </si>
  <si>
    <t>Parking Space</t>
  </si>
  <si>
    <t>Clubhouse</t>
  </si>
  <si>
    <t>Fire Pit Lounge</t>
  </si>
  <si>
    <t>Laundry Room</t>
  </si>
  <si>
    <t>residentService</t>
  </si>
  <si>
    <t>Controlled Access</t>
  </si>
  <si>
    <t>Bike Rack/storage</t>
  </si>
  <si>
    <t>storage</t>
  </si>
  <si>
    <t>Kayak space</t>
  </si>
  <si>
    <t>Storage space</t>
  </si>
  <si>
    <t>Wine Locker</t>
  </si>
  <si>
    <t>Hardwood floors</t>
  </si>
  <si>
    <t>Near elevator</t>
  </si>
  <si>
    <t>Close to elevator</t>
  </si>
  <si>
    <t>Dishwasher Small</t>
  </si>
  <si>
    <t>appliances</t>
  </si>
  <si>
    <t>Dishwasher</t>
  </si>
  <si>
    <t>Dishwasher Large</t>
  </si>
  <si>
    <t>Disposal</t>
  </si>
  <si>
    <t>Electric Oven and Cooktop</t>
  </si>
  <si>
    <t>Microwave</t>
  </si>
  <si>
    <t>Refrigerator</t>
  </si>
  <si>
    <t>Refrigerator with Ice Maker</t>
  </si>
  <si>
    <t>Self Cleaning Oven</t>
  </si>
  <si>
    <t>Upgraded Super Quiet Dishwasher</t>
  </si>
  <si>
    <t>Washer/Dryer</t>
  </si>
  <si>
    <t>Washer/Dryer Hookups</t>
  </si>
  <si>
    <t>Ceiling Fans</t>
  </si>
  <si>
    <t>comfort</t>
  </si>
  <si>
    <t>Central Air</t>
  </si>
  <si>
    <t>Bottom Floor - basement and 1st</t>
  </si>
  <si>
    <t>elevation</t>
  </si>
  <si>
    <t>Top 4 Floors</t>
  </si>
  <si>
    <t>Short Term Lease</t>
  </si>
  <si>
    <t>financial</t>
  </si>
  <si>
    <t>Breakfast Bar</t>
  </si>
  <si>
    <t>Lazy Susan</t>
  </si>
  <si>
    <t>Upgraded kitchen</t>
  </si>
  <si>
    <t>Corner Unit</t>
  </si>
  <si>
    <t>Enclosed Patio</t>
  </si>
  <si>
    <t>Fire Place</t>
  </si>
  <si>
    <t>Loft</t>
  </si>
  <si>
    <t>Oversized Closets</t>
  </si>
  <si>
    <t>Private Patio/Balcony</t>
  </si>
  <si>
    <t>Vaulted Ceilings</t>
  </si>
  <si>
    <t>Walk-in Closet</t>
  </si>
  <si>
    <t>Attached Garage</t>
  </si>
  <si>
    <t>Dedicated Boat Slip</t>
  </si>
  <si>
    <t>Dedicated Parking Space</t>
  </si>
  <si>
    <t>Extra Storage on deck/patio</t>
  </si>
  <si>
    <t>Residence Wifi as a Service</t>
  </si>
  <si>
    <t>technology</t>
  </si>
  <si>
    <t>Discounted TV</t>
  </si>
  <si>
    <t>Renovated Unit</t>
  </si>
  <si>
    <t>upgrades</t>
  </si>
  <si>
    <t>Bay View</t>
  </si>
  <si>
    <t>view</t>
  </si>
  <si>
    <t>City View</t>
  </si>
  <si>
    <t>Courtyard View</t>
  </si>
  <si>
    <t>Golf Course View</t>
  </si>
  <si>
    <t>Lake View</t>
  </si>
  <si>
    <t>Marina View</t>
  </si>
  <si>
    <t>Mt. View</t>
  </si>
  <si>
    <t>Ocean View</t>
  </si>
  <si>
    <t>Park View</t>
  </si>
  <si>
    <t>Pool View</t>
  </si>
  <si>
    <t>Water View</t>
  </si>
  <si>
    <t>Bay Windows</t>
  </si>
  <si>
    <t>windows</t>
  </si>
  <si>
    <t>Window Coverings</t>
  </si>
  <si>
    <t>Window Coverings Provided</t>
  </si>
  <si>
    <t>Green/Green Friendly</t>
  </si>
  <si>
    <t>On-Site Recycling</t>
  </si>
  <si>
    <t>Recycling Center</t>
  </si>
  <si>
    <t>Accept Digital Payments</t>
  </si>
  <si>
    <t>EV Charging Station</t>
  </si>
  <si>
    <t>Billiards</t>
  </si>
  <si>
    <t>Bocce Ball</t>
  </si>
  <si>
    <t>Catering Kitchen</t>
  </si>
  <si>
    <t>Common Room</t>
  </si>
  <si>
    <t>Conference Center</t>
  </si>
  <si>
    <t>Creative Workspace</t>
  </si>
  <si>
    <t>Fitness Classes</t>
  </si>
  <si>
    <t>Garden (Garden seating)</t>
  </si>
  <si>
    <t>Golf Simulator</t>
  </si>
  <si>
    <t>Multimedia Room</t>
  </si>
  <si>
    <t>Pet Friendly</t>
  </si>
  <si>
    <t>Resident garden</t>
  </si>
  <si>
    <t>Rooftop Lounge</t>
  </si>
  <si>
    <t>Tot Lot / Play Structure</t>
  </si>
  <si>
    <t>24 Hour Emergency Maintenance</t>
  </si>
  <si>
    <t>24 Hour Lock-Out Service</t>
  </si>
  <si>
    <t>Coffee Station</t>
  </si>
  <si>
    <t>Package Service</t>
  </si>
  <si>
    <t>Pet Washing Station</t>
  </si>
  <si>
    <t>Doorman</t>
  </si>
  <si>
    <t>Complementary Wifi in common area</t>
  </si>
  <si>
    <t>Resident Internet Site and Application</t>
  </si>
  <si>
    <t>Cable / Satellite</t>
  </si>
  <si>
    <t>utilitiesAndCable</t>
  </si>
  <si>
    <t>Rent controlled</t>
  </si>
  <si>
    <t>this is the description of lifestyle</t>
  </si>
  <si>
    <t>Family friendly</t>
  </si>
  <si>
    <t>Pet friendly</t>
  </si>
  <si>
    <t>Club house</t>
  </si>
  <si>
    <t>Gym</t>
  </si>
  <si>
    <t>24 hour gym</t>
  </si>
  <si>
    <t>Parks</t>
  </si>
  <si>
    <t>Close to parks</t>
  </si>
  <si>
    <t>Bike friendly</t>
  </si>
  <si>
    <t>Water-front</t>
  </si>
  <si>
    <t>Water-front views</t>
  </si>
  <si>
    <t>Public transit</t>
  </si>
  <si>
    <t>Close to public transit</t>
  </si>
  <si>
    <t>Gym facility</t>
  </si>
  <si>
    <t>City center</t>
  </si>
  <si>
    <t>Close to city center</t>
  </si>
  <si>
    <t>Night life</t>
  </si>
  <si>
    <t>Active night life</t>
  </si>
  <si>
    <t>Access to city center</t>
  </si>
  <si>
    <t>Great schools</t>
  </si>
  <si>
    <t>Good school district</t>
  </si>
  <si>
    <t>School</t>
  </si>
  <si>
    <t>Close to schools</t>
  </si>
  <si>
    <t>Student friendly</t>
  </si>
  <si>
    <t>Close to city parks</t>
  </si>
  <si>
    <t>startDate</t>
  </si>
  <si>
    <t>floorCount*</t>
  </si>
  <si>
    <t>surfaceArea</t>
  </si>
  <si>
    <t>amenities</t>
  </si>
  <si>
    <t>350AR</t>
  </si>
  <si>
    <t>350 Arballo</t>
  </si>
  <si>
    <t>tower</t>
  </si>
  <si>
    <t>Nice Building</t>
  </si>
  <si>
    <t>3711-101 19th Ave</t>
  </si>
  <si>
    <t>102</t>
  </si>
  <si>
    <t>Building 102</t>
  </si>
  <si>
    <t>garden</t>
  </si>
  <si>
    <t>Modern and fancy building</t>
  </si>
  <si>
    <t>3711-102 19th Ave</t>
  </si>
  <si>
    <t>069BARB</t>
  </si>
  <si>
    <t>69 Barbaree</t>
  </si>
  <si>
    <t>Wright Building</t>
  </si>
  <si>
    <t>Best building ever!</t>
  </si>
  <si>
    <t>Principal Building</t>
  </si>
  <si>
    <t>singleFamily</t>
  </si>
  <si>
    <t>This building has single family units</t>
  </si>
  <si>
    <t>ParkingLot</t>
  </si>
  <si>
    <t>Parking Lot</t>
  </si>
  <si>
    <t>Parking lot</t>
  </si>
  <si>
    <t>11/7/2015</t>
  </si>
  <si>
    <t>inventoryType* (-)</t>
  </si>
  <si>
    <t>numBedrooms</t>
  </si>
  <si>
    <t>numBathrooms</t>
  </si>
  <si>
    <t>surfaceArea*</t>
  </si>
  <si>
    <t>floorCount</t>
  </si>
  <si>
    <t>maxOccupancy (-)</t>
  </si>
  <si>
    <t>amenities (-)</t>
  </si>
  <si>
    <t>Room1</t>
  </si>
  <si>
    <t>Large room 8'x10'</t>
  </si>
  <si>
    <t>unit</t>
  </si>
  <si>
    <t>Room2</t>
  </si>
  <si>
    <t>Small room</t>
  </si>
  <si>
    <t>Abigton</t>
  </si>
  <si>
    <t>Amazing spacious feeling in a cozy place</t>
  </si>
  <si>
    <t>Fireplace</t>
  </si>
  <si>
    <t>Ballantine</t>
  </si>
  <si>
    <t>Great large layout</t>
  </si>
  <si>
    <t>Abbot</t>
  </si>
  <si>
    <t>Amazing spacious layout</t>
  </si>
  <si>
    <t>Storage large</t>
  </si>
  <si>
    <t>Large storage unit: 20'x20'</t>
  </si>
  <si>
    <t>Storage medium</t>
  </si>
  <si>
    <t>Medium storage unit: 15'x15'</t>
  </si>
  <si>
    <t>Storage small</t>
  </si>
  <si>
    <t>Small storage unit: 10'x10'</t>
  </si>
  <si>
    <t>Parking small</t>
  </si>
  <si>
    <t>Covered parking area outside garage: 12'x12'</t>
  </si>
  <si>
    <t>Parking tandem</t>
  </si>
  <si>
    <t>Uncovered parking area: 12'x12'</t>
  </si>
  <si>
    <t>Parking indoor</t>
  </si>
  <si>
    <t>Covered parking area inside garage: 12'x12'</t>
  </si>
  <si>
    <t>Parking indoor 2</t>
  </si>
  <si>
    <t>Covered parking area inside garage: 20'x12'</t>
  </si>
  <si>
    <t>Arton</t>
  </si>
  <si>
    <t>Apartment</t>
  </si>
  <si>
    <t>Unit Standard</t>
  </si>
  <si>
    <t>standard</t>
  </si>
  <si>
    <t>Internal: This is the standard lease</t>
  </si>
  <si>
    <t>Townhouse Standard</t>
  </si>
  <si>
    <t>corporate</t>
  </si>
  <si>
    <t>This is the townhouse lease</t>
  </si>
  <si>
    <t>Condo standard</t>
  </si>
  <si>
    <t>This is the standard condo lease</t>
  </si>
  <si>
    <t>Parking standard</t>
  </si>
  <si>
    <t>This is the corparate parking lease</t>
  </si>
  <si>
    <t>This is the fair market parking garage lease</t>
  </si>
  <si>
    <t>Parking garage</t>
  </si>
  <si>
    <t>ShortTermCommon</t>
  </si>
  <si>
    <t>This is the lease for reserving the elevator</t>
  </si>
  <si>
    <t>common</t>
  </si>
  <si>
    <t>Lease cove</t>
  </si>
  <si>
    <t>Storage Standard</t>
  </si>
  <si>
    <t>Standard lease for storage</t>
  </si>
  <si>
    <t>leaseName*</t>
  </si>
  <si>
    <t>length*</t>
  </si>
  <si>
    <t>period*</t>
  </si>
  <si>
    <t>variableLengthFlag</t>
  </si>
  <si>
    <t>relativeAdjustment (%)</t>
  </si>
  <si>
    <t>absoluteAdjustment ($)</t>
  </si>
  <si>
    <t>month</t>
  </si>
  <si>
    <t>new</t>
  </si>
  <si>
    <t>renewal</t>
  </si>
  <si>
    <t>week</t>
  </si>
  <si>
    <t>day</t>
  </si>
  <si>
    <t>hour</t>
  </si>
  <si>
    <t>month-to-month</t>
  </si>
  <si>
    <t>leaseName</t>
  </si>
  <si>
    <t>basePriceMonthly</t>
  </si>
  <si>
    <t>basePriceWeekly</t>
  </si>
  <si>
    <t>basePriceDaily</t>
  </si>
  <si>
    <t>basePriceHourly</t>
  </si>
  <si>
    <t>feeName*</t>
  </si>
  <si>
    <t>primaryRentableFlag</t>
  </si>
  <si>
    <t>economicStatus* (rental type)</t>
  </si>
  <si>
    <t>rentControlFlag</t>
  </si>
  <si>
    <t>affordableFlag</t>
  </si>
  <si>
    <t>AbbotStandard</t>
  </si>
  <si>
    <t>residential</t>
  </si>
  <si>
    <t>AbbotRenovated</t>
  </si>
  <si>
    <t>Abbot - R</t>
  </si>
  <si>
    <t>Internal: Great large layout - Renovated</t>
  </si>
  <si>
    <t>UnitNoUtilities</t>
  </si>
  <si>
    <t>Room1-IG</t>
  </si>
  <si>
    <t>Large room</t>
  </si>
  <si>
    <t>Large room sub-unit</t>
  </si>
  <si>
    <t>Room2-IG</t>
  </si>
  <si>
    <t>Small room sub-unit</t>
  </si>
  <si>
    <t>2 Bedrooms</t>
  </si>
  <si>
    <t>Two Bedrooms</t>
  </si>
  <si>
    <t>2 bedrooms</t>
  </si>
  <si>
    <t>3MoreBedrooms</t>
  </si>
  <si>
    <t>Three more Bedrooms</t>
  </si>
  <si>
    <t>3 and more bedrooms</t>
  </si>
  <si>
    <t>Large storage space</t>
  </si>
  <si>
    <t>Large storage unit</t>
  </si>
  <si>
    <t>Storage standard</t>
  </si>
  <si>
    <t>Storage</t>
  </si>
  <si>
    <t>Medium storage space</t>
  </si>
  <si>
    <t>Medium storage unit</t>
  </si>
  <si>
    <t>Small storage space</t>
  </si>
  <si>
    <t>Small storage unit</t>
  </si>
  <si>
    <t>Parking covered</t>
  </si>
  <si>
    <t>Covered parking area outside garage</t>
  </si>
  <si>
    <t>Parking</t>
  </si>
  <si>
    <t>Tandem parking area</t>
  </si>
  <si>
    <t>Indoor parking area</t>
  </si>
  <si>
    <t>ParkingIndoor</t>
  </si>
  <si>
    <t>Parking indoor2</t>
  </si>
  <si>
    <t>Covered parking area inside garage</t>
  </si>
  <si>
    <t>WasherG</t>
  </si>
  <si>
    <t>Washer</t>
  </si>
  <si>
    <t>appliance</t>
  </si>
  <si>
    <t>DryerG</t>
  </si>
  <si>
    <t>Dryer</t>
  </si>
  <si>
    <t>WasherDryerG</t>
  </si>
  <si>
    <t>Washer Dryer combo</t>
  </si>
  <si>
    <t>Washer &amp; Dryer (combo)</t>
  </si>
  <si>
    <t>LuxWasherG</t>
  </si>
  <si>
    <t>Lux Washer G</t>
  </si>
  <si>
    <t>Affordable_1Bedrooms</t>
  </si>
  <si>
    <t>Affordable one bedroom</t>
  </si>
  <si>
    <t>All affordable 1 bedrooms</t>
  </si>
  <si>
    <t>Reserve the elevator for moving</t>
  </si>
  <si>
    <t>Elevator Reservations</t>
  </si>
  <si>
    <t>Common</t>
  </si>
  <si>
    <t>Common areas</t>
  </si>
  <si>
    <t>ArtonStandard</t>
  </si>
  <si>
    <t>Arton Standard</t>
  </si>
  <si>
    <t>FreeStorage</t>
  </si>
  <si>
    <t>FreeForUse</t>
  </si>
  <si>
    <t>multipleItemTotal</t>
  </si>
  <si>
    <t>parentInventory</t>
  </si>
  <si>
    <t>floor</t>
  </si>
  <si>
    <t>layout</t>
  </si>
  <si>
    <t>inventoryGroup*</t>
  </si>
  <si>
    <t>Our 700 sq. ft. luxuriously appointed Premiere One-Bedroom Suite features modern décor, soothing warm colours,</t>
  </si>
  <si>
    <t>readyNow</t>
  </si>
  <si>
    <t>In addition to the spacious comfort of our Premiere One-Bedroom Suite, our Premiere Executive King Suite provides you with a den,</t>
  </si>
  <si>
    <t>unavailable</t>
  </si>
  <si>
    <t>Dishwasher Small, ADA Accessible</t>
  </si>
  <si>
    <t>Very nice, you won't believe it!</t>
  </si>
  <si>
    <t>onNotice</t>
  </si>
  <si>
    <t>Nice place to stay</t>
  </si>
  <si>
    <t>down</t>
  </si>
  <si>
    <t>Spacious Kitchen Island, Lake View</t>
  </si>
  <si>
    <t>Beautiful neighborhood</t>
  </si>
  <si>
    <t>model</t>
  </si>
  <si>
    <t>office</t>
  </si>
  <si>
    <t>Big Space</t>
  </si>
  <si>
    <t>occupied</t>
  </si>
  <si>
    <t>p100</t>
  </si>
  <si>
    <t>350AR-1010</t>
  </si>
  <si>
    <t>s100</t>
  </si>
  <si>
    <t>p101</t>
  </si>
  <si>
    <t>p104</t>
  </si>
  <si>
    <t>s103</t>
  </si>
  <si>
    <t>s240</t>
  </si>
  <si>
    <t>Storage for unit 1001</t>
  </si>
  <si>
    <t>1001</t>
  </si>
  <si>
    <t>s254</t>
  </si>
  <si>
    <t>p102</t>
  </si>
  <si>
    <t>Parking used for visitors</t>
  </si>
  <si>
    <t>common room #1</t>
  </si>
  <si>
    <t>bigger common room</t>
  </si>
  <si>
    <t>Washers</t>
  </si>
  <si>
    <t>Luxurious Washer</t>
  </si>
  <si>
    <t>Elevator for move-in/move-out</t>
  </si>
  <si>
    <t>feeType*</t>
  </si>
  <si>
    <t>quoteSectionName</t>
  </si>
  <si>
    <t>maxQuantityInQuote</t>
  </si>
  <si>
    <t>additionalFees</t>
  </si>
  <si>
    <t>relatedFees</t>
  </si>
  <si>
    <t>servicePeriod</t>
  </si>
  <si>
    <t>variableAdjustmentFlag</t>
  </si>
  <si>
    <t>estimatedFlag</t>
  </si>
  <si>
    <t>depositInterestFlag</t>
  </si>
  <si>
    <t>account*</t>
  </si>
  <si>
    <t>subAccount</t>
  </si>
  <si>
    <t>taxableFlag</t>
  </si>
  <si>
    <t>Internal: Apartment with utilities included</t>
  </si>
  <si>
    <t>This is the apartment fee where tenant pays for utilities and fees included in the bill statement</t>
  </si>
  <si>
    <t>inventoryGroup</t>
  </si>
  <si>
    <t>Indoor parking</t>
  </si>
  <si>
    <t>ParkingIndoorDeposit, FreeParkingElectricity, FreeForUse</t>
  </si>
  <si>
    <t>ParkingIndoorDeposit</t>
  </si>
  <si>
    <t>Parking indoor deposit</t>
  </si>
  <si>
    <t>deposit</t>
  </si>
  <si>
    <t>Utilities part of the market rent</t>
  </si>
  <si>
    <t>Internal: Apartment with utilities paid by tenant</t>
  </si>
  <si>
    <t>Unit Deposit</t>
  </si>
  <si>
    <t>Pet Fees Monthly, Pet Fees Large, ParkingIndoor, Gym Locker, Kayak Stand</t>
  </si>
  <si>
    <t>Furniture Rental Fee</t>
  </si>
  <si>
    <t>service</t>
  </si>
  <si>
    <t>Air Conditioner (Window Unit)</t>
  </si>
  <si>
    <t>Portable Dishwasher</t>
  </si>
  <si>
    <t>Application Fee Single</t>
  </si>
  <si>
    <t>Application fee (single)</t>
  </si>
  <si>
    <t>application</t>
  </si>
  <si>
    <t>Application Fee Couple</t>
  </si>
  <si>
    <t>Application fee (couple)</t>
  </si>
  <si>
    <t>Co-Signer Fee</t>
  </si>
  <si>
    <t>Co-Signer application fee</t>
  </si>
  <si>
    <t>Trash Abuse Fee</t>
  </si>
  <si>
    <t>penalty</t>
  </si>
  <si>
    <t>oneTime</t>
  </si>
  <si>
    <t>EV Fee</t>
  </si>
  <si>
    <t>EV fee</t>
  </si>
  <si>
    <t>EV Deposit</t>
  </si>
  <si>
    <t>EV deposit</t>
  </si>
  <si>
    <t>EV Excess Fee</t>
  </si>
  <si>
    <t>Pet Fees Monthly</t>
  </si>
  <si>
    <t>Pet small</t>
  </si>
  <si>
    <t>pet</t>
  </si>
  <si>
    <t>Pet Deposit</t>
  </si>
  <si>
    <t>Pet Fees Weekly</t>
  </si>
  <si>
    <t>Pet deposit</t>
  </si>
  <si>
    <t>Pet Fees Large</t>
  </si>
  <si>
    <t>Pet large</t>
  </si>
  <si>
    <t>Pet fee for large dog or more than 1 dog</t>
  </si>
  <si>
    <t>Pet Deposit Large</t>
  </si>
  <si>
    <t>Pet deposit for large dog or more than 1 dog</t>
  </si>
  <si>
    <t>Package Holding Fee</t>
  </si>
  <si>
    <t>Package Delivery Fee</t>
  </si>
  <si>
    <t>Storage Deposit</t>
  </si>
  <si>
    <t>Boat Slip (per linear foot)</t>
  </si>
  <si>
    <t>Kayak Stand</t>
  </si>
  <si>
    <t>Gym Locker</t>
  </si>
  <si>
    <t>Bike Locker / Access</t>
  </si>
  <si>
    <t>Cable TV</t>
  </si>
  <si>
    <t>utility</t>
  </si>
  <si>
    <t>Satellite / Dish TV</t>
  </si>
  <si>
    <t>Internet Access</t>
  </si>
  <si>
    <t>Gas</t>
  </si>
  <si>
    <t>Gas Charge</t>
  </si>
  <si>
    <t>Utility Service Charge</t>
  </si>
  <si>
    <t>Utility Service Fee</t>
  </si>
  <si>
    <t>Trash</t>
  </si>
  <si>
    <t>Trash Charge (Usually Fixed)</t>
  </si>
  <si>
    <t>Water</t>
  </si>
  <si>
    <t>Sewer</t>
  </si>
  <si>
    <t>Electricity</t>
  </si>
  <si>
    <t>Pest Control</t>
  </si>
  <si>
    <t>early termination</t>
  </si>
  <si>
    <t>Early Termination</t>
  </si>
  <si>
    <t>leaseBreak</t>
  </si>
  <si>
    <t>Free for use</t>
  </si>
  <si>
    <t>FreeParkingElectricity</t>
  </si>
  <si>
    <t>Parking Electricity</t>
  </si>
  <si>
    <t>Apartment in Cove</t>
  </si>
  <si>
    <t>appliedToFees*</t>
  </si>
  <si>
    <t>exclusiveFlag</t>
  </si>
  <si>
    <t>optionalFlag</t>
  </si>
  <si>
    <t>hideInSelfServiceFlag</t>
  </si>
  <si>
    <t>recurringFlag</t>
  </si>
  <si>
    <t>recurringCount</t>
  </si>
  <si>
    <t>nonRecurringAppliedAt</t>
  </si>
  <si>
    <t>leaseState</t>
  </si>
  <si>
    <t>leaseNames</t>
  </si>
  <si>
    <t>leaseLengths</t>
  </si>
  <si>
    <t>layouts</t>
  </si>
  <si>
    <t>buildings</t>
  </si>
  <si>
    <t>account</t>
  </si>
  <si>
    <t>1FreePeriod</t>
  </si>
  <si>
    <t>1 %PERIOD% free</t>
  </si>
  <si>
    <t>Apartment, ParkingIndoor</t>
  </si>
  <si>
    <t>first</t>
  </si>
  <si>
    <t>12, 14, 10, 6</t>
  </si>
  <si>
    <t>PeriodDiscount</t>
  </si>
  <si>
    <t>Lease Incentive - Monthly Discount</t>
  </si>
  <si>
    <t>Unit standard, Townhouse standard</t>
  </si>
  <si>
    <t>Abigton, Ballantine</t>
  </si>
  <si>
    <t>Abigton, Ballantine, Abbot</t>
  </si>
  <si>
    <t>Lease Incentive - Dollar Rebate</t>
  </si>
  <si>
    <t>Lease Incentive - $100 Gift Card</t>
  </si>
  <si>
    <t>Referral Incentive - Rent Credit</t>
  </si>
  <si>
    <t>last</t>
  </si>
  <si>
    <t>Rentable item Concession</t>
  </si>
  <si>
    <t>ba</t>
  </si>
  <si>
    <t>App Fee Concession</t>
  </si>
  <si>
    <t>Care Taker Credit</t>
  </si>
  <si>
    <t>Townhouse standard</t>
  </si>
  <si>
    <t>Employee Rent Credit</t>
  </si>
  <si>
    <t>Unit standard</t>
  </si>
  <si>
    <t>Variable one time concession</t>
  </si>
  <si>
    <t>Special lease incentive - one time</t>
  </si>
  <si>
    <t>18, 15, 12</t>
  </si>
  <si>
    <t>Variable recurring concession</t>
  </si>
  <si>
    <t>Special lease incentive - %PERIOD%</t>
  </si>
  <si>
    <t>Concession on no-utility unit</t>
  </si>
  <si>
    <t>2FreePeriodFuture</t>
  </si>
  <si>
    <t>Lease Incentive - 2 month free</t>
  </si>
  <si>
    <t>3FreePeriod</t>
  </si>
  <si>
    <t>Lease Incentive - 3 month free</t>
  </si>
  <si>
    <t>2FreePeriodfor24</t>
  </si>
  <si>
    <t>2 months free</t>
  </si>
  <si>
    <t>RevertEVdeposit</t>
  </si>
  <si>
    <t>Free EV Deposit</t>
  </si>
  <si>
    <t>userUniqueId*</t>
  </si>
  <si>
    <t>registrationEmail*</t>
  </si>
  <si>
    <t>fullName*</t>
  </si>
  <si>
    <t>preferredName*</t>
  </si>
  <si>
    <t>businessEntity* (-)</t>
  </si>
  <si>
    <t>employmentType*</t>
  </si>
  <si>
    <t>businessTitle</t>
  </si>
  <si>
    <t>directEmailIdentifier</t>
  </si>
  <si>
    <t>emailSignature (-) (Moved to user settings UI)</t>
  </si>
  <si>
    <t>outsideDedicatedEmails  (-) (Moved to user settings UI)</t>
  </si>
  <si>
    <t>directPhoneIdentifier</t>
  </si>
  <si>
    <t>displayPhoneNumber</t>
  </si>
  <si>
    <t>smsFlag (-)</t>
  </si>
  <si>
    <t>voicemailFlag (-)</t>
  </si>
  <si>
    <t>unavailableVoiceMessage (-) (Moved to user settings UI)</t>
  </si>
  <si>
    <t>afterHoursVoiceMessage (-) (Moved to user settings UI)</t>
  </si>
  <si>
    <t>ringPhones (-) (Moved to user settings UI)</t>
  </si>
  <si>
    <t>inactiveFlag</t>
  </si>
  <si>
    <t>billy@redisrupt.io</t>
  </si>
  <si>
    <t>Bill Smith</t>
  </si>
  <si>
    <t>Bill</t>
  </si>
  <si>
    <t>permanent</t>
  </si>
  <si>
    <t>Leasing Consultant</t>
  </si>
  <si>
    <t>bill</t>
  </si>
  <si>
    <t>--
%fullName%
m: %directPhoneIdentifier%
e: %directEmailIdentifier%</t>
  </si>
  <si>
    <t>bill@prop.com, bill@gmail.com</t>
  </si>
  <si>
    <t>650-132-1111</t>
  </si>
  <si>
    <t>Hey, this is Bill.  I'm unavailable right now.  Leave a quick message and number to reach you at, and I'll get back to you as soon as possilbe.  Thanks!</t>
  </si>
  <si>
    <t>Hey, this is Bill.  Unfortunately, the office is closed now.  If you need immediate assistance, contact (650) 555-0911.  Our normal business hours are Monday through Saturday from 8 a.m. to 5 p.m. and Sunday from 10 a.m. to 5 p.m.</t>
  </si>
  <si>
    <t>(650) 123-1260, (650) 123-1262</t>
  </si>
  <si>
    <t>sara@redisrupt.io</t>
  </si>
  <si>
    <t>Sara Jones</t>
  </si>
  <si>
    <t>Sara</t>
  </si>
  <si>
    <t>650-132-3333</t>
  </si>
  <si>
    <t>saraUnavailable.wav</t>
  </si>
  <si>
    <t>sally@redisrupt.io</t>
  </si>
  <si>
    <t>Sally Smart</t>
  </si>
  <si>
    <t>Sally</t>
  </si>
  <si>
    <t>partTime</t>
  </si>
  <si>
    <t>danny@redisrupt.io</t>
  </si>
  <si>
    <t>Danny Gogood</t>
  </si>
  <si>
    <t>Danny</t>
  </si>
  <si>
    <t>freddy@redisrupt.io</t>
  </si>
  <si>
    <t>Freddy Franks</t>
  </si>
  <si>
    <t>Freddy</t>
  </si>
  <si>
    <t>contractor</t>
  </si>
  <si>
    <t>elenor@redisrupt.io</t>
  </si>
  <si>
    <t>Elenor Eaten</t>
  </si>
  <si>
    <t>Elenor</t>
  </si>
  <si>
    <t>alice@redisrupt.io</t>
  </si>
  <si>
    <t>Alice Altimes</t>
  </si>
  <si>
    <t>Alice</t>
  </si>
  <si>
    <t>christophe@redisrupt.io</t>
  </si>
  <si>
    <t>Christophe Charmer</t>
  </si>
  <si>
    <t>Christophe</t>
  </si>
  <si>
    <t>josh@redisrupt.io</t>
  </si>
  <si>
    <t>Josh Jira</t>
  </si>
  <si>
    <t>Josh</t>
  </si>
  <si>
    <t>ityam@redisrupt.io</t>
  </si>
  <si>
    <t>Ityam Designer</t>
  </si>
  <si>
    <t>Ityam</t>
  </si>
  <si>
    <t>bita@redisrupt.io</t>
  </si>
  <si>
    <t>Bita Seller</t>
  </si>
  <si>
    <t>Bita</t>
  </si>
  <si>
    <t>david@redisrupt.io</t>
  </si>
  <si>
    <t>David Daner</t>
  </si>
  <si>
    <t>David</t>
  </si>
  <si>
    <t>roy@redisrupt.io</t>
  </si>
  <si>
    <t>Roy Rogers</t>
  </si>
  <si>
    <t>Roy</t>
  </si>
  <si>
    <t>module*</t>
  </si>
  <si>
    <t>properties*</t>
  </si>
  <si>
    <t>directEmailIdentifier*</t>
  </si>
  <si>
    <t>directPhoneIdentifier*</t>
  </si>
  <si>
    <t>outsideDedicatedEmails</t>
  </si>
  <si>
    <t>emergencyPhoneIdentifier (-)</t>
  </si>
  <si>
    <t>unavailableVoiceMessage (-) (possible move to tenant with templates)</t>
  </si>
  <si>
    <t>afterHoursVoiceMessage (-)</t>
  </si>
  <si>
    <t>unavailableSMSMessage (-)</t>
  </si>
  <si>
    <t>afterHoursSMSMessage (-)</t>
  </si>
  <si>
    <t>BayAreaCenter L</t>
  </si>
  <si>
    <t>Bay Area Center</t>
  </si>
  <si>
    <t>leasing</t>
  </si>
  <si>
    <t>Central call center for sales and resident services in the Bay Area</t>
  </si>
  <si>
    <t>swparkme, harris, Sharon, lark, cove</t>
  </si>
  <si>
    <t>bay_leasing</t>
  </si>
  <si>
    <t>650-338-1460</t>
  </si>
  <si>
    <t>lease@domain.com</t>
  </si>
  <si>
    <t>650-132-0911</t>
  </si>
  <si>
    <t>We're unavailable right now.  Leave a quick message and number to reach you at, and somebody will get back to you as soon as possible.  Thanks!</t>
  </si>
  <si>
    <t>[bayAreaAfterHours.wav]</t>
  </si>
  <si>
    <t>We're unavailable right now, but somebody will get back to you as soon as possible.</t>
  </si>
  <si>
    <t>We're closed right now. Somebody will get back to you tomorrow morning.  If you need immediate assistance, call (650) 555-0911.</t>
  </si>
  <si>
    <t>Swparkme L</t>
  </si>
  <si>
    <t>Parkmerced Pod</t>
  </si>
  <si>
    <t>Parkmerced sales, resident services and supporting maintenance</t>
  </si>
  <si>
    <t>swparkme_leasing</t>
  </si>
  <si>
    <t>619-738-4381</t>
  </si>
  <si>
    <t>team*</t>
  </si>
  <si>
    <t>roles*</t>
  </si>
  <si>
    <t>LA, LM</t>
  </si>
  <si>
    <t>LA</t>
  </si>
  <si>
    <t>RPM</t>
  </si>
  <si>
    <t>LM</t>
  </si>
  <si>
    <t>LWM</t>
  </si>
  <si>
    <t>day*</t>
  </si>
  <si>
    <t>start*</t>
  </si>
  <si>
    <t>end*</t>
  </si>
  <si>
    <t>monday</t>
  </si>
  <si>
    <t>tuesday</t>
  </si>
  <si>
    <t>wednesday</t>
  </si>
  <si>
    <t>thursday</t>
  </si>
  <si>
    <t>friday</t>
  </si>
  <si>
    <t>saturday</t>
  </si>
  <si>
    <t>sunday</t>
  </si>
  <si>
    <t>Cove L</t>
  </si>
  <si>
    <t>dates*</t>
  </si>
  <si>
    <t>teams*</t>
  </si>
  <si>
    <t>holidayMessage (-)</t>
  </si>
  <si>
    <t>ID4</t>
  </si>
  <si>
    <t>Independence Day (US)</t>
  </si>
  <si>
    <t>7/4/14, 7/4/15, 7/4/16</t>
  </si>
  <si>
    <t>BayAreaCenter L, Swparkme L, Cove L</t>
  </si>
  <si>
    <t>The office is closed today for the Independence Day.  If you need immediate assistance, contact (650) 555-0911.  We'll return to normal business hours July 5th.</t>
  </si>
  <si>
    <t>MemDay</t>
  </si>
  <si>
    <t>Memorial Day (US)</t>
  </si>
  <si>
    <t>5/26/14, 5/25/15, 5/30/16</t>
  </si>
  <si>
    <t>[MemDay.wav]</t>
  </si>
  <si>
    <t>Xmas</t>
  </si>
  <si>
    <t>Christmas</t>
  </si>
  <si>
    <t>12/24/16, 12/25/16</t>
  </si>
  <si>
    <t>NewYear</t>
  </si>
  <si>
    <t>New Years Day</t>
  </si>
  <si>
    <t>12/31/16, 1/1/17</t>
  </si>
  <si>
    <t>selectSource</t>
  </si>
  <si>
    <t>selectProperty</t>
  </si>
  <si>
    <t>campaignID</t>
  </si>
  <si>
    <t>202-792-7449</t>
  </si>
  <si>
    <t>craigslist</t>
  </si>
  <si>
    <t>BAY_100</t>
  </si>
  <si>
    <t>workManager</t>
  </si>
  <si>
    <t>readAccessAllPropertiesFlag (-)</t>
  </si>
  <si>
    <t>readAccessContactsFlag (-)</t>
  </si>
  <si>
    <t>readAccessAllInventoryFlag (-)</t>
  </si>
  <si>
    <t>partyObject (-)</t>
  </si>
  <si>
    <t>personObject (-)</t>
  </si>
  <si>
    <t>inventoryObject (-)</t>
  </si>
  <si>
    <t>workOrderObject (-)</t>
  </si>
  <si>
    <t>viewApplicationDocuments (-)</t>
  </si>
  <si>
    <t>applicationApprovalRating (-)</t>
  </si>
  <si>
    <t>discountApproval (-)</t>
  </si>
  <si>
    <t>editExecutedLeases (-)</t>
  </si>
  <si>
    <t>counterSignLeases (-)</t>
  </si>
  <si>
    <t>RRM</t>
  </si>
  <si>
    <t>Regional Reporting Manager</t>
  </si>
  <si>
    <t>propertyManager</t>
  </si>
  <si>
    <t>Regional Manager</t>
  </si>
  <si>
    <t>PM</t>
  </si>
  <si>
    <t>Property Manager</t>
  </si>
  <si>
    <t>Leasing Manager</t>
  </si>
  <si>
    <t>Work Manager</t>
  </si>
  <si>
    <t>Leasing Agent</t>
  </si>
  <si>
    <t>Full</t>
  </si>
  <si>
    <t>Read</t>
  </si>
  <si>
    <t>No Access</t>
  </si>
  <si>
    <t>GE 8</t>
  </si>
  <si>
    <t>LT 2%</t>
  </si>
  <si>
    <t>bay_billboard</t>
  </si>
  <si>
    <t>billboard</t>
  </si>
  <si>
    <t>bay_yellowPages</t>
  </si>
  <si>
    <t>yellowPages</t>
  </si>
  <si>
    <t>BAY_200</t>
  </si>
  <si>
    <t>bay_craigslist</t>
  </si>
  <si>
    <t>craig-bay@gmail.com</t>
  </si>
  <si>
    <t>BAY_300</t>
  </si>
  <si>
    <t>medium</t>
  </si>
  <si>
    <t>flyer</t>
  </si>
  <si>
    <t>Flyer</t>
  </si>
  <si>
    <t>print</t>
  </si>
  <si>
    <t>Billboard</t>
  </si>
  <si>
    <t>newspaper</t>
  </si>
  <si>
    <t>Newspaper</t>
  </si>
  <si>
    <t>magazine</t>
  </si>
  <si>
    <t>Magazine</t>
  </si>
  <si>
    <t>classified</t>
  </si>
  <si>
    <t>Classified</t>
  </si>
  <si>
    <t>Yellow Pages</t>
  </si>
  <si>
    <t>brochures</t>
  </si>
  <si>
    <t>Brochures</t>
  </si>
  <si>
    <t>chat</t>
  </si>
  <si>
    <t>Chat</t>
  </si>
  <si>
    <t>online</t>
  </si>
  <si>
    <t>Website</t>
  </si>
  <si>
    <t>ILS</t>
  </si>
  <si>
    <t>ad/banner</t>
  </si>
  <si>
    <t>Google Ads</t>
  </si>
  <si>
    <t>radio</t>
  </si>
  <si>
    <t>KQED</t>
  </si>
  <si>
    <t>media</t>
  </si>
  <si>
    <t>tv</t>
  </si>
  <si>
    <t>TV</t>
  </si>
  <si>
    <t>Craigslist</t>
  </si>
  <si>
    <t>rent.com</t>
  </si>
  <si>
    <t>Rent.com</t>
  </si>
  <si>
    <t>feature*</t>
  </si>
  <si>
    <t>setting*</t>
  </si>
  <si>
    <t>value*</t>
  </si>
  <si>
    <t>Notes - Internal only (-)</t>
  </si>
  <si>
    <t>lifestylePreferences</t>
  </si>
  <si>
    <t>showLifestyles</t>
  </si>
  <si>
    <t>this step should be hidden for all rentable items except units</t>
  </si>
  <si>
    <t>showProperties</t>
  </si>
  <si>
    <t>??? Decide what the leasing agents would see when the scope is expanded..
All inventory, only public inventory (ILS..)</t>
  </si>
  <si>
    <t>quote</t>
  </si>
  <si>
    <t>expirationPeriod</t>
  </si>
  <si>
    <t>in hours ?? should we have business days instead</t>
  </si>
  <si>
    <t>policyStatement</t>
  </si>
  <si>
    <t>To get the rates in this quote, please visit our leasing office or reach us at our phone number before your quote expires.
A quote **does not** reserve a specific apartment, home or rentable item.
* This quote is only valid for the specfied unit or rentable item, lease type and aplication type.
* This quoted amount is guaranteed until this quote expires. If you make changes to the move-in date or the lease term, then your position in waitlist as well as the quoted amount may get changed.
* Additional one-time fees, deposits or monthly charges may be required apart from the ones mentioned in this quote.
* Actual fees/deposits and amounts may vary based upon policies and rates in effect at the time they are charged.</t>
  </si>
  <si>
    <t>the same policies will be shown across all rentable items.</t>
  </si>
  <si>
    <t>defaultLeaseLengthsForUnits</t>
  </si>
  <si>
    <t>in months
default state for all other rentable items should be empty</t>
  </si>
  <si>
    <t>headerBackground</t>
  </si>
  <si>
    <t>default</t>
  </si>
  <si>
    <t>png image format</t>
  </si>
  <si>
    <t>prorationStrategy</t>
  </si>
  <si>
    <t>30 day month</t>
  </si>
  <si>
    <t>assume that no proration needs to be applied for weekly, daily or hourly period. It will begin from the specified lease start date.</t>
  </si>
  <si>
    <t>valuesQPartyCount</t>
  </si>
  <si>
    <t>1,2,3,4,5,6</t>
  </si>
  <si>
    <t>If values are empty, hide QPartyCount</t>
  </si>
  <si>
    <t>valuesQBedrooms</t>
  </si>
  <si>
    <t>e.g. Studio ($500-$750), 1 ($750-$900), 2($1200-$1500)</t>
  </si>
  <si>
    <t>If values are empty, hide QBedrooms</t>
  </si>
  <si>
    <t>showQEviction</t>
  </si>
  <si>
    <t>If FALSE, hide the question about eviction</t>
  </si>
  <si>
    <t>showQConviction</t>
  </si>
  <si>
    <t>If FALSE, hide the question about criminal convcition</t>
  </si>
  <si>
    <t>txtConsent</t>
  </si>
  <si>
    <t>I authorize the property manager to conduct a credit &amp; background check on me, and\ncertify all information given is true</t>
  </si>
  <si>
    <t>if empty, hide consent checkbox</t>
  </si>
  <si>
    <t>showAddressInApplication</t>
  </si>
  <si>
    <t>If FALSE, hide address in applicant information, hide address history section</t>
  </si>
  <si>
    <t>showIncomeSource</t>
  </si>
  <si>
    <t>If FALSE, hide this section</t>
  </si>
  <si>
    <t>showOccupants</t>
  </si>
  <si>
    <t>showPets</t>
  </si>
  <si>
    <t>showVehicles</t>
  </si>
  <si>
    <t>showDocuments</t>
  </si>
  <si>
    <t>descIncomeSource</t>
  </si>
  <si>
    <t>Enter details about your income and other financial sources</t>
  </si>
  <si>
    <t>If empty, do not show any section description for this section</t>
  </si>
  <si>
    <t>descAddressHistory</t>
  </si>
  <si>
    <t>Enter your current address and immediate previous address</t>
  </si>
  <si>
    <t>descOccupants</t>
  </si>
  <si>
    <t>Occupants are anyone who will be living with you but is not an applicant or a gaurator on the application</t>
  </si>
  <si>
    <t>descPets</t>
  </si>
  <si>
    <t>Review the property's policies on pets</t>
  </si>
  <si>
    <t>urlPets</t>
  </si>
  <si>
    <t>Pets Policy</t>
  </si>
  <si>
    <t>If empty, do not display the URL inside the section (edit &amp; summary mode). 
This is supported as a URL so it can appear inside the section at the top.</t>
  </si>
  <si>
    <t>decVehicles</t>
  </si>
  <si>
    <t>Review the property's policies on vehicles</t>
  </si>
  <si>
    <t>urlVehicles</t>
  </si>
  <si>
    <t>Vehicle Policy</t>
  </si>
  <si>
    <t>If empty, do not display the URL inside the section (edit &amp; summary mode)
This is supported as a URL so it can appear inside the section at the top.</t>
  </si>
  <si>
    <t>descDocuments</t>
  </si>
  <si>
    <t>Upload any documents needed to support your application. Contact the propoerty if you have questions.</t>
  </si>
  <si>
    <t>communications</t>
  </si>
  <si>
    <t>defaultEmailSignature</t>
  </si>
  <si>
    <t>tenent?</t>
  </si>
  <si>
    <t>%fullName%
m: %directPhoneIdentifier%
e: %directEmailIdentifier%</t>
  </si>
  <si>
    <t>Is able to leverage fields from the Employee sheet including...
fullName
preferredName
directPhoneIdentifier
directEmailIdentifier</t>
  </si>
  <si>
    <t>defaultUnavailableVoiceMessage</t>
  </si>
  <si>
    <t>We're unavailable right now.  Leave a quick message and number to reach you at, and somebody will get back to you shortly.  We appreciate your patience.</t>
  </si>
  <si>
    <t>Sheet Name</t>
  </si>
  <si>
    <t>Column Name</t>
  </si>
  <si>
    <t>Notes</t>
  </si>
  <si>
    <t>Field Characteristics</t>
  </si>
  <si>
    <t>Mandatory</t>
  </si>
  <si>
    <t>Meaning of empty</t>
  </si>
  <si>
    <t>Additional validation</t>
  </si>
  <si>
    <t>Future Validation (P-2)</t>
  </si>
  <si>
    <t>Type "refresh" anywhere in this sheet to trigger a full refresh of all the notes. THis is because when updating many cells at once, the events are not triggered to add the note.</t>
  </si>
  <si>
    <t>ColumnName - "name": Does not allow comma separated values</t>
  </si>
  <si>
    <t>Reserved delimitors for name column - / .</t>
  </si>
  <si>
    <t>Business Entities</t>
  </si>
  <si>
    <t>Unique name of the business entity</t>
  </si>
  <si>
    <t>Text string</t>
  </si>
  <si>
    <t>Type of business entity. Allowed values are - 
* Owner
* Operator
* Vendor</t>
  </si>
  <si>
    <t>enum</t>
  </si>
  <si>
    <t>Expertise of the business entity. Allowed values are - 
* maintenance
* callCenter
* security
* supply
Business entity of type "operator" implicitly has Property management expertise.</t>
  </si>
  <si>
    <t>Validate against list of expertise provided by the tenant</t>
  </si>
  <si>
    <t>Text describing the business entity</t>
  </si>
  <si>
    <t>there is no description</t>
  </si>
  <si>
    <t>Email address of the business entity. 
* At least one of the three fields (email, phone, website) has to be provided</t>
  </si>
  <si>
    <t>At least one of these three has to be provided</t>
  </si>
  <si>
    <t>Validate for email structure</t>
  </si>
  <si>
    <t>Phone number of the business entity
* At least one of the three fields (email, phone, website) has to be provided</t>
  </si>
  <si>
    <t>phone number (allow special characters / . -)</t>
  </si>
  <si>
    <t>Validate for phone structure. 
Validate for country code</t>
  </si>
  <si>
    <t>Website URL for the business entity
* At least one of the three fields (email, phone, website) has to be provided</t>
  </si>
  <si>
    <t>Address Line1 of the business entity</t>
  </si>
  <si>
    <t>alphanumeric string (allow special characters)</t>
  </si>
  <si>
    <t>Address Line2 of the business entity</t>
  </si>
  <si>
    <t>there is no second line of address</t>
  </si>
  <si>
    <t>City of the business entity</t>
  </si>
  <si>
    <t>Valid list of cities in the country</t>
  </si>
  <si>
    <t>State of the business entity</t>
  </si>
  <si>
    <t>Valid list of states in the country</t>
  </si>
  <si>
    <t>Postal code of the business entity</t>
  </si>
  <si>
    <t>numeric (allow special character -)</t>
  </si>
  <si>
    <t>Validate against valid list of postal codes. 
If postal code is filled first, then backfill state and city based on that OR show an error if it doesn't match</t>
  </si>
  <si>
    <t>Property Groups</t>
  </si>
  <si>
    <t>Unique name of the property group</t>
  </si>
  <si>
    <t>Text String</t>
  </si>
  <si>
    <t>Name of the property group that will be displayed in the UI</t>
  </si>
  <si>
    <t>Description of the property that might be displated in the UI</t>
  </si>
  <si>
    <t>Name of the owner of the property group (owner might not necessarily manage the property)</t>
  </si>
  <si>
    <t>Name of the operator (the main property management company) for the property group.</t>
  </si>
  <si>
    <t>Unique "name" referring to the parent name of the property group. This creates a tree hierarchy. It can be a list of trees</t>
  </si>
  <si>
    <t>It is the root node of the hierarchy</t>
  </si>
  <si>
    <t>validate against unique name of the property group.</t>
  </si>
  <si>
    <t>Properties</t>
  </si>
  <si>
    <t>Unique name of the property. Use abbreviated values as these will be used in creating shorthand. The shorthand will be used to create and display qualified name of the units or other rentable items  in the UI.
Minimize this value to 8 characters or less</t>
  </si>
  <si>
    <t>Name of the property that will be displayed in the UI. 
Also refer to the note in name field.</t>
  </si>
  <si>
    <t>Legal name of the property. This is not displayed in the product. May be used in reports.</t>
  </si>
  <si>
    <t>Name of the owner of the property
- IF empty then "Owner name" will be taken from the closest property group IF property is linked to a property group</t>
  </si>
  <si>
    <t>IF owner/operator is empty and cannot be taken from any property group association then show an error.</t>
  </si>
  <si>
    <t>Name of the operator of the property
- IF empty then "Operator name" will be taken from the closest property group IF property is linked to a property group</t>
  </si>
  <si>
    <t>Reference to the unique name of the property group from the property group table</t>
  </si>
  <si>
    <t>check the value against existing property group names</t>
  </si>
  <si>
    <t>Address of the property</t>
  </si>
  <si>
    <t>City of the property</t>
  </si>
  <si>
    <t>State of the property</t>
  </si>
  <si>
    <t>Postal code of the property</t>
  </si>
  <si>
    <t>Date when the property was set up in Red's system</t>
  </si>
  <si>
    <t>date</t>
  </si>
  <si>
    <t>Check valid date format</t>
  </si>
  <si>
    <t>Date when the property was closed/removed in Red's system</t>
  </si>
  <si>
    <t>Check for valid date format. 
End date cannot be sooner than start date</t>
  </si>
  <si>
    <t>Accessor's Parcel Number of the property</t>
  </si>
  <si>
    <t>APN number is not available</t>
  </si>
  <si>
    <t>Metropolitan Statistical Area number of the property</t>
  </si>
  <si>
    <t>MSA number is not available</t>
  </si>
  <si>
    <t>MSA Name of the property</t>
  </si>
  <si>
    <t>MSA name is not available</t>
  </si>
  <si>
    <t>Text describing the property. This will be displayed in the UI</t>
  </si>
  <si>
    <t>URL of online website of the property</t>
  </si>
  <si>
    <t>alphanumeric (allow special characters)</t>
  </si>
  <si>
    <t>Validate for valid URL structure</t>
  </si>
  <si>
    <t>Business email of the property
* At least one of the two fields (email, phone) has to be provided</t>
  </si>
  <si>
    <t>Business phone number of the property
* At least one of the two fields (email, phone) has to be provided</t>
  </si>
  <si>
    <t>phone (allow special characters / . -)</t>
  </si>
  <si>
    <t>Amenities</t>
  </si>
  <si>
    <t>Name of the amenity</t>
  </si>
  <si>
    <t>Reference to the unique name of the property from the property table</t>
  </si>
  <si>
    <t>Validate against the name values in the Property sheet</t>
  </si>
  <si>
    <t>There are three main categories for an amenity - 
* property
* building
* inventory
Category identifies the hierarchy at which the amenity is applied/targetted (especially for pricing). So an amenity at a property level is automatically applied to all rentable items within that property. Likewise, an amenity at a building level is automatically applied to all units within that building. 
This value will also be used to generate consistent analytics</t>
  </si>
  <si>
    <t>Validate against the pre-defined category list.</t>
  </si>
  <si>
    <t>There are fixed set of sub-categories for an amenity - 
* accessibility
* appliances
* bath
* comfort
* elevation
* environmentFriendly
* flooring
* kitchen
* lifeStyle
* livingSpace
* parking
* residentExperience
* residentService
* security
* storage
* technology
* upgrades
* utilitiesAndCable
* view
* windows
Lifestyle can only be assigned to an amenity associated with property.
Sub categories are used as section titles to group amenities in the UI.
This value will also be used to generate consistent analytics.</t>
  </si>
  <si>
    <t>Name of the amenity that will be displayed in the UI</t>
  </si>
  <si>
    <t>(internal only) Text describing the amenity</t>
  </si>
  <si>
    <t>This flag gives the flagged amenity a higher priority while displaying it in the UI. SO the high value amenities will be displayed by default and all other amenities will be shown on expanding the amenity section.
Select only 6 high value amenities per category (NOTE: this does not apply to the "lifestyle" sub-category)
TRUE = The amenity is high value and should be given higher priority in UI display
FALSE = The amenity is not high value and will use the standard display logic.</t>
  </si>
  <si>
    <t>Boolean</t>
  </si>
  <si>
    <t>set flag to FALSE</t>
  </si>
  <si>
    <t>Check that there are only 6 high value flags per category for a property. 
Exclude any flags under "Lifestyle" sub-category.
Exclude any flags for amenities that have "hiddenFlag" marked as TRUE</t>
  </si>
  <si>
    <t>This is the relative value of the amenity and will be determined with respect to the price of the inventory item it gets applied to. 
This is NOT applicable to "Lifestyle" sub-category</t>
  </si>
  <si>
    <t>float</t>
  </si>
  <si>
    <t>IF neither relative nor absolute is provided then it is a zero priced amenity</t>
  </si>
  <si>
    <t>"Lifestyle" sub-category has no price value. 
ONLY allow upto 20 lifestyle options.
Throw an error IF both relative and absolute values have been provided.</t>
  </si>
  <si>
    <t>This is the absolute value of the amenity and will be used as is for pricing. 
This is NOT applicable to "Lifestyle" sub-category</t>
  </si>
  <si>
    <t>This flag determines IF an amenity that has property or building as category should ONLY be used in pricing the unit within that property or building. 
e.g Do not use "Pool" amenity for storage or parking.  
TRUE = The amenity will only be applied to units within the building
FALSE = The amenity will be applied to all types of rentable items within the building</t>
  </si>
  <si>
    <t>Associate amenity to all type of rentable items within the property or building</t>
  </si>
  <si>
    <t>IF an amenity is hidden it will never be displayed on the UI (despite any other flags). 
This is mainly to support hiding of the negative amenities.
TRUE = The amenity should be never shown in the UI
FALSE = The amenity can be displayed on the UI based on defined logic</t>
  </si>
  <si>
    <t>Do not display this amenity in the UI</t>
  </si>
  <si>
    <t>Lifestyles</t>
  </si>
  <si>
    <t>Name of the lifestyle</t>
  </si>
  <si>
    <t>NOTE that the infographic name should be directly inferred from the name of the lifestyle. For example, a club house lifetyle will be linked to the infographic "club-house"</t>
  </si>
  <si>
    <t>Reference to the unique name of the property from the properties sheet</t>
  </si>
  <si>
    <t>Validate against the name values in the Properties sheet</t>
  </si>
  <si>
    <t>Name of the lifetyle that will be displayed in the UI</t>
  </si>
  <si>
    <t>Description of the lifetyle that might be displated in the UI to describe the lifestyle</t>
  </si>
  <si>
    <t>No description available</t>
  </si>
  <si>
    <t>Buildings</t>
  </si>
  <si>
    <t>Unique name of the building. Use abbreviated values as these will be used in creating shorthand. The shorthand will be used to create and display qualified name of the units or other rentable items in the UI.
Minimize this value to 8 characters or less</t>
  </si>
  <si>
    <t>Name of the building that will be displayed in the UI</t>
  </si>
  <si>
    <t>Type of the building is used to further categorize the buildings. Allowed values are - 
* tower
* garden
* singleFamily
* storage
* parking
* common</t>
  </si>
  <si>
    <t>validate against the list provided by the tenant. e.g. Townhouse, Tower, Duplex, Lot</t>
  </si>
  <si>
    <t>Text describing the property. This will be displayed in the UI (can also be used for marketing material or on marketing website)</t>
  </si>
  <si>
    <t>City where the property is located</t>
  </si>
  <si>
    <t>State where the property is located</t>
  </si>
  <si>
    <t>Postal code of the location where the property is located. When postal code is provided then back validate the city and state.</t>
  </si>
  <si>
    <t>Back validate the city and state based on postal code</t>
  </si>
  <si>
    <t>Date when the building was set up in Red's system</t>
  </si>
  <si>
    <t>inherit the start date of the property</t>
  </si>
  <si>
    <t>Check for valid date format</t>
  </si>
  <si>
    <t>Date when the building was closed/removed from Red's system</t>
  </si>
  <si>
    <t>inherit the end date of the property</t>
  </si>
  <si>
    <t>Check for valid date format
End date cannot be sooner than start date</t>
  </si>
  <si>
    <t>Number of floors in the building</t>
  </si>
  <si>
    <t>Total surface area covered by the building</t>
  </si>
  <si>
    <t>surface area for building is not available</t>
  </si>
  <si>
    <t>Internationalize the unit for surface area based on location</t>
  </si>
  <si>
    <t>List of amenities tied to the building. All amenities tied to a building are automatically applied to rentable items in that building (unless targetUnitFlag is TRUE, in which case the amenities get automatically tied only to units)</t>
  </si>
  <si>
    <t>Text List</t>
  </si>
  <si>
    <t>Building has no associated amenities</t>
  </si>
  <si>
    <t>Validate against the amenity list in the amenities table. Only amenities in "Building" category AND that relate to the same corresponding property should be present here.</t>
  </si>
  <si>
    <t>Lease Names</t>
  </si>
  <si>
    <t>unique name for the lease. This is usually not displayed on the UI</t>
  </si>
  <si>
    <t>Type of the lease is used to further categorize leases. Common types includes - 
* Standard
* Corporate
* Employee
* Fair Market
* Student
* Good Samaritan</t>
  </si>
  <si>
    <t>(internal only) Text describing the lease</t>
  </si>
  <si>
    <t>there is on description for the lease</t>
  </si>
  <si>
    <t>This captures the type of inventory that the lease should be linked to. The acceptable values are the same as for inventory type column in inventory sheet 
Valid values - 
* unit 
* storage 
* parking 
* appliance 
* common</t>
  </si>
  <si>
    <t>Validate against the valid values as present in the inventory type column of Inventory sheet.</t>
  </si>
  <si>
    <t>Lease Terms</t>
  </si>
  <si>
    <t>Reference to the unique name of the lease from the lease table</t>
  </si>
  <si>
    <t>validate against the unique name of the leases</t>
  </si>
  <si>
    <t>This determines the valid value for term length. Every term is tied to only one lease name</t>
  </si>
  <si>
    <t>int</t>
  </si>
  <si>
    <t>This determines the unit of term length. Allowed values are - 
* Month
* Week
* Day
* Hour</t>
  </si>
  <si>
    <t>This flag determines if the length of the term in "termLength" field is a fixed value OR max value. 
TRUE = Treat the provided value as max lenght and allow any integer input upto the provided term length
FASE = Do not allow to alter the term length</t>
  </si>
  <si>
    <t>This is the relative adjustment of the lease for a given term length. This value will be added on top of the amenity based pricing of the rentable item to determine market price for a given lease and term length</t>
  </si>
  <si>
    <t>There is no adjustment IF both are empty</t>
  </si>
  <si>
    <t>Throw an error IF both relative and absolute values have been provided.</t>
  </si>
  <si>
    <t>This is the absolute adjustment of the lease based on the lease term length and will be added to the market price of the rentable item.</t>
  </si>
  <si>
    <t>Lease state defines whether the lease is new or renewal. 
NEW - means a lease with the guests who are NOT existing residents. 
RENEWAL - means a lease with the guests who are existing residents and are extending their stay. 
MONTH TO MONTH - means the lease is on a month to month basis and can be cancelled by either the resident or the property at will. 
EMPTY - empty is a valid field state and means lease allows both states. 
Allowed values are -
* New
* Renewal
* Month-to-month</t>
  </si>
  <si>
    <t>Applies to all states</t>
  </si>
  <si>
    <t>Layouts</t>
  </si>
  <si>
    <t>Unique name of the layout. 
Recommend using abbreviated values in this field so this can be used as shorthand values in UI that has limited/smaller space.
Minimize this value to 8 characters or less</t>
  </si>
  <si>
    <t>Name of the layout that will be displayed in the UI in most cases.</t>
  </si>
  <si>
    <t>Text describing the layout. This can be displayed on the UI.</t>
  </si>
  <si>
    <t>There is no description for the layout</t>
  </si>
  <si>
    <t>This captures the type of inventory that the layout should be linked to. The acceptable values are the same as for inventory type column in inventory sheet 
Valid values - 
* unit
* storage
* parking
* appliance
* common</t>
  </si>
  <si>
    <t>This captures the number of bedrooms in the layout. 
This will remain empty for parking and storage layouts</t>
  </si>
  <si>
    <t>float 
(only allow one decimal digit)</t>
  </si>
  <si>
    <t>Layout does not contain any bedrooms</t>
  </si>
  <si>
    <t>This captures the number of bathrooms in the layout
This will remain empty for parking and storage layouts</t>
  </si>
  <si>
    <t>Layout does not contain any bathrooms</t>
  </si>
  <si>
    <t>This captures the surface area of the layout</t>
  </si>
  <si>
    <t>This captures the number of floors (or stories) within a certain floorplan.</t>
  </si>
  <si>
    <t>empty means it is a single floor layout</t>
  </si>
  <si>
    <t>This captures the max occupancy of the layout.</t>
  </si>
  <si>
    <t>empty means there is no max occupancy provided or maxOccupancy is not applicable</t>
  </si>
  <si>
    <t>List of amenities tied to the inventory category for the specific property can be linked to the layout here. All amenities tied to a layout are automatically applied to inventory items with that layout (unless targetUnitFlag is TRUE, in which case the amenities get automatically tied only to unit type inventory).</t>
  </si>
  <si>
    <t>text list</t>
  </si>
  <si>
    <t>there are no amenities directly linked with the layout</t>
  </si>
  <si>
    <t>Validate against the amenity list in the amenities table. Only amenities in "inventory" category AND that relate to the same property can be linked here.</t>
  </si>
  <si>
    <t>Fees</t>
  </si>
  <si>
    <t>Unique name for the fee</t>
  </si>
  <si>
    <t>Name of the fee that will be displayed in the UI on quotes and contracts.
If the fee is of feeType "Inventory Group" then we will show the display name of the corresponding Inventory group item.</t>
  </si>
  <si>
    <t>Text describing the fee</t>
  </si>
  <si>
    <t>This categorizes the fee into a type. The allowed types are - 
* application
* inventoryGroup
* service
* deposit 
* penalty
* leaseBreak
NOTE: Penalty fee will never be shown on the quote</t>
  </si>
  <si>
    <t>Validate against the type list</t>
  </si>
  <si>
    <t>This determines if the Fees will be shown on quote. 
* IF no name is provided then the fees is never shown on the quote. 
* IF a value is provided then that determines the section under which the fee will be grouped while displaying it on quote. 
Allowed values are - 
* application
* inventory
* parking
* service
* deposit
* appliance
* pet
* penalty
* storage
* utility
NOTE: Penalty fee will never be shown on the quote irrespective of whether a value is provided here or not.</t>
  </si>
  <si>
    <t>The fee will NOT show up on quote</t>
  </si>
  <si>
    <t>Should always be empty for penalty fees.
IF the feeType is deposit, then quoteSectionName can either be NULL or deposit, but nothing else.
Validate against the list of section names</t>
  </si>
  <si>
    <t>This determines the maximum quantity that can be chosen when a fee is selected on the quote. 
This only applies to the fee of feeType service and inventoryGroup.</t>
  </si>
  <si>
    <t>small int</t>
  </si>
  <si>
    <t>The default quantity is 1</t>
  </si>
  <si>
    <t>Any fee that has the quoteSectionName as utility can only have empty, or 1 as allowed values for maxQuantityInQuote.</t>
  </si>
  <si>
    <t>This determines the additional fees that get applied automatically IF a particular fee is selected. Example, selecting pet rent fee should automatically add per deposit fee. 
Fees of the feeType="deposit" should NOT have any additional fees.</t>
  </si>
  <si>
    <t>There are no additional fees</t>
  </si>
  <si>
    <t>Validate against the fee names in the Fees sheet.
Validate for cyclical relationship
Fees of the feeType="deposit" should NOT have any additionalFees or relatedFees.
All child additionalFees and relatedFees should share a common period with the parent, AND should have the same set of lease term lengths and states as the parent.</t>
  </si>
  <si>
    <t>This determines the related fees that get shown as selectable in the UI when a particular fee is selected. Example, selecting apartment fee should also show pet rent, parking rent as related fee that can be selected optionally. 
Fees of the feeType="deposit" should NOT have any related fees.</t>
  </si>
  <si>
    <t>There are no related fees</t>
  </si>
  <si>
    <t>This determines the term or period for the feetype="service". Allowed values are - 
* One-time
* Month
* Week
* Day
* Hour
The system autmatically sets the period as "one-time" for feeType="penalty" and feeType="deposits" and feeType="leaseBreak"</t>
  </si>
  <si>
    <t>Validate that all "service" feeTypes have a valid value.
Validate values against the allowed list.
The period is one-time by default for feeType="penalty" and feeType="deposits" and feeType="leaseBreak"</t>
  </si>
  <si>
    <t>This determines if the value provided in relativePrice or absolutePrice should be taken as fixed amount or max amount. 
TRUE = Treat the provided price as max value. So allow altering the input upto the provided max value.
FASE = Treat the provided price as fixed and do not allow altering it in the UI. 
Should be always empty for feeType="inventoryGroup"</t>
  </si>
  <si>
    <t>feeType="inventoryGroup" should always be empty</t>
  </si>
  <si>
    <t>This determines if the value provided in relativePrice or absolutePrice should be taken as estimated amount. 
TRUE = The provided price is an estimatem and should be depicted as such in the UI
FALSE = The provided price is NOT an estimation.  
Should be always empty for feeType="inventoryGroup"</t>
  </si>
  <si>
    <t>The relative fee is computed based on the price of the inventory group item that the fee is linked with.</t>
  </si>
  <si>
    <t>IF neither relative nor absolute is provided then it is a zero priced fee</t>
  </si>
  <si>
    <t>feeType="inventoryGroup" should always be empty
this fee is an additionalFee or relatedFee for another fee that is linked in the hierarchy to a fee that is of the type inventoryGroup
Throw an error IF both relative and absolute values have been provided.</t>
  </si>
  <si>
    <t>This is the absolute price of the fee. 
Should be always empty for feeType="inventoryGroup"</t>
  </si>
  <si>
    <t>This determines if the fee of feeType="deposit" should accrue interest. 
TRUE = Deposit should accrue interest
FALSE = Deposit should NOT accrue interest
Should be always empty for all other types of fee except when feeType="deposit"</t>
  </si>
  <si>
    <t>All fee types except feeType="deposit" should always be empty</t>
  </si>
  <si>
    <t>Account number</t>
  </si>
  <si>
    <t>integer</t>
  </si>
  <si>
    <t>Sub-Account number</t>
  </si>
  <si>
    <t>there is on sub-account for the fee</t>
  </si>
  <si>
    <t>This defines if the fee charge will be taxable or not for accounting. 
TRUE = The fee is taxable
FALSE = The fee is NOT taxable</t>
  </si>
  <si>
    <t>Inventory Groups</t>
  </si>
  <si>
    <t>Unique name of the inventory group</t>
  </si>
  <si>
    <t>Name of the Inventory group that will be displayed in the UI on quotes and contracts for the linked feeName</t>
  </si>
  <si>
    <t>(internal only) Text describing the inventory group</t>
  </si>
  <si>
    <t>Reference to the name of the lease term from the Lease Names table.
The Inventory groups that have primaryRentableFlag set to TRUE should have a lease name</t>
  </si>
  <si>
    <t>Validate against the name values in the Lease name sheet.
Validate for the matching inventory type, for example - only leasename of the inventoryType unit can be linked with inventory group of the inventoryType unit. 
Show error if leaseName is not present for a group that is flagged as primary rentable item (primaryRentableFlag is TRUE)</t>
  </si>
  <si>
    <t>This determines the base price of the inventory group on a monthly period</t>
  </si>
  <si>
    <t>IF empty for a particular lease term period then that lease term length+period is not shown as an option on the UI</t>
  </si>
  <si>
    <t>This determines the base price of the inventory group on a weekly period</t>
  </si>
  <si>
    <t>This determines the base price of the inventory group on a daily period</t>
  </si>
  <si>
    <t>This determines the base price of the inventory group on a hourly period</t>
  </si>
  <si>
    <t>Reference to the name of the fee that is associated with the inventory group. The fee name should be taken from the Fees table</t>
  </si>
  <si>
    <t>Validate against the name values in the Fees sheet</t>
  </si>
  <si>
    <t>This determines if the items in the inventory group can be rented separately. 
TRUE = Inventory group items can be rented separately
FALSE = Inventory group items can NOT be rented separately</t>
  </si>
  <si>
    <t>List of amenities tied to the Inventory group. All amenities tied to an inventory group are automatically applied to all inventory under that group</t>
  </si>
  <si>
    <t>Validate against the name values in the Amenitites sheet that are tied to "Inventory" category AND that relate to the same corresponding property</t>
  </si>
  <si>
    <t>This describes the type of rental for the inventory group. Allowed values are -
* residential
* commercial
* retail
* industrial</t>
  </si>
  <si>
    <t>Validate agaiinst the allowed values</t>
  </si>
  <si>
    <t>This determines if the items in the inventory group are rent controlled.
TRUE = Inventory group items are rent controlled
FALSE = Inventory group items are NOT rent controlled</t>
  </si>
  <si>
    <t>This determines if the items in the inventory group are affordable items (mainly applies to units that need to be BMR).
TRUE = Inventory group items are affordable
FALSE = Inventory group items are NOT affordable</t>
  </si>
  <si>
    <t>Inventory</t>
  </si>
  <si>
    <t>Unique name of the inventory group.
Do NOT use dash/hyphen (-) or period (.) in this value. You can use # or any other special character</t>
  </si>
  <si>
    <t>Reference to the unique name of the property from the property sheet</t>
  </si>
  <si>
    <t>Reference to the unique name of the building from the building sheet</t>
  </si>
  <si>
    <t>There is no building link</t>
  </si>
  <si>
    <t>This determines the total count of the inventory items if the inventory is dealt with in bulk or as a pool. e.g. 10 washer and dryers. The benefit of using this concept is to avoid having to link each inventory item individually, e.g. listing every washer/dryer as an individual inventory and then linking it to a the specific unit. 
This count will get decremented everytime any item from this pool is linked to another inventory being rented or if it is rented on its own. Likewise, the count will get incremented automatically at the end of the lease and will be released back into the pool. 
This count does not tie with any inventory management system and so needs to be manually maintained for exact match with the inventory.</t>
  </si>
  <si>
    <t>Inventory is not handled as a bulk</t>
  </si>
  <si>
    <t>Text describing the inventory. This can be displayed on the UI</t>
  </si>
  <si>
    <t>This determines the type of inventory. Allowed values are - 
* unit
* storage
* parking
* appliance
* common</t>
  </si>
  <si>
    <t>Validate against the provided list</t>
  </si>
  <si>
    <t>This indicates the state of occupancy/availability for the inventory. Allowed values are - 
* readyNow
* occupied
* onNotice
* model
* office
* down
* unavailable</t>
  </si>
  <si>
    <t>Validate against allowed values</t>
  </si>
  <si>
    <t>Reference to the unique name of the inventory to which this inventory should be a child. e..g a storage or parking that comes with the unit. Any price/cost of this child inventory will automatically be included in the rent of the parent. 
The parentInventory name needs to be unambiguous. So you might need to qualify the parentInventory name by appending building name and/or property name to make is unambiguous.</t>
  </si>
  <si>
    <t>The inventory does not have any parent</t>
  </si>
  <si>
    <t>Validate against a valid inventory name in the sheet.
Validate parentInventory name for ambiguity. We should show an error IF we can reference more than one inventory with the same parentInventory name. parentInventory name may contain inventoryName or inventoryName + buildingName, or inventoryName + buildingName + propertyName, or inventoryName + propertyName.
Lower priortiy validation - 
Show a warning (NOT an error) if the parentInventory and its child(or children) are in different properties.</t>
  </si>
  <si>
    <t>This determines the floor in which the inventory is located within the assocciated building</t>
  </si>
  <si>
    <t>There is no floor value</t>
  </si>
  <si>
    <t>Validate against allowed floors in the building with which the Inventory is associated.</t>
  </si>
  <si>
    <t>Reference to the unique name of the associated layout from the layout sheet.</t>
  </si>
  <si>
    <t>Inventory is not assocaited with any layout</t>
  </si>
  <si>
    <t>Validate for the matching inventory type, for example - only layout of the inventoryType unit can be linked with inventory of the type unit.</t>
  </si>
  <si>
    <t>Reference to the unique name of the associated inventory group from the Inventory Group sheet.</t>
  </si>
  <si>
    <t>List of amenities tied to the Inventory.</t>
  </si>
  <si>
    <t>There are no amenities associated with the inventory</t>
  </si>
  <si>
    <t>Validate against the amenity list in the amenities table. Only amenities in "Inventory" category AND that relate to the same corresponding property should be present here.</t>
  </si>
  <si>
    <t>Concessions</t>
  </si>
  <si>
    <t>Unique name of the concession</t>
  </si>
  <si>
    <t>Reference to the unique name of the property from the property sheet, to which the concession is tied</t>
  </si>
  <si>
    <t>Displayable name of the concession (this will be displayed in the UI)</t>
  </si>
  <si>
    <t>Look for strings like - monthly, month, daily, day, weekly, week, hourly, hour and then validate against the period of the "appliedToFees"</t>
  </si>
  <si>
    <t>This field captures the name of the fee to which the concession is applied.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</si>
  <si>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Validate against the fee name in the Fees sheet that are linked to the same property.
Every concession is applied only to a single quantity/instance of the fees within the context of a single quote or contract.
For example, a concession tied to a parking fee will only apply to the first parking. So if the user increases parking quantity to 2, then also the concession will only apply to 1 parking.</t>
  </si>
  <si>
    <t>This field shows the computed value of the concession. The computation is always based on percentage of the associated fee item (appliedToFee).
* At least one of the two fields (relative or absolute adjustment) has to be provided</t>
  </si>
  <si>
    <t>Percentage</t>
  </si>
  <si>
    <t>Use Absolute Adjustment</t>
  </si>
  <si>
    <t>* The values should always be negative. 
* Both cannot be empty. At least one or both should be provided
IF both fields are provided then first apply the relative value, and then the absolute value. This is to support the ability to overwrite the base price of the associated chargeable item by a fixed price for the concession.
Throw an error IF both relative and absolute values have been provided.</t>
  </si>
  <si>
    <t>This is a set dollar amount
* At least one of the two fields (relative or absolute adjustment) has to be provided</t>
  </si>
  <si>
    <t>Use Relative Adjustment</t>
  </si>
  <si>
    <t>This allows defining IF the amount associated with concession is fixed or variable. 
- TRUE means that the amount associated with the concession (relative or absolute adjustment) is treated as max value. So the concession can have variable value upto this max amount.
- FALSE means that amount associated with the concession is treated as the value of the concession. 
IF empty default to FALSE</t>
  </si>
  <si>
    <t>Default to FALSE</t>
  </si>
  <si>
    <t>This allows defining whether a concession can be combined with other concessions or not. 
- TRUE would mean that the concession is exclusive and so CANNOT be combined with other offers. 
- FALSE would mean that the concession is not exclusive and so CAN be combined with other offers.
IF empty default to FALSE</t>
  </si>
  <si>
    <t>This defines IF the concession will be pre-applied OR the leasing agent will have the control to include or exclude the concession by selecting/de-selecting it in the UI. 
- TRUE means leasing agent can control it in the UI
- FALSE means it is pre-applied and leasing agent cannot edit it in the UI
IF empty default to FALSE</t>
  </si>
  <si>
    <t>This defines if the concession would be hidden in self service and will ONLY be shown to the leasing agent/manager. 
The concessions that are hidden in self service, will also be buried inside an expand/show more type action in the UI for the leasing agent.</t>
  </si>
  <si>
    <t>Any concession that has optionalFlag as FALSE cannot have hiddenInSelfServiceFlag as TRUE. So in essence a concession that has to be applied by default should also be shown by default without the leasing agent having to expand anything</t>
  </si>
  <si>
    <t>This defines whether the concession is one-time or needs to be repeated over time. 
- TRUE means the concession is recurring. The term/period (monthly, weekly...) of recurrence should be taken from the associated chargeable item. 
- FALSE means the concession is one-time. 
IF empty default to FALSE</t>
  </si>
  <si>
    <t>IF recurringFlag is TRUE then recurringCount should be &gt; 0 (OR) NULL (empty)</t>
  </si>
  <si>
    <t>Defines the number of times a concession will be applied in case of recurring concessions (the period like monthly, weekly, etc. depends on the period of the associated chargeable item). 
NOTE: A monthly concession always starts getting applied from the first term of the lease period</t>
  </si>
  <si>
    <t>int &gt; 0</t>
  </si>
  <si>
    <t>Apply to all terms/periods of the lease term length</t>
  </si>
  <si>
    <t>Always empty IF recurring flag is set to FALSE</t>
  </si>
  <si>
    <t>Defines when would the concession start getting included in the lease term length. 
These will be relative values - 
* first - means first term of the lease term length (e.g. in a 12 months/weeks lease term, the concession will get applied on the first month)
* last - means last term of the lease term length (e.g. in a 12 months/weeks lease term, the concession will get applied on the last (12th) month)
This flag only applies to non-recurring concessions. Recurring concessions will default to first.</t>
  </si>
  <si>
    <t>Apply to the first term/period of the lease term length</t>
  </si>
  <si>
    <t>Flag should not be present for recurring concessions.</t>
  </si>
  <si>
    <t>Reference to the state of the lease from the Lease Terms sheet.
This determines the lease states to which the concession is applicable. 
Empty field is a valid state and just means that concession does not have any lease state filter.
Valid values - 
* new
* renewal</t>
  </si>
  <si>
    <t>applicable to both lease states</t>
  </si>
  <si>
    <t>These will only be applicable to inventory items. 
These will NOT be applied to services (e.g. utilities)
Check against the possible values of each individual field provided during admin setup</t>
  </si>
  <si>
    <t>Reference to the names of the lease from the Lease term sheet.
This determines the lease names to which the concession is applicable. 
Empty field is a valid state and just means that concession does not have any lease name filter.
Valid values - 
* Any name value from the Lease Names/Terms sheet.</t>
  </si>
  <si>
    <t>applicable to all terms</t>
  </si>
  <si>
    <t>Reference to the term length of a lease from the lease sheet. 
This determines the lease term lengths to which the concession is applicable. 
Empty field is a valid state and just means that concession does not have any lease length filter.
Valid values - 
* Any length value from the Lease Terms sheet.</t>
  </si>
  <si>
    <t>Int List</t>
  </si>
  <si>
    <t>applicable to all term lengths</t>
  </si>
  <si>
    <t>Reference to the names of the layouts from the Layout sheet.
This determines the layouts to which the concession is applicable. 
Empty field is a valid state and just means that concession does not have any layout filter.
Valid values - 
* Any name value from the Layouts sheet.</t>
  </si>
  <si>
    <t>applicable to all fllorplans</t>
  </si>
  <si>
    <t>Reference to the names of the buildings from the Buildings sheet.
This determines the buildings to which the concession is applicable. 
Empty field is a valid state and just means that concession does not have any building filter.
Valid values - 
* Any name value from the Buildings sheet.</t>
  </si>
  <si>
    <t>applicable to all structures</t>
  </si>
  <si>
    <t>Reference to the names of the amenities from the Amenities sheet.
This determines the amenities to which the concession is applicable. 
Empty field is a valid state and just means that concession does not have any amenities filter.
Valid values - 
* Any name value from the Amenities sheet.</t>
  </si>
  <si>
    <t>applicable to all amenities</t>
  </si>
  <si>
    <t>Defines the start date for applying the concession</t>
  </si>
  <si>
    <t>Becomes active instantly and remains active until end date</t>
  </si>
  <si>
    <t>Defines the expiration date of the concession</t>
  </si>
  <si>
    <t>Remains active at all times</t>
  </si>
  <si>
    <t>Cannot be earlier than start date</t>
  </si>
  <si>
    <t>This defines if the concession charge will be taxable or not for accounting. 
TRUE = The concession is taxable
FALSE = The concession is NOT taxable</t>
  </si>
  <si>
    <t>The concession is NOT taxable</t>
  </si>
  <si>
    <t>Employees</t>
  </si>
  <si>
    <t>Id uniquely identifying a user of the system. An employee ID could be used or any unique id</t>
  </si>
  <si>
    <t>Email used for registration (for employees, it would usually be their corporate emails. This is the user name that will be used for subsequent login to the system. This email must be unique among all active users.</t>
  </si>
  <si>
    <t>User full name</t>
  </si>
  <si>
    <t>User preferred name</t>
  </si>
  <si>
    <t>Employment type.
Valid values:
* permanent
* partTime
* contractor</t>
  </si>
  <si>
    <t>Any email forwarded to the leasing system providing from any email in the list will be considered as if the content of the forwarded email had been sent directly to our system. For ex, if the user has a corporate email that is part of his/her business card, any incoming lead to this corporate email address can be forwarded to the leasing email address to be added as a new lead in the system.</t>
  </si>
  <si>
    <t>List of text strings</t>
  </si>
  <si>
    <t>Phone number purchased from Red and assigned specifically to this user so that it can be added on a business card for ex. Depending on the settings, the call can be handled from the browser, and from any phones the user will ahve selected (desk or cell phone)</t>
  </si>
  <si>
    <t>If TRUE, then this user is no longer active.</t>
  </si>
  <si>
    <t>ACD (Access Control Definition)</t>
  </si>
  <si>
    <t>Name of a role that employees can be assigned to</t>
  </si>
  <si>
    <t>Indicates the reporting structure between the roles to help with task escalations. The supervisor role must be another defined role in the sheet, or "root"</t>
  </si>
  <si>
    <t>Note: CRUD information will be part of this sheet later on</t>
  </si>
  <si>
    <t>Employee Roles</t>
  </si>
  <si>
    <t>Unique email identifying an active user (user login credentials)</t>
  </si>
  <si>
    <t>Reference to the unique name of the property group from the property group sheet</t>
  </si>
  <si>
    <t>Either propertyGroup or property have to be defined</t>
  </si>
  <si>
    <t>List of roles performed by the specified user. The role names reference the roles from the ACD sheet</t>
  </si>
  <si>
    <t>Communication Channels</t>
  </si>
  <si>
    <t>Sources</t>
  </si>
  <si>
    <t>Employee First Name</t>
  </si>
  <si>
    <t>String - Max 30 Char</t>
  </si>
  <si>
    <t>Employee Last Name</t>
  </si>
  <si>
    <t>String - Max 50 Char</t>
  </si>
  <si>
    <t>Employee Type</t>
  </si>
  <si>
    <t>e.g. Perm, Part-Time, Contractor, Former, etc.</t>
  </si>
  <si>
    <t>List (of values)</t>
  </si>
  <si>
    <t>Employee Number</t>
  </si>
  <si>
    <t>For employees (versus contractors) this is the employees corporate employee ID from the company HRIS system</t>
  </si>
  <si>
    <t>String</t>
  </si>
  <si>
    <t>Employee Personal Email</t>
  </si>
  <si>
    <t>This is a personal email address for the employee which the Property can use to communicate.</t>
  </si>
  <si>
    <t>Must fit edit mask for email address</t>
  </si>
  <si>
    <t>Employee Personal Cell Phone Number</t>
  </si>
  <si>
    <t>This is a the personal cell phone number for the employee.  It is used both for communication to the employee, AND for call routing as the employee's associated phone</t>
  </si>
  <si>
    <t>telephone number</t>
  </si>
  <si>
    <t>Must fit edit mask for telephone number</t>
  </si>
  <si>
    <t>Property Allocated Cell Phone Number</t>
  </si>
  <si>
    <t>If the property has given a cell phone (for business purposes) to the employee, this is the phone number.  For call routing, this phone will be used as the primary.</t>
  </si>
  <si>
    <t>Manager</t>
  </si>
  <si>
    <t>This is the employees manager.</t>
  </si>
  <si>
    <t>Existing Employee</t>
  </si>
  <si>
    <t>Must match an existing employee.
Should assure this existing emp is within same property or above property in property hierarchy.</t>
  </si>
  <si>
    <t>Property Group</t>
  </si>
  <si>
    <t>This is the property or property group the employee is associated with.</t>
  </si>
  <si>
    <t>Roles (1-5)</t>
  </si>
  <si>
    <t>This aligns to the Roles in RED;s Role Based Access Control definiition.  The employee can have up to 5 Roles.</t>
  </si>
  <si>
    <t>x (at least 1)</t>
  </si>
  <si>
    <t>Skills (1-10)</t>
  </si>
  <si>
    <t>This aligns to the Skills list that RED supports.  The employee can have up to 10 skills</t>
  </si>
  <si>
    <t>Assumptions</t>
  </si>
  <si>
    <t>Employee's Personal Information</t>
  </si>
  <si>
    <t>Assumed this will exist in some other system like HR/Accounting.  So not tracking address, SSN, etc. and only tracking information that property may need</t>
  </si>
  <si>
    <t>Work Calendar</t>
  </si>
  <si>
    <t>Their work calendar will be stored in some other table associated with scheduling</t>
  </si>
  <si>
    <t>Property Settings</t>
  </si>
  <si>
    <t>Name of the feature to which the setting relates. 
Allowed values are - 
* lifestylePreferences
* quote
* application
* communication</t>
  </si>
  <si>
    <t>Name of the setting that can be configured</t>
  </si>
  <si>
    <t>Reference to the unique name of the property from the property sheet, to which the configuration applies</t>
  </si>
  <si>
    <t>The value for configuration
It can be boolean or paragraph text or enum or</t>
  </si>
  <si>
    <t>This captures the general information on business entities associated with a tenant. 
* This also includes information on outside vendors</t>
  </si>
  <si>
    <t>Property groups is means to create a purely hierarchical organization of the properties usually based on their geographic relationship. These groups can then be used to assign access permissions and also for workflow management.</t>
  </si>
  <si>
    <t>This sheet captures the general information about property like name, address, website, etc. 
* A property can be associated with a property group.</t>
  </si>
  <si>
    <t>This sheet captures an exhaustive list of all amenities within each property. 
* An amenity is always tied to a property. 
* Amenities can be categorized at a property level, building level or inventory level in this sheet. 
* You can also set prices for amenities in this sheet.</t>
  </si>
  <si>
    <t>This sheet captures general information (name, address, number of floors, total area, etc.) about all the buildings within each property.
* You can associate amenities with specific buildings in this sheet.</t>
  </si>
  <si>
    <t>This sheet captures general information on different leases for each property, like name, type, description, etc.</t>
  </si>
  <si>
    <t>This sheet captures structural information for different leases, e.g. allowed lengths of leases, allowed states. 
* You can specify any pricing adjustments based on lease term lengths in this sheet</t>
  </si>
  <si>
    <t>This sheet captures general information on different floorplans, like name, number of beds and baths, surface area, etc. 
* NOTE: You can have floorplans not just for units/apartments but also for other types of inventory like parking and storage.</t>
  </si>
  <si>
    <t>This sheet captures all general (name, description..) as well as structural (type, price, account code, tax flag..) information on different fees. 
* You can define whether you want to hide a particular fees on the quote. 
* You can define the quote section in which a fee should show up.
* You can define associations between fees, e.g. always add unit deposit when unit fee is shown/selected
* You can define prices for service fees, deposits and penalties. NOTE: Prices of Inventory is defined in the inventory group sheet.
* You can also define if certain prices are just estimates and liable to changes (e.g. Water fee, trash fee..)</t>
  </si>
  <si>
    <t>Inventory group</t>
  </si>
  <si>
    <t>This sheet covers all the general and structural information on inventory groups. 
Inventory groups are meant to create grouping of inventory items that share a common pricing model, e.g. An inventory group of all affordable 1 and 2 bedroom units. Inventory groups can achieve the same type of grouping that is currently done using floorplans, while providing much more flexibility (e.g. property can create two different inventory groups for the same floorplan or one inventory group for units from different floorplans)
* You can associate amenities with specific inventory groups in this sheet. 
* Every inventory group is tied to a specific fee, which in turn determines all its fee associations.
* Price for an inventory is determined from the inventory group sheet, by capturing base price, lease name, associated amenitites and associated fees</t>
  </si>
  <si>
    <t>This sheet captures an exhaustive list of all inventory for each property. An inventory can be a unit, parking, storage, washer/dryer, swimming pool, club house, gym, etc. All inventory items are rentable and can have a calendar schedule.
* Every inventory should be associated with a specific inventory group
* An inventory can be optionally associated with a specific floorplan
* You can associate amenities with specific inventory items. 
* Refer to inventory group sheet for pricing.</t>
  </si>
  <si>
    <t>This sheet captures all the information on concessions for each property.  
* You can define a concession as either recurring or one-time.
* You can define a concession as a variable value concession, e.g. concession of upto 6%
* You can define if a concession is automatically applied by the system or optionally applied by the leasing agent
* You can provide very granular filtering criteria for applying the concession, e.g. apply a concession only to a specific floorplan within a specific building with a specific amenity.  
* Every concession is applied only to a single quantity/instance of the fees within the context of a single quote or contract. For example, a concession tied to a parking fee will only apply to the first parking. So if the user increases parking quantity to 2, the concession will still apply only to the 1st parking.</t>
  </si>
  <si>
    <t>Structure Type</t>
  </si>
  <si>
    <t>Structure Sub-Type</t>
  </si>
  <si>
    <t>Building</t>
  </si>
  <si>
    <t>Tower</t>
  </si>
  <si>
    <t>Garden</t>
  </si>
  <si>
    <t>N-Plex</t>
  </si>
  <si>
    <t>Uncovered Parking Lot</t>
  </si>
  <si>
    <t>Covered Parking Lot</t>
  </si>
  <si>
    <t>Garage</t>
  </si>
  <si>
    <t>Storage Building</t>
  </si>
  <si>
    <t>Garage Storage</t>
  </si>
  <si>
    <t>Inventory Type</t>
  </si>
  <si>
    <t>Inventory Sub-Type</t>
  </si>
  <si>
    <t>Unit</t>
  </si>
  <si>
    <t>Sub-Unit</t>
  </si>
  <si>
    <t>Compact</t>
  </si>
  <si>
    <t>Standard</t>
  </si>
  <si>
    <t>EV - Hourly</t>
  </si>
  <si>
    <t>EV - Leased</t>
  </si>
  <si>
    <t>Motorcycle</t>
  </si>
  <si>
    <t>RV</t>
  </si>
  <si>
    <t>Open</t>
  </si>
  <si>
    <t>Locked</t>
  </si>
  <si>
    <t>Workspace</t>
  </si>
  <si>
    <t>Leasable work station</t>
  </si>
  <si>
    <t>Room</t>
  </si>
  <si>
    <t>E..g Media, Social, Fitness Center</t>
  </si>
  <si>
    <t>Appliance</t>
  </si>
  <si>
    <t>Bigger question - Do we need sub-types?</t>
  </si>
  <si>
    <t>Can these be handled as either Plan (for grouping) or Amenities (for search, +/- charge and reporting)</t>
  </si>
  <si>
    <t>Roles</t>
  </si>
  <si>
    <t>Regional Property Manager</t>
  </si>
  <si>
    <t>Assistant Property Manager</t>
  </si>
  <si>
    <t>Resident Services Manager</t>
  </si>
  <si>
    <t>Resident Services Agent</t>
  </si>
  <si>
    <t>Transition Coordinator</t>
  </si>
  <si>
    <t>Property Accountant</t>
  </si>
  <si>
    <t>Maintenance Supervisor</t>
  </si>
  <si>
    <t>Maintenance Staff</t>
  </si>
  <si>
    <t>Marketing Manager</t>
  </si>
  <si>
    <t>Marketing User</t>
  </si>
  <si>
    <t>Resident</t>
  </si>
  <si>
    <t>Property Owner</t>
  </si>
  <si>
    <t>Auditor</t>
  </si>
  <si>
    <t>Legal</t>
  </si>
  <si>
    <t>Investor</t>
  </si>
  <si>
    <t>Vendor</t>
  </si>
  <si>
    <t>Contact Center Supervisor</t>
  </si>
  <si>
    <t>Contact Center Agent</t>
  </si>
  <si>
    <t>Skills</t>
  </si>
  <si>
    <t>Speaks Spanish</t>
  </si>
  <si>
    <t>Speaks Chinese</t>
  </si>
  <si>
    <t>Electrician</t>
  </si>
  <si>
    <t>Plumber Assistant</t>
  </si>
  <si>
    <t>Master Plumber</t>
  </si>
  <si>
    <t>Carpenter</t>
  </si>
  <si>
    <t>Sign Language</t>
  </si>
  <si>
    <t>Carpet Installer</t>
  </si>
  <si>
    <t>Hardwood Installer</t>
  </si>
  <si>
    <t>General Mainteance</t>
  </si>
</sst>
</file>

<file path=xl/styles.xml><?xml version="1.0" encoding="utf-8"?>
<styleSheet xmlns="http://schemas.openxmlformats.org/spreadsheetml/2006/main">
  <numFmts count="8">
    <numFmt numFmtId="164" formatCode="GENERAL"/>
    <numFmt numFmtId="165" formatCode="@"/>
    <numFmt numFmtId="166" formatCode="0"/>
    <numFmt numFmtId="167" formatCode="\$#,##0.00"/>
    <numFmt numFmtId="168" formatCode="\$#,##0"/>
    <numFmt numFmtId="169" formatCode="M/D/YYYY"/>
    <numFmt numFmtId="170" formatCode="H:MM\ AM/PM"/>
    <numFmt numFmtId="171" formatCode="M&quot;, &quot;D"/>
  </numFmts>
  <fonts count="38">
    <font>
      <sz val="12"/>
      <color rgb="FF000000"/>
      <name val="Verdana"/>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Cambria"/>
      <family val="1"/>
      <charset val="1"/>
    </font>
    <font>
      <sz val="10"/>
      <name val="Arial"/>
      <family val="2"/>
      <charset val="1"/>
    </font>
    <font>
      <sz val="10"/>
      <color rgb="FF000000"/>
      <name val="Arial"/>
      <family val="2"/>
      <charset val="1"/>
    </font>
    <font>
      <sz val="12"/>
      <name val="Calibri"/>
      <family val="2"/>
      <charset val="1"/>
    </font>
    <font>
      <sz val="10"/>
      <color rgb="FF2C2D30"/>
      <name val="Arial"/>
      <family val="2"/>
      <charset val="1"/>
    </font>
    <font>
      <u val="single"/>
      <sz val="10"/>
      <color rgb="FF000000"/>
      <name val="Arial"/>
      <family val="2"/>
      <charset val="1"/>
    </font>
    <font>
      <sz val="10"/>
      <color rgb="FF222222"/>
      <name val="Arial"/>
      <family val="2"/>
      <charset val="1"/>
    </font>
    <font>
      <sz val="10"/>
      <color rgb="FFFFFFFF"/>
      <name val="Arial"/>
      <family val="2"/>
      <charset val="1"/>
    </font>
    <font>
      <sz val="11"/>
      <name val="Cambria"/>
      <family val="1"/>
      <charset val="1"/>
    </font>
    <font>
      <sz val="11"/>
      <color rgb="FF000000"/>
      <name val="Cambria"/>
      <family val="1"/>
      <charset val="1"/>
    </font>
    <font>
      <sz val="11"/>
      <color rgb="FF000000"/>
      <name val="Arial"/>
      <family val="2"/>
      <charset val="1"/>
    </font>
    <font>
      <sz val="10"/>
      <color rgb="FFFF0000"/>
      <name val="Arial"/>
      <family val="2"/>
      <charset val="1"/>
    </font>
    <font>
      <u val="single"/>
      <sz val="10"/>
      <color rgb="FF0000FF"/>
      <name val="Arial"/>
      <family val="2"/>
      <charset val="1"/>
    </font>
    <font>
      <b val="true"/>
      <i val="true"/>
      <sz val="10"/>
      <name val="Arial"/>
      <family val="2"/>
      <charset val="1"/>
    </font>
    <font>
      <i val="true"/>
      <sz val="10"/>
      <name val="Arial"/>
      <family val="2"/>
      <charset val="1"/>
    </font>
    <font>
      <i val="true"/>
      <sz val="10"/>
      <color rgb="FFCC0000"/>
      <name val="Arial"/>
      <family val="2"/>
      <charset val="1"/>
    </font>
    <font>
      <i val="true"/>
      <sz val="10"/>
      <color rgb="FF666666"/>
      <name val="Arial"/>
      <family val="2"/>
      <charset val="1"/>
    </font>
    <font>
      <b val="true"/>
      <sz val="10"/>
      <color rgb="FFFFFFFF"/>
      <name val="Arial"/>
      <family val="2"/>
      <charset val="1"/>
    </font>
    <font>
      <sz val="10"/>
      <color rgb="FF6AA84F"/>
      <name val="Arial"/>
      <family val="2"/>
      <charset val="1"/>
    </font>
    <font>
      <sz val="11"/>
      <color rgb="FF666666"/>
      <name val="Cambria"/>
      <family val="1"/>
      <charset val="1"/>
    </font>
    <font>
      <b val="true"/>
      <sz val="14"/>
      <color rgb="FF000000"/>
      <name val="Arial"/>
      <family val="2"/>
      <charset val="1"/>
    </font>
    <font>
      <sz val="10"/>
      <color rgb="FF666666"/>
      <name val="Arial"/>
      <family val="2"/>
      <charset val="1"/>
    </font>
    <font>
      <b val="true"/>
      <sz val="10"/>
      <color rgb="FFFF0000"/>
      <name val="Arial"/>
      <family val="2"/>
      <charset val="1"/>
    </font>
    <font>
      <b val="true"/>
      <sz val="14"/>
      <name val="Arial"/>
      <family val="2"/>
      <charset val="1"/>
    </font>
    <font>
      <b val="true"/>
      <sz val="10"/>
      <color rgb="FF0000FF"/>
      <name val="Arial"/>
      <family val="2"/>
      <charset val="1"/>
    </font>
    <font>
      <b val="true"/>
      <sz val="10"/>
      <color rgb="FF666666"/>
      <name val="Arial"/>
      <family val="2"/>
      <charset val="1"/>
    </font>
    <font>
      <sz val="11"/>
      <name val="Verdana"/>
      <family val="2"/>
      <charset val="1"/>
    </font>
    <font>
      <b val="true"/>
      <sz val="11"/>
      <name val="Arial"/>
      <family val="2"/>
      <charset val="1"/>
    </font>
    <font>
      <b val="true"/>
      <sz val="11"/>
      <color rgb="FF000000"/>
      <name val="Arial"/>
      <family val="2"/>
      <charset val="1"/>
    </font>
    <font>
      <sz val="11"/>
      <name val="Arial"/>
      <family val="2"/>
      <charset val="1"/>
    </font>
    <font>
      <sz val="10"/>
      <color rgb="FF222426"/>
      <name val="Arial"/>
      <family val="2"/>
      <charset val="1"/>
    </font>
    <font>
      <b val="true"/>
      <sz val="12"/>
      <name val="Calibri"/>
      <family val="2"/>
      <charset val="1"/>
    </font>
  </fonts>
  <fills count="13">
    <fill>
      <patternFill patternType="none"/>
    </fill>
    <fill>
      <patternFill patternType="gray125"/>
    </fill>
    <fill>
      <patternFill patternType="solid">
        <fgColor rgb="FFEFEFEF"/>
        <bgColor rgb="FFF3F3F3"/>
      </patternFill>
    </fill>
    <fill>
      <patternFill patternType="solid">
        <fgColor rgb="FFFFFFFF"/>
        <bgColor rgb="FFF3F3F3"/>
      </patternFill>
    </fill>
    <fill>
      <patternFill patternType="solid">
        <fgColor rgb="FFFFC7CE"/>
        <bgColor rgb="FFF4CCCC"/>
      </patternFill>
    </fill>
    <fill>
      <patternFill patternType="solid">
        <fgColor rgb="FF93C47D"/>
        <bgColor rgb="FF6AA84F"/>
      </patternFill>
    </fill>
    <fill>
      <patternFill patternType="solid">
        <fgColor rgb="FF6AA84F"/>
        <bgColor rgb="FF93C47D"/>
      </patternFill>
    </fill>
    <fill>
      <patternFill patternType="solid">
        <fgColor rgb="FFF3F3F3"/>
        <bgColor rgb="FFEFEFEF"/>
      </patternFill>
    </fill>
    <fill>
      <patternFill patternType="solid">
        <fgColor rgb="FFF4CCCC"/>
        <bgColor rgb="FFFFC7CE"/>
      </patternFill>
    </fill>
    <fill>
      <patternFill patternType="solid">
        <fgColor rgb="FF6FA8DC"/>
        <bgColor rgb="FF99CCFF"/>
      </patternFill>
    </fill>
    <fill>
      <patternFill patternType="solid">
        <fgColor rgb="FFFFE599"/>
        <bgColor rgb="FFF4CCCC"/>
      </patternFill>
    </fill>
    <fill>
      <patternFill patternType="solid">
        <fgColor rgb="FF666666"/>
        <bgColor rgb="FF808080"/>
      </patternFill>
    </fill>
    <fill>
      <patternFill patternType="solid">
        <fgColor rgb="FFCFE2F3"/>
        <bgColor rgb="FFDBDBDB"/>
      </patternFill>
    </fill>
  </fills>
  <borders count="10">
    <border diagonalUp="false" diagonalDown="false">
      <left/>
      <right/>
      <top/>
      <bottom/>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DBDBDB"/>
      </left>
      <right style="thin">
        <color rgb="FFDBDBDB"/>
      </right>
      <top style="thin">
        <color rgb="FFDBDBDB"/>
      </top>
      <bottom style="thin">
        <color rgb="FFDBDBDB"/>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5" fillId="3"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general" vertical="bottom" textRotation="0" wrapText="false" indent="0" shrinkToFit="false"/>
      <protection locked="true" hidden="false"/>
    </xf>
    <xf numFmtId="166" fontId="8" fillId="3"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5" fontId="5" fillId="2"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8" fillId="3" borderId="0" xfId="0" applyFont="true" applyBorder="false" applyAlignment="true" applyProtection="false">
      <alignment horizontal="general" vertical="bottom" textRotation="0" wrapText="false" indent="0" shrinkToFit="false"/>
      <protection locked="true" hidden="false"/>
    </xf>
    <xf numFmtId="165" fontId="8"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2" borderId="0" xfId="0" applyFont="true" applyBorder="false" applyAlignment="true" applyProtection="false">
      <alignment horizontal="left" vertical="bottom" textRotation="0" wrapText="true" indent="0" shrinkToFit="false"/>
      <protection locked="true" hidden="false"/>
    </xf>
    <xf numFmtId="165" fontId="8" fillId="3" borderId="0" xfId="0" applyFont="true" applyBorder="false" applyAlignment="true" applyProtection="false">
      <alignment horizontal="general" vertical="top"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5" fontId="5" fillId="3" borderId="0" xfId="0" applyFont="true" applyBorder="false" applyAlignment="true" applyProtection="false">
      <alignment horizontal="general" vertical="center" textRotation="0" wrapText="true" indent="0" shrinkToFit="false"/>
      <protection locked="true" hidden="false"/>
    </xf>
    <xf numFmtId="165" fontId="5" fillId="3"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10" fillId="2"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left" vertical="bottom" textRotation="0" wrapText="true" indent="0" shrinkToFit="false"/>
      <protection locked="true" hidden="false"/>
    </xf>
    <xf numFmtId="165" fontId="8" fillId="3" borderId="0" xfId="0" applyFont="true" applyBorder="false" applyAlignment="true" applyProtection="false">
      <alignment horizontal="center" vertical="bottom" textRotation="0" wrapText="true" indent="0" shrinkToFit="false"/>
      <protection locked="true" hidden="false"/>
    </xf>
    <xf numFmtId="164" fontId="8" fillId="3"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5" fontId="11"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left" vertical="bottom" textRotation="0" wrapText="true" indent="0" shrinkToFit="false"/>
      <protection locked="true" hidden="false"/>
    </xf>
    <xf numFmtId="165" fontId="12" fillId="3" borderId="0" xfId="0" applyFont="true" applyBorder="false" applyAlignment="true" applyProtection="false">
      <alignment horizontal="left" vertical="bottom" textRotation="0" wrapText="true" indent="0" shrinkToFit="false"/>
      <protection locked="true" hidden="false"/>
    </xf>
    <xf numFmtId="164" fontId="12" fillId="3" borderId="0" xfId="0" applyFont="true" applyBorder="false" applyAlignment="true" applyProtection="false">
      <alignment horizontal="center"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6" fontId="8" fillId="3" borderId="0" xfId="0" applyFont="true" applyBorder="false" applyAlignment="true" applyProtection="false">
      <alignment horizontal="general" vertical="bottom" textRotation="0" wrapText="true" indent="0" shrinkToFit="false"/>
      <protection locked="true" hidden="false"/>
    </xf>
    <xf numFmtId="165" fontId="8" fillId="2" borderId="0" xfId="0" applyFont="true" applyBorder="false" applyAlignment="true" applyProtection="false">
      <alignment horizontal="general" vertical="bottom" textRotation="0" wrapText="true" indent="0" shrinkToFit="false"/>
      <protection locked="true" hidden="false"/>
    </xf>
    <xf numFmtId="165" fontId="13"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8" fillId="2"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2"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7" fontId="14"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5" fontId="10" fillId="5" borderId="0" xfId="0" applyFont="true" applyBorder="false" applyAlignment="true" applyProtection="false">
      <alignment horizontal="general" vertical="bottom" textRotation="0" wrapText="true" indent="0" shrinkToFit="false"/>
      <protection locked="true" hidden="false"/>
    </xf>
    <xf numFmtId="165" fontId="10" fillId="2" borderId="0" xfId="0" applyFont="true" applyBorder="false" applyAlignment="true" applyProtection="false">
      <alignment horizontal="left" vertical="bottom" textRotation="0" wrapText="true" indent="0" shrinkToFit="false"/>
      <protection locked="true" hidden="false"/>
    </xf>
    <xf numFmtId="166" fontId="8" fillId="2" borderId="0" xfId="0" applyFont="true" applyBorder="false" applyAlignment="true" applyProtection="false">
      <alignment horizontal="general" vertical="bottom" textRotation="0" wrapText="true" indent="0" shrinkToFit="false"/>
      <protection locked="true" hidden="false"/>
    </xf>
    <xf numFmtId="166" fontId="8" fillId="3" borderId="0" xfId="0" applyFont="true" applyBorder="false" applyAlignment="true" applyProtection="false">
      <alignment horizontal="center" vertical="bottom" textRotation="0" wrapText="true" indent="0" shrinkToFit="false"/>
      <protection locked="true" hidden="false"/>
    </xf>
    <xf numFmtId="165" fontId="5"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5" fontId="8" fillId="2" borderId="0" xfId="0" applyFont="true" applyBorder="false" applyAlignment="false" applyProtection="false">
      <alignment horizontal="general" vertical="bottom" textRotation="0" wrapText="false" indent="0" shrinkToFit="false"/>
      <protection locked="true" hidden="false"/>
    </xf>
    <xf numFmtId="166" fontId="8" fillId="3"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3"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top" textRotation="0" wrapText="true" indent="0" shrinkToFit="false"/>
      <protection locked="true" hidden="false"/>
    </xf>
    <xf numFmtId="167"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7" fontId="5" fillId="3" borderId="0" xfId="0" applyFont="true" applyBorder="false" applyAlignment="true" applyProtection="false">
      <alignment horizontal="general" vertical="center" textRotation="0" wrapText="false" indent="0" shrinkToFit="false"/>
      <protection locked="true" hidden="false"/>
    </xf>
    <xf numFmtId="165" fontId="5" fillId="3"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8" fillId="5" borderId="0" xfId="0" applyFont="true" applyBorder="false" applyAlignment="true" applyProtection="false">
      <alignment horizontal="general" vertical="bottom" textRotation="0" wrapText="false" indent="0" shrinkToFit="false"/>
      <protection locked="true" hidden="false"/>
    </xf>
    <xf numFmtId="167" fontId="8" fillId="3"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right" vertical="top" textRotation="0" wrapText="true" indent="0" shrinkToFit="false"/>
      <protection locked="true" hidden="false"/>
    </xf>
    <xf numFmtId="166" fontId="8" fillId="2" borderId="0" xfId="0" applyFont="true" applyBorder="false" applyAlignment="true" applyProtection="false">
      <alignment horizontal="general" vertical="top" textRotation="0" wrapText="true" indent="0" shrinkToFit="false"/>
      <protection locked="true" hidden="false"/>
    </xf>
    <xf numFmtId="167"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true" indent="0" shrinkToFit="false"/>
      <protection locked="true" hidden="false"/>
    </xf>
    <xf numFmtId="165" fontId="5" fillId="3" borderId="0" xfId="0" applyFont="true" applyBorder="false" applyAlignment="true" applyProtection="false">
      <alignment horizontal="center" vertical="bottom" textRotation="0" wrapText="true" indent="0" shrinkToFit="false"/>
      <protection locked="true" hidden="false"/>
    </xf>
    <xf numFmtId="165" fontId="5" fillId="3" borderId="0" xfId="0" applyFont="true" applyBorder="false" applyAlignment="true" applyProtection="false">
      <alignment horizontal="general" vertical="bottom" textRotation="0" wrapText="false" indent="0" shrinkToFit="false"/>
      <protection locked="true" hidden="false"/>
    </xf>
    <xf numFmtId="166" fontId="8" fillId="5" borderId="0" xfId="0" applyFont="true" applyBorder="false" applyAlignment="true" applyProtection="false">
      <alignment horizontal="left" vertical="bottom" textRotation="0" wrapText="true" indent="0" shrinkToFit="false"/>
      <protection locked="true" hidden="false"/>
    </xf>
    <xf numFmtId="166" fontId="8" fillId="2" borderId="0" xfId="0" applyFont="true" applyBorder="false" applyAlignment="true" applyProtection="false">
      <alignment horizontal="left" vertical="bottom" textRotation="0" wrapText="true" indent="0" shrinkToFit="false"/>
      <protection locked="true" hidden="false"/>
    </xf>
    <xf numFmtId="166"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8" fillId="6" borderId="0" xfId="0" applyFont="true" applyBorder="false" applyAlignment="true" applyProtection="false">
      <alignment horizontal="left" vertical="bottom" textRotation="0" wrapText="true" indent="0" shrinkToFit="false"/>
      <protection locked="true" hidden="false"/>
    </xf>
    <xf numFmtId="165" fontId="8" fillId="0" borderId="0" xfId="0" applyFont="true" applyBorder="false" applyAlignment="true" applyProtection="false">
      <alignment horizontal="center" vertical="bottom" textRotation="0" wrapText="true" indent="0" shrinkToFit="false"/>
      <protection locked="true" hidden="false"/>
    </xf>
    <xf numFmtId="166" fontId="8" fillId="0" borderId="0" xfId="0" applyFont="true" applyBorder="false" applyAlignment="true" applyProtection="false">
      <alignment horizontal="left" vertical="bottom" textRotation="0" wrapText="true" indent="0" shrinkToFit="false"/>
      <protection locked="true" hidden="false"/>
    </xf>
    <xf numFmtId="166" fontId="8" fillId="0" borderId="0" xfId="0" applyFont="true" applyBorder="false" applyAlignment="true" applyProtection="false">
      <alignment horizontal="general" vertical="top" textRotation="0" wrapText="true" indent="0" shrinkToFit="false"/>
      <protection locked="true" hidden="false"/>
    </xf>
    <xf numFmtId="166" fontId="8" fillId="0" borderId="0" xfId="0" applyFont="true" applyBorder="false" applyAlignment="true" applyProtection="false">
      <alignment horizontal="general" vertical="bottom" textRotation="0" wrapText="true" indent="0" shrinkToFit="false"/>
      <protection locked="true" hidden="false"/>
    </xf>
    <xf numFmtId="166" fontId="8" fillId="7" borderId="0" xfId="0" applyFont="true" applyBorder="false" applyAlignment="true" applyProtection="false">
      <alignment horizontal="left" vertical="bottom" textRotation="0" wrapText="true" indent="0" shrinkToFit="false"/>
      <protection locked="true" hidden="false"/>
    </xf>
    <xf numFmtId="166" fontId="10" fillId="2"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5" fontId="10" fillId="2"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xf numFmtId="164" fontId="8" fillId="3" borderId="0" xfId="0" applyFont="true" applyBorder="false" applyAlignment="true" applyProtection="false">
      <alignment horizontal="left" vertical="top" textRotation="0" wrapText="true" indent="0" shrinkToFit="false"/>
      <protection locked="true" hidden="false"/>
    </xf>
    <xf numFmtId="164" fontId="17" fillId="3"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64" fontId="17" fillId="0" borderId="0" xfId="0" applyFont="true" applyBorder="false" applyAlignment="true" applyProtection="false">
      <alignment horizontal="center" vertical="top" textRotation="0" wrapText="true" indent="0" shrinkToFit="false"/>
      <protection locked="true" hidden="false"/>
    </xf>
    <xf numFmtId="164" fontId="4" fillId="7" borderId="0" xfId="0" applyFont="true" applyBorder="false" applyAlignment="true" applyProtection="false">
      <alignment horizontal="general" vertical="center" textRotation="0" wrapText="true" indent="0" shrinkToFit="false"/>
      <protection locked="true" hidden="false"/>
    </xf>
    <xf numFmtId="164" fontId="4" fillId="8"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left" vertical="center" textRotation="0" wrapText="true" indent="0" shrinkToFit="false"/>
      <protection locked="true" hidden="false"/>
    </xf>
    <xf numFmtId="164" fontId="8" fillId="7" borderId="0" xfId="0" applyFont="true" applyBorder="false" applyAlignment="true" applyProtection="false">
      <alignment horizontal="general" vertical="center" textRotation="0" wrapText="true" indent="0" shrinkToFit="false"/>
      <protection locked="true" hidden="false"/>
    </xf>
    <xf numFmtId="167" fontId="7" fillId="0" borderId="0" xfId="0" applyFont="true" applyBorder="false" applyAlignment="true" applyProtection="false">
      <alignment horizontal="general" vertical="center" textRotation="0" wrapText="true" indent="0" shrinkToFit="false"/>
      <protection locked="true" hidden="false"/>
    </xf>
    <xf numFmtId="164" fontId="7" fillId="8"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false" applyAlignment="true" applyProtection="false">
      <alignment horizontal="left" vertical="center" textRotation="0" wrapText="true" indent="0" shrinkToFit="false"/>
      <protection locked="true" hidden="false"/>
    </xf>
    <xf numFmtId="169" fontId="8" fillId="3" borderId="0" xfId="0" applyFont="true" applyBorder="false" applyAlignment="true" applyProtection="false">
      <alignment horizontal="right" vertical="bottom" textRotation="0" wrapText="true" indent="0" shrinkToFit="false"/>
      <protection locked="true" hidden="false"/>
    </xf>
    <xf numFmtId="164" fontId="8" fillId="3" borderId="0" xfId="0" applyFont="true" applyBorder="false" applyAlignment="true" applyProtection="false">
      <alignment horizontal="right" vertical="bottom" textRotation="0" wrapText="true" indent="0" shrinkToFit="false"/>
      <protection locked="true" hidden="false"/>
    </xf>
    <xf numFmtId="169" fontId="8" fillId="3"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right" vertical="center"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center" textRotation="0" wrapText="true" indent="0" shrinkToFit="false"/>
      <protection locked="true" hidden="false"/>
    </xf>
    <xf numFmtId="169" fontId="7" fillId="0" borderId="0" xfId="0" applyFont="true" applyBorder="false" applyAlignment="true" applyProtection="false">
      <alignment horizontal="general" vertical="center" textRotation="0" wrapText="true" indent="0" shrinkToFit="false"/>
      <protection locked="true" hidden="false"/>
    </xf>
    <xf numFmtId="169" fontId="7"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4" fillId="8" borderId="0" xfId="0" applyFont="true" applyBorder="false" applyAlignment="true" applyProtection="false">
      <alignment horizontal="left" vertical="center" textRotation="0" wrapText="true" indent="0" shrinkToFit="false"/>
      <protection locked="true" hidden="false"/>
    </xf>
    <xf numFmtId="164" fontId="4" fillId="8" borderId="0" xfId="0" applyFont="true" applyBorder="false" applyAlignment="true" applyProtection="false">
      <alignment horizontal="center"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8"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8" fillId="3" borderId="0" xfId="0" applyFont="true" applyBorder="false" applyAlignment="true" applyProtection="false">
      <alignment horizontal="center"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71" fontId="7" fillId="0" borderId="0" xfId="0" applyFont="true" applyBorder="false" applyAlignment="true" applyProtection="false">
      <alignment horizontal="left" vertical="bottom" textRotation="0" wrapText="true" indent="0" shrinkToFit="false"/>
      <protection locked="true" hidden="false"/>
    </xf>
    <xf numFmtId="164" fontId="7" fillId="7"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23" fillId="9" borderId="0" xfId="0" applyFont="true" applyBorder="false" applyAlignment="true" applyProtection="false">
      <alignment horizontal="left" vertical="top" textRotation="0" wrapText="true" indent="0" shrinkToFit="false"/>
      <protection locked="true" hidden="false"/>
    </xf>
    <xf numFmtId="164" fontId="23" fillId="9" borderId="0" xfId="0" applyFont="true" applyBorder="false" applyAlignment="true" applyProtection="false">
      <alignment horizontal="center" vertical="top" textRotation="0" wrapText="true" indent="0" shrinkToFit="false"/>
      <protection locked="true" hidden="false"/>
    </xf>
    <xf numFmtId="164" fontId="4" fillId="9"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7" fillId="10" borderId="0" xfId="0" applyFont="true" applyBorder="false" applyAlignment="true" applyProtection="false">
      <alignment horizontal="left" vertical="top" textRotation="0" wrapText="false" indent="0" shrinkToFit="false"/>
      <protection locked="true" hidden="false"/>
    </xf>
    <xf numFmtId="164" fontId="14" fillId="10" borderId="0" xfId="0" applyFont="true" applyBorder="false" applyAlignment="true" applyProtection="false">
      <alignment horizontal="general" vertical="bottom" textRotation="0" wrapText="true" indent="0" shrinkToFit="false"/>
      <protection locked="true" hidden="false"/>
    </xf>
    <xf numFmtId="164" fontId="17" fillId="10" borderId="0" xfId="0" applyFont="true" applyBorder="false" applyAlignment="true" applyProtection="false">
      <alignment horizontal="left" vertical="top" textRotation="0" wrapText="false" indent="0" shrinkToFit="false"/>
      <protection locked="true" hidden="false"/>
    </xf>
    <xf numFmtId="164" fontId="17" fillId="3" borderId="0" xfId="0" applyFont="true" applyBorder="false" applyAlignment="true" applyProtection="false">
      <alignment horizontal="left" vertical="top" textRotation="0" wrapText="false" indent="0" shrinkToFit="false"/>
      <protection locked="true" hidden="false"/>
    </xf>
    <xf numFmtId="164" fontId="26"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11" borderId="4" xfId="0" applyFont="true" applyBorder="true" applyAlignment="true" applyProtection="false">
      <alignment horizontal="left" vertical="top" textRotation="0" wrapText="true" indent="0" shrinkToFit="false"/>
      <protection locked="true" hidden="false"/>
    </xf>
    <xf numFmtId="164" fontId="7" fillId="11" borderId="0" xfId="0" applyFont="true" applyBorder="false" applyAlignment="true" applyProtection="false">
      <alignment horizontal="left" vertical="top" textRotation="0" wrapText="true" indent="0" shrinkToFit="false"/>
      <protection locked="true" hidden="false"/>
    </xf>
    <xf numFmtId="164" fontId="7" fillId="11" borderId="0" xfId="0" applyFont="true" applyBorder="false" applyAlignment="true" applyProtection="false">
      <alignment horizontal="center" vertical="top" textRotation="0" wrapText="true" indent="0" shrinkToFit="false"/>
      <protection locked="true" hidden="false"/>
    </xf>
    <xf numFmtId="164" fontId="7" fillId="11" borderId="5"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7" xfId="0" applyFont="true" applyBorder="true" applyAlignment="true" applyProtection="false">
      <alignment horizontal="center"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29" fillId="0" borderId="2"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5" fontId="28" fillId="0" borderId="0" xfId="0" applyFont="true" applyBorder="false" applyAlignment="true" applyProtection="false">
      <alignment horizontal="left" vertical="top" textRotation="0" wrapText="true" indent="0" shrinkToFit="false"/>
      <protection locked="true" hidden="false"/>
    </xf>
    <xf numFmtId="165" fontId="4" fillId="3" borderId="0" xfId="0" applyFont="true" applyBorder="false" applyAlignment="true" applyProtection="false">
      <alignment horizontal="left" vertical="top" textRotation="0" wrapText="true" indent="0" shrinkToFit="false"/>
      <protection locked="true" hidden="false"/>
    </xf>
    <xf numFmtId="165" fontId="28" fillId="3" borderId="0" xfId="0" applyFont="true" applyBorder="false" applyAlignment="true" applyProtection="false">
      <alignment horizontal="left" vertical="top" textRotation="0" wrapText="true" indent="0" shrinkToFit="false"/>
      <protection locked="true" hidden="false"/>
    </xf>
    <xf numFmtId="167" fontId="4" fillId="0" borderId="0" xfId="0" applyFont="true" applyBorder="false" applyAlignment="true" applyProtection="false">
      <alignment horizontal="left" vertical="top" textRotation="0" wrapText="tru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29"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7" fillId="8" borderId="4" xfId="0" applyFont="true" applyBorder="true" applyAlignment="true" applyProtection="false">
      <alignment horizontal="left" vertical="top" textRotation="0" wrapText="true" indent="0" shrinkToFit="false"/>
      <protection locked="true" hidden="false"/>
    </xf>
    <xf numFmtId="164" fontId="4" fillId="8" borderId="0" xfId="0" applyFont="true" applyBorder="false" applyAlignment="true" applyProtection="false">
      <alignment horizontal="left" vertical="top" textRotation="0" wrapText="true" indent="0" shrinkToFit="false"/>
      <protection locked="true" hidden="false"/>
    </xf>
    <xf numFmtId="164" fontId="8" fillId="8" borderId="0" xfId="0" applyFont="true" applyBorder="false" applyAlignment="true" applyProtection="false">
      <alignment horizontal="left" vertical="top" textRotation="0" wrapText="true" indent="0" shrinkToFit="false"/>
      <protection locked="true" hidden="false"/>
    </xf>
    <xf numFmtId="164" fontId="8" fillId="8" borderId="0" xfId="0" applyFont="true" applyBorder="false" applyAlignment="true" applyProtection="false">
      <alignment horizontal="center" vertical="top" textRotation="0" wrapText="tru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7" fillId="8" borderId="5" xfId="0" applyFont="true" applyBorder="true" applyAlignment="true" applyProtection="false">
      <alignment horizontal="left" vertical="top" textRotation="0" wrapText="true" indent="0" shrinkToFit="false"/>
      <protection locked="true" hidden="false"/>
    </xf>
    <xf numFmtId="164" fontId="27" fillId="8"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17" fillId="0" borderId="5" xfId="0" applyFont="true" applyBorder="true" applyAlignment="true" applyProtection="false">
      <alignment horizontal="left" vertical="top" textRotation="0" wrapText="true" indent="0" shrinkToFit="false"/>
      <protection locked="true" hidden="false"/>
    </xf>
    <xf numFmtId="165" fontId="5" fillId="3" borderId="0" xfId="0" applyFont="true" applyBorder="false" applyAlignment="true" applyProtection="false">
      <alignment horizontal="left" vertical="top" textRotation="0" wrapText="true" indent="0" shrinkToFit="false"/>
      <protection locked="true" hidden="false"/>
    </xf>
    <xf numFmtId="164" fontId="7" fillId="3" borderId="4" xfId="0" applyFont="true" applyBorder="tru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center" vertical="top" textRotation="0" wrapText="true" indent="0" shrinkToFit="false"/>
      <protection locked="true" hidden="false"/>
    </xf>
    <xf numFmtId="164" fontId="7" fillId="3" borderId="5" xfId="0" applyFont="true" applyBorder="true" applyAlignment="true" applyProtection="false">
      <alignment horizontal="left" vertical="top" textRotation="0" wrapText="true" indent="0" shrinkToFit="false"/>
      <protection locked="true" hidden="false"/>
    </xf>
    <xf numFmtId="164" fontId="27" fillId="3" borderId="0" xfId="0" applyFont="true" applyBorder="fals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8" fillId="3" borderId="5"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5" fontId="30"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31" fillId="11" borderId="4" xfId="0" applyFont="true" applyBorder="true" applyAlignment="true" applyProtection="false">
      <alignment horizontal="left" vertical="top" textRotation="0" wrapText="true" indent="0" shrinkToFit="false"/>
      <protection locked="true" hidden="false"/>
    </xf>
    <xf numFmtId="164" fontId="31" fillId="11" borderId="0" xfId="0" applyFont="true" applyBorder="false" applyAlignment="true" applyProtection="false">
      <alignment horizontal="left" vertical="top" textRotation="0" wrapText="true" indent="0" shrinkToFit="false"/>
      <protection locked="true" hidden="false"/>
    </xf>
    <xf numFmtId="164" fontId="31" fillId="11" borderId="0" xfId="0" applyFont="true" applyBorder="false" applyAlignment="true" applyProtection="false">
      <alignment horizontal="center" vertical="top" textRotation="0" wrapText="true" indent="0" shrinkToFit="false"/>
      <protection locked="true" hidden="false"/>
    </xf>
    <xf numFmtId="164" fontId="31" fillId="11" borderId="5" xfId="0" applyFont="true" applyBorder="tru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8" borderId="0" xfId="0" applyFont="true" applyBorder="false" applyAlignment="true" applyProtection="false">
      <alignment horizontal="center"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32" fillId="0" borderId="7" xfId="0" applyFont="true" applyBorder="true" applyAlignment="true" applyProtection="false">
      <alignment horizontal="general" vertical="top" textRotation="0" wrapText="true" indent="0" shrinkToFit="false"/>
      <protection locked="true" hidden="false"/>
    </xf>
    <xf numFmtId="164" fontId="32" fillId="0" borderId="0" xfId="0" applyFont="true" applyBorder="false" applyAlignment="true" applyProtection="false">
      <alignment horizontal="general" vertical="top" textRotation="0" wrapText="true" indent="0" shrinkToFit="false"/>
      <protection locked="true" hidden="false"/>
    </xf>
    <xf numFmtId="164" fontId="29" fillId="0" borderId="4" xfId="0" applyFont="true" applyBorder="true" applyAlignment="true" applyProtection="false">
      <alignment horizontal="left" vertical="top" textRotation="0" wrapText="true" indent="0" shrinkToFit="false"/>
      <protection locked="true" hidden="false"/>
    </xf>
    <xf numFmtId="164" fontId="32" fillId="0" borderId="5" xfId="0" applyFont="true" applyBorder="true" applyAlignment="true" applyProtection="false">
      <alignment horizontal="general" vertical="top" textRotation="0" wrapText="true" indent="0" shrinkToFit="false"/>
      <protection locked="true" hidden="false"/>
    </xf>
    <xf numFmtId="164" fontId="32" fillId="11" borderId="4" xfId="0" applyFont="true" applyBorder="true" applyAlignment="true" applyProtection="false">
      <alignment horizontal="general" vertical="top" textRotation="0" wrapText="true" indent="0" shrinkToFit="false"/>
      <protection locked="true" hidden="false"/>
    </xf>
    <xf numFmtId="164" fontId="32" fillId="11" borderId="0" xfId="0" applyFont="true" applyBorder="false" applyAlignment="true" applyProtection="false">
      <alignment horizontal="general" vertical="top" textRotation="0" wrapText="true" indent="0" shrinkToFit="false"/>
      <protection locked="true" hidden="false"/>
    </xf>
    <xf numFmtId="164" fontId="32" fillId="11" borderId="5" xfId="0" applyFont="true" applyBorder="true" applyAlignment="true" applyProtection="false">
      <alignment horizontal="general" vertical="top" textRotation="0" wrapText="true" indent="0" shrinkToFit="false"/>
      <protection locked="true" hidden="false"/>
    </xf>
    <xf numFmtId="164" fontId="32" fillId="0" borderId="4" xfId="0" applyFont="true" applyBorder="true" applyAlignment="true" applyProtection="false">
      <alignment horizontal="general" vertical="top" textRotation="0" wrapText="true" indent="0" shrinkToFit="false"/>
      <protection locked="true" hidden="false"/>
    </xf>
    <xf numFmtId="164" fontId="33" fillId="2"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true" indent="0" shrinkToFit="false"/>
      <protection locked="true" hidden="false"/>
    </xf>
    <xf numFmtId="164" fontId="33" fillId="0" borderId="0" xfId="0" applyFont="true" applyBorder="false" applyAlignment="true" applyProtection="false">
      <alignment horizontal="left"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6" fillId="3" borderId="0" xfId="0" applyFont="true" applyBorder="false" applyAlignment="true" applyProtection="false">
      <alignment horizontal="left" vertical="top" textRotation="0" wrapText="true" indent="0" shrinkToFit="false"/>
      <protection locked="true" hidden="false"/>
    </xf>
    <xf numFmtId="164" fontId="34" fillId="0" borderId="0" xfId="0" applyFont="true" applyBorder="false" applyAlignment="true" applyProtection="false">
      <alignment horizontal="left" vertical="top" textRotation="0" wrapText="true" indent="0" shrinkToFit="false"/>
      <protection locked="true" hidden="false"/>
    </xf>
    <xf numFmtId="164" fontId="35" fillId="0" borderId="0" xfId="0" applyFont="true" applyBorder="false" applyAlignment="true" applyProtection="false">
      <alignment horizontal="center" vertical="top" textRotation="0" wrapText="true" indent="0" shrinkToFit="false"/>
      <protection locked="true" hidden="false"/>
    </xf>
    <xf numFmtId="164" fontId="32" fillId="0" borderId="8" xfId="0" applyFont="true" applyBorder="true" applyAlignment="true" applyProtection="false">
      <alignment horizontal="general" vertical="top" textRotation="0" wrapText="true" indent="0" shrinkToFit="false"/>
      <protection locked="true" hidden="false"/>
    </xf>
    <xf numFmtId="164" fontId="36" fillId="0" borderId="0" xfId="0" applyFont="true" applyBorder="false" applyAlignment="true" applyProtection="false">
      <alignment horizontal="left" vertical="top" textRotation="0" wrapText="true" indent="0" shrinkToFit="false"/>
      <protection locked="true" hidden="false"/>
    </xf>
    <xf numFmtId="164" fontId="36" fillId="0" borderId="0" xfId="0" applyFont="true" applyBorder="false" applyAlignment="true" applyProtection="false">
      <alignment horizontal="center" vertical="top" textRotation="0" wrapText="true" indent="0" shrinkToFit="false"/>
      <protection locked="true" hidden="false"/>
    </xf>
    <xf numFmtId="164" fontId="32" fillId="0" borderId="1" xfId="0" applyFont="true" applyBorder="true" applyAlignment="true" applyProtection="false">
      <alignment horizontal="general" vertical="top" textRotation="0" wrapText="true" indent="0" shrinkToFit="false"/>
      <protection locked="true" hidden="false"/>
    </xf>
    <xf numFmtId="164" fontId="32" fillId="0" borderId="3" xfId="0" applyFont="true" applyBorder="true" applyAlignment="true" applyProtection="false">
      <alignment horizontal="general" vertical="top" textRotation="0" wrapText="tru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37"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7" fillId="12" borderId="0" xfId="0" applyFont="true" applyBorder="false" applyAlignment="true" applyProtection="false">
      <alignment horizontal="general" vertical="bottom" textRotation="0" wrapText="true" indent="0" shrinkToFit="false"/>
      <protection locked="true" hidden="false"/>
    </xf>
    <xf numFmtId="164" fontId="7" fillId="0" borderId="9"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DBDBDB"/>
      <rgbColor rgb="FF808080"/>
      <rgbColor rgb="FF6FA8DC"/>
      <rgbColor rgb="FF993366"/>
      <rgbColor rgb="FFF3F3F3"/>
      <rgbColor rgb="FFEFEFE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E599"/>
      <rgbColor rgb="FF99CCFF"/>
      <rgbColor rgb="FFFFC7CE"/>
      <rgbColor rgb="FFCC99FF"/>
      <rgbColor rgb="FFF4CCCC"/>
      <rgbColor rgb="FF3366FF"/>
      <rgbColor rgb="FF33CCCC"/>
      <rgbColor rgb="FF99CC00"/>
      <rgbColor rgb="FFFFCC00"/>
      <rgbColor rgb="FFFF9900"/>
      <rgbColor rgb="FFFF6600"/>
      <rgbColor rgb="FF666666"/>
      <rgbColor rgb="FF93C47D"/>
      <rgbColor rgb="FF003366"/>
      <rgbColor rgb="FF6AA84F"/>
      <rgbColor rgb="FF222222"/>
      <rgbColor rgb="FF222426"/>
      <rgbColor rgb="FF993300"/>
      <rgbColor rgb="FF993366"/>
      <rgbColor rgb="FF333399"/>
      <rgbColor rgb="FF2C2D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16.vml"/>
</Relationships>
</file>

<file path=xl/worksheets/_rels/sheet22.xml.rels><?xml version="1.0" encoding="UTF-8"?>
<Relationships xmlns="http://schemas.openxmlformats.org/package/2006/relationships"><Relationship Id="rId1" Type="http://schemas.openxmlformats.org/officeDocument/2006/relationships/hyperlink" Target="http://rent.com/" TargetMode="External"/><Relationship Id="rId2" Type="http://schemas.openxmlformats.org/officeDocument/2006/relationships/hyperlink" Target="http://Rent.com/"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17.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parkmerced.com/" TargetMode="External"/><Relationship Id="rId3" Type="http://schemas.openxmlformats.org/officeDocument/2006/relationships/hyperlink" Target="http://www.thecoveattiburon.com/" TargetMode="External"/><Relationship Id="rId4" Type="http://schemas.openxmlformats.org/officeDocument/2006/relationships/hyperlink" Target="http://serenityatlarkspur.com/" TargetMode="External"/><Relationship Id="rId5" Type="http://schemas.openxmlformats.org/officeDocument/2006/relationships/hyperlink" Target="http://propertyA.com/" TargetMode="External"/><Relationship Id="rId6" Type="http://schemas.openxmlformats.org/officeDocument/2006/relationships/hyperlink" Target="http://propertyB.com/" TargetMode="External"/><Relationship Id="rId7" Type="http://schemas.openxmlformats.org/officeDocument/2006/relationships/hyperlink" Target="http://propertyC.com/" TargetMode="External"/><Relationship Id="rId8" Type="http://schemas.openxmlformats.org/officeDocument/2006/relationships/hyperlink" Target="http://propertyD.com/" TargetMode="External"/><Relationship Id="rId9" Type="http://schemas.openxmlformats.org/officeDocument/2006/relationships/hyperlink" Target="http://propertyE.com/" TargetMode="External"/><Relationship Id="rId10"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41" activeCellId="1" sqref="G2 A41"/>
    </sheetView>
  </sheetViews>
  <sheetFormatPr defaultRowHeight="12.8"/>
  <cols>
    <col collapsed="false" hidden="false" max="1" min="1" style="0" width="19.1074074074074"/>
    <col collapsed="false" hidden="false" max="3" min="2" style="0" width="13.7666666666667"/>
    <col collapsed="false" hidden="false" max="5" min="4" style="0" width="19.0111111111111"/>
    <col collapsed="false" hidden="false" max="7" min="6" style="0" width="13.7666666666667"/>
    <col collapsed="false" hidden="false" max="8" min="8" style="0" width="19.0111111111111"/>
    <col collapsed="false" hidden="false" max="1025" min="9" style="0" width="13.7666666666667"/>
  </cols>
  <sheetData>
    <row r="1" customFormat="false" ht="15" hidden="false" customHeight="false" outlineLevel="0" collapsed="false">
      <c r="A1" s="1" t="s">
        <v>0</v>
      </c>
      <c r="B1" s="1" t="s">
        <v>1</v>
      </c>
      <c r="C1" s="2" t="s">
        <v>2</v>
      </c>
      <c r="D1" s="2" t="s">
        <v>3</v>
      </c>
      <c r="E1" s="2" t="s">
        <v>4</v>
      </c>
      <c r="F1" s="3" t="s">
        <v>5</v>
      </c>
      <c r="G1" s="3" t="s">
        <v>6</v>
      </c>
      <c r="H1" s="3" t="s">
        <v>7</v>
      </c>
      <c r="I1" s="3" t="s">
        <v>8</v>
      </c>
      <c r="J1" s="3" t="s">
        <v>9</v>
      </c>
      <c r="K1" s="3" t="s">
        <v>10</v>
      </c>
      <c r="L1" s="3" t="s">
        <v>11</v>
      </c>
      <c r="M1" s="4"/>
      <c r="N1" s="4"/>
      <c r="O1" s="4"/>
      <c r="P1" s="4"/>
      <c r="Q1" s="4"/>
      <c r="R1" s="4"/>
      <c r="S1" s="4"/>
      <c r="T1" s="4"/>
      <c r="U1" s="4"/>
      <c r="V1" s="4"/>
      <c r="W1" s="4"/>
      <c r="X1" s="4"/>
      <c r="Y1" s="4"/>
      <c r="Z1" s="4"/>
      <c r="AA1" s="4"/>
      <c r="AB1" s="4"/>
      <c r="AC1" s="4"/>
      <c r="AD1" s="4"/>
    </row>
    <row r="2" customFormat="false" ht="15" hidden="false" customHeight="false" outlineLevel="0" collapsed="false">
      <c r="A2" s="5" t="s">
        <v>12</v>
      </c>
      <c r="B2" s="5" t="s">
        <v>13</v>
      </c>
      <c r="C2" s="6"/>
      <c r="D2" s="6"/>
      <c r="E2" s="7" t="s">
        <v>14</v>
      </c>
      <c r="F2" s="7" t="s">
        <v>15</v>
      </c>
      <c r="G2" s="7"/>
      <c r="H2" s="7" t="s">
        <v>16</v>
      </c>
      <c r="I2" s="7"/>
      <c r="J2" s="7" t="s">
        <v>17</v>
      </c>
      <c r="K2" s="7" t="s">
        <v>18</v>
      </c>
      <c r="L2" s="8" t="n">
        <v>78278</v>
      </c>
      <c r="M2" s="9"/>
      <c r="N2" s="9"/>
      <c r="O2" s="9"/>
      <c r="P2" s="9"/>
      <c r="Q2" s="9"/>
      <c r="R2" s="9"/>
      <c r="S2" s="9"/>
      <c r="T2" s="9"/>
      <c r="U2" s="9"/>
      <c r="V2" s="9"/>
      <c r="W2" s="9"/>
      <c r="X2" s="9"/>
      <c r="Y2" s="9"/>
      <c r="Z2" s="9"/>
      <c r="AA2" s="9"/>
      <c r="AB2" s="9"/>
      <c r="AC2" s="9"/>
      <c r="AD2" s="9"/>
    </row>
    <row r="3" customFormat="false" ht="15" hidden="false" customHeight="false" outlineLevel="0" collapsed="false">
      <c r="A3" s="5" t="s">
        <v>19</v>
      </c>
      <c r="B3" s="5" t="s">
        <v>13</v>
      </c>
      <c r="C3" s="6"/>
      <c r="D3" s="6"/>
      <c r="E3" s="7" t="s">
        <v>20</v>
      </c>
      <c r="F3" s="7" t="s">
        <v>21</v>
      </c>
      <c r="G3" s="7"/>
      <c r="H3" s="7" t="s">
        <v>22</v>
      </c>
      <c r="I3" s="7"/>
      <c r="J3" s="7" t="s">
        <v>23</v>
      </c>
      <c r="K3" s="7" t="s">
        <v>24</v>
      </c>
      <c r="L3" s="8" t="n">
        <v>72222</v>
      </c>
      <c r="M3" s="9"/>
      <c r="N3" s="9"/>
      <c r="O3" s="9"/>
      <c r="P3" s="9"/>
      <c r="Q3" s="9"/>
      <c r="R3" s="9"/>
      <c r="S3" s="9"/>
      <c r="T3" s="9"/>
      <c r="U3" s="9"/>
      <c r="V3" s="9"/>
      <c r="W3" s="9"/>
      <c r="X3" s="9"/>
      <c r="Y3" s="9"/>
      <c r="Z3" s="9"/>
      <c r="AA3" s="9"/>
      <c r="AB3" s="9"/>
      <c r="AC3" s="9"/>
      <c r="AD3" s="9"/>
    </row>
    <row r="4" customFormat="false" ht="15" hidden="false" customHeight="false" outlineLevel="0" collapsed="false">
      <c r="A4" s="5" t="s">
        <v>25</v>
      </c>
      <c r="B4" s="5" t="s">
        <v>13</v>
      </c>
      <c r="C4" s="6"/>
      <c r="D4" s="6"/>
      <c r="E4" s="7" t="s">
        <v>26</v>
      </c>
      <c r="F4" s="10" t="s">
        <v>27</v>
      </c>
      <c r="G4" s="10"/>
      <c r="H4" s="7" t="s">
        <v>28</v>
      </c>
      <c r="I4" s="7"/>
      <c r="J4" s="7" t="s">
        <v>29</v>
      </c>
      <c r="K4" s="7" t="s">
        <v>30</v>
      </c>
      <c r="L4" s="8" t="n">
        <v>16505</v>
      </c>
      <c r="M4" s="9"/>
      <c r="N4" s="9"/>
      <c r="O4" s="9"/>
      <c r="P4" s="9"/>
      <c r="Q4" s="9"/>
      <c r="R4" s="9"/>
      <c r="S4" s="9"/>
      <c r="T4" s="9"/>
      <c r="U4" s="9"/>
      <c r="V4" s="9"/>
      <c r="W4" s="9"/>
      <c r="X4" s="9"/>
      <c r="Y4" s="9"/>
      <c r="Z4" s="9"/>
      <c r="AA4" s="9"/>
      <c r="AB4" s="9"/>
      <c r="AC4" s="9"/>
      <c r="AD4" s="9"/>
    </row>
    <row r="5" customFormat="false" ht="15" hidden="false" customHeight="false" outlineLevel="0" collapsed="false">
      <c r="A5" s="5" t="s">
        <v>31</v>
      </c>
      <c r="B5" s="5" t="s">
        <v>32</v>
      </c>
      <c r="C5" s="6"/>
      <c r="D5" s="6"/>
      <c r="E5" s="7" t="s">
        <v>33</v>
      </c>
      <c r="F5" s="7" t="s">
        <v>34</v>
      </c>
      <c r="G5" s="7"/>
      <c r="H5" s="7" t="s">
        <v>35</v>
      </c>
      <c r="I5" s="7"/>
      <c r="J5" s="7" t="s">
        <v>36</v>
      </c>
      <c r="K5" s="7" t="s">
        <v>37</v>
      </c>
      <c r="L5" s="8" t="n">
        <v>90035</v>
      </c>
      <c r="M5" s="9"/>
      <c r="N5" s="9"/>
      <c r="O5" s="9"/>
      <c r="P5" s="9"/>
      <c r="Q5" s="9"/>
      <c r="R5" s="9"/>
      <c r="S5" s="9"/>
      <c r="T5" s="9"/>
      <c r="U5" s="9"/>
      <c r="V5" s="9"/>
      <c r="W5" s="9"/>
      <c r="X5" s="9"/>
      <c r="Y5" s="9"/>
      <c r="Z5" s="9"/>
      <c r="AA5" s="9"/>
      <c r="AB5" s="9"/>
      <c r="AC5" s="9"/>
      <c r="AD5" s="9"/>
    </row>
    <row r="6" customFormat="false" ht="15" hidden="false" customHeight="false" outlineLevel="0" collapsed="false">
      <c r="A6" s="5" t="s">
        <v>38</v>
      </c>
      <c r="B6" s="5" t="s">
        <v>32</v>
      </c>
      <c r="C6" s="6"/>
      <c r="D6" s="6"/>
      <c r="E6" s="7" t="s">
        <v>39</v>
      </c>
      <c r="F6" s="7" t="s">
        <v>40</v>
      </c>
      <c r="G6" s="7"/>
      <c r="H6" s="7" t="s">
        <v>41</v>
      </c>
      <c r="I6" s="11"/>
      <c r="J6" s="7" t="s">
        <v>42</v>
      </c>
      <c r="K6" s="7" t="s">
        <v>43</v>
      </c>
      <c r="L6" s="8" t="n">
        <v>93786</v>
      </c>
      <c r="M6" s="9"/>
      <c r="N6" s="9"/>
      <c r="O6" s="9"/>
      <c r="P6" s="9"/>
      <c r="Q6" s="9"/>
      <c r="R6" s="9"/>
      <c r="S6" s="9"/>
      <c r="T6" s="9"/>
      <c r="U6" s="9"/>
      <c r="V6" s="9"/>
      <c r="W6" s="9"/>
      <c r="X6" s="9"/>
      <c r="Y6" s="9"/>
      <c r="Z6" s="9"/>
      <c r="AA6" s="9"/>
      <c r="AB6" s="9"/>
      <c r="AC6" s="9"/>
      <c r="AD6" s="9"/>
    </row>
    <row r="7" customFormat="false" ht="15" hidden="false" customHeight="false" outlineLevel="0" collapsed="false">
      <c r="A7" s="5" t="s">
        <v>44</v>
      </c>
      <c r="B7" s="5" t="s">
        <v>32</v>
      </c>
      <c r="C7" s="6"/>
      <c r="D7" s="6"/>
      <c r="E7" s="7" t="s">
        <v>45</v>
      </c>
      <c r="F7" s="10" t="s">
        <v>46</v>
      </c>
      <c r="G7" s="10"/>
      <c r="H7" s="7" t="s">
        <v>47</v>
      </c>
      <c r="I7" s="11"/>
      <c r="J7" s="7" t="s">
        <v>48</v>
      </c>
      <c r="K7" s="7" t="s">
        <v>49</v>
      </c>
      <c r="L7" s="8" t="n">
        <v>98158</v>
      </c>
      <c r="M7" s="9"/>
      <c r="N7" s="9"/>
      <c r="O7" s="9"/>
      <c r="P7" s="9"/>
      <c r="Q7" s="9"/>
      <c r="R7" s="9"/>
      <c r="S7" s="9"/>
      <c r="T7" s="9"/>
      <c r="U7" s="9"/>
      <c r="V7" s="9"/>
      <c r="W7" s="9"/>
      <c r="X7" s="9"/>
      <c r="Y7" s="9"/>
      <c r="Z7" s="9"/>
      <c r="AA7" s="9"/>
      <c r="AB7" s="9"/>
      <c r="AC7" s="9"/>
      <c r="AD7" s="9"/>
    </row>
    <row r="8" customFormat="false" ht="15" hidden="false" customHeight="false" outlineLevel="0" collapsed="false">
      <c r="A8" s="5" t="s">
        <v>50</v>
      </c>
      <c r="B8" s="5" t="s">
        <v>32</v>
      </c>
      <c r="C8" s="6"/>
      <c r="D8" s="6"/>
      <c r="E8" s="7" t="s">
        <v>51</v>
      </c>
      <c r="F8" s="10" t="s">
        <v>52</v>
      </c>
      <c r="G8" s="10"/>
      <c r="H8" s="7" t="s">
        <v>47</v>
      </c>
      <c r="I8" s="11"/>
      <c r="J8" s="7" t="s">
        <v>48</v>
      </c>
      <c r="K8" s="7" t="s">
        <v>49</v>
      </c>
      <c r="L8" s="8" t="n">
        <v>98158</v>
      </c>
      <c r="M8" s="9"/>
      <c r="N8" s="9"/>
      <c r="O8" s="9"/>
      <c r="P8" s="9"/>
      <c r="Q8" s="9"/>
      <c r="R8" s="9"/>
      <c r="S8" s="9"/>
      <c r="T8" s="9"/>
      <c r="U8" s="9"/>
      <c r="V8" s="9"/>
      <c r="W8" s="9"/>
      <c r="X8" s="9"/>
      <c r="Y8" s="9"/>
      <c r="Z8" s="9"/>
      <c r="AA8" s="9"/>
      <c r="AB8" s="9"/>
      <c r="AC8" s="9"/>
      <c r="AD8" s="9"/>
    </row>
    <row r="9" customFormat="false" ht="15" hidden="false" customHeight="false" outlineLevel="0" collapsed="false">
      <c r="A9" s="5" t="s">
        <v>53</v>
      </c>
      <c r="B9" s="5" t="s">
        <v>54</v>
      </c>
      <c r="C9" s="6" t="s">
        <v>55</v>
      </c>
      <c r="D9" s="6" t="s">
        <v>56</v>
      </c>
      <c r="E9" s="7" t="s">
        <v>57</v>
      </c>
      <c r="F9" s="7" t="s">
        <v>58</v>
      </c>
      <c r="G9" s="7"/>
      <c r="H9" s="7" t="s">
        <v>59</v>
      </c>
      <c r="I9" s="7" t="s">
        <v>60</v>
      </c>
      <c r="J9" s="7" t="s">
        <v>61</v>
      </c>
      <c r="K9" s="7" t="s">
        <v>62</v>
      </c>
      <c r="L9" s="8" t="n">
        <v>15220</v>
      </c>
      <c r="M9" s="9"/>
      <c r="N9" s="9"/>
      <c r="O9" s="9"/>
      <c r="P9" s="9"/>
      <c r="Q9" s="9"/>
      <c r="R9" s="9"/>
      <c r="S9" s="9"/>
      <c r="T9" s="9"/>
      <c r="U9" s="9"/>
      <c r="V9" s="9"/>
      <c r="W9" s="9"/>
      <c r="X9" s="9"/>
      <c r="Y9" s="9"/>
      <c r="Z9" s="9"/>
      <c r="AA9" s="9"/>
      <c r="AB9" s="9"/>
      <c r="AC9" s="9"/>
      <c r="AD9" s="9"/>
    </row>
    <row r="10" customFormat="false" ht="15" hidden="false" customHeight="false" outlineLevel="0" collapsed="false">
      <c r="A10" s="5" t="s">
        <v>63</v>
      </c>
      <c r="B10" s="5" t="s">
        <v>54</v>
      </c>
      <c r="C10" s="6" t="s">
        <v>55</v>
      </c>
      <c r="D10" s="6"/>
      <c r="E10" s="7" t="s">
        <v>64</v>
      </c>
      <c r="F10" s="7" t="s">
        <v>65</v>
      </c>
      <c r="G10" s="7"/>
      <c r="H10" s="7" t="s">
        <v>66</v>
      </c>
      <c r="I10" s="7"/>
      <c r="J10" s="7" t="s">
        <v>67</v>
      </c>
      <c r="K10" s="7" t="s">
        <v>68</v>
      </c>
      <c r="L10" s="8" t="n">
        <v>23514</v>
      </c>
      <c r="M10" s="9"/>
      <c r="N10" s="9"/>
      <c r="O10" s="9"/>
      <c r="P10" s="9"/>
      <c r="Q10" s="9"/>
      <c r="R10" s="9"/>
      <c r="S10" s="9"/>
      <c r="T10" s="9"/>
      <c r="U10" s="9"/>
      <c r="V10" s="9"/>
      <c r="W10" s="9"/>
      <c r="X10" s="9"/>
      <c r="Y10" s="9"/>
      <c r="Z10" s="9"/>
      <c r="AA10" s="9"/>
      <c r="AB10" s="9"/>
      <c r="AC10" s="9"/>
      <c r="AD10" s="9"/>
    </row>
    <row r="11" customFormat="false" ht="15" hidden="false" customHeight="false" outlineLevel="0" collapsed="false">
      <c r="A11" s="5" t="s">
        <v>69</v>
      </c>
      <c r="B11" s="5" t="s">
        <v>54</v>
      </c>
      <c r="C11" s="6" t="s">
        <v>70</v>
      </c>
      <c r="D11" s="6"/>
      <c r="E11" s="7" t="s">
        <v>71</v>
      </c>
      <c r="F11" s="7" t="s">
        <v>72</v>
      </c>
      <c r="G11" s="7"/>
      <c r="H11" s="7" t="s">
        <v>73</v>
      </c>
      <c r="I11" s="7" t="s">
        <v>60</v>
      </c>
      <c r="J11" s="7" t="s">
        <v>74</v>
      </c>
      <c r="K11" s="7" t="s">
        <v>75</v>
      </c>
      <c r="L11" s="8" t="n">
        <v>73173</v>
      </c>
      <c r="M11" s="9"/>
      <c r="N11" s="9"/>
      <c r="O11" s="9"/>
      <c r="P11" s="9"/>
      <c r="Q11" s="9"/>
      <c r="R11" s="9"/>
      <c r="S11" s="9"/>
      <c r="T11" s="9"/>
      <c r="U11" s="9"/>
      <c r="V11" s="9"/>
      <c r="W11" s="9"/>
      <c r="X11" s="9"/>
      <c r="Y11" s="9"/>
      <c r="Z11" s="9"/>
      <c r="AA11" s="9"/>
      <c r="AB11" s="9"/>
      <c r="AC11" s="9"/>
      <c r="AD11" s="9"/>
    </row>
    <row r="12" customFormat="false" ht="15" hidden="false" customHeight="false" outlineLevel="0" collapsed="false">
      <c r="A12" s="5" t="s">
        <v>76</v>
      </c>
      <c r="B12" s="5" t="s">
        <v>54</v>
      </c>
      <c r="C12" s="6" t="s">
        <v>77</v>
      </c>
      <c r="D12" s="6" t="s">
        <v>78</v>
      </c>
      <c r="E12" s="7" t="s">
        <v>79</v>
      </c>
      <c r="F12" s="7" t="s">
        <v>80</v>
      </c>
      <c r="G12" s="7"/>
      <c r="H12" s="7" t="s">
        <v>81</v>
      </c>
      <c r="I12" s="7" t="s">
        <v>60</v>
      </c>
      <c r="J12" s="7" t="s">
        <v>82</v>
      </c>
      <c r="K12" s="7" t="s">
        <v>75</v>
      </c>
      <c r="L12" s="8" t="n">
        <v>92844</v>
      </c>
      <c r="M12" s="9"/>
      <c r="N12" s="9"/>
      <c r="O12" s="9"/>
      <c r="P12" s="9"/>
      <c r="Q12" s="9"/>
      <c r="R12" s="9"/>
      <c r="S12" s="9"/>
      <c r="T12" s="9"/>
      <c r="U12" s="9"/>
      <c r="V12" s="9"/>
      <c r="W12" s="9"/>
      <c r="X12" s="9"/>
      <c r="Y12" s="9"/>
      <c r="Z12" s="9"/>
      <c r="AA12" s="9"/>
      <c r="AB12" s="9"/>
      <c r="AC12" s="9"/>
      <c r="AD12" s="9"/>
    </row>
    <row r="13" customFormat="false" ht="15" hidden="false" customHeight="false" outlineLevel="0" collapsed="false">
      <c r="A13" s="5" t="s">
        <v>83</v>
      </c>
      <c r="B13" s="5" t="s">
        <v>54</v>
      </c>
      <c r="C13" s="6" t="s">
        <v>77</v>
      </c>
      <c r="D13" s="6" t="s">
        <v>84</v>
      </c>
      <c r="E13" s="7" t="s">
        <v>85</v>
      </c>
      <c r="F13" s="7" t="s">
        <v>86</v>
      </c>
      <c r="G13" s="7"/>
      <c r="H13" s="7" t="s">
        <v>87</v>
      </c>
      <c r="I13" s="7"/>
      <c r="J13" s="7" t="s">
        <v>88</v>
      </c>
      <c r="K13" s="7" t="s">
        <v>89</v>
      </c>
      <c r="L13" s="8" t="n">
        <v>91606</v>
      </c>
      <c r="M13" s="9"/>
      <c r="N13" s="9"/>
      <c r="O13" s="9"/>
      <c r="P13" s="9"/>
      <c r="Q13" s="9"/>
      <c r="R13" s="9"/>
      <c r="S13" s="9"/>
      <c r="T13" s="9"/>
      <c r="U13" s="9"/>
      <c r="V13" s="9"/>
      <c r="W13" s="9"/>
      <c r="X13" s="9"/>
      <c r="Y13" s="9"/>
      <c r="Z13" s="9"/>
      <c r="AA13" s="9"/>
      <c r="AB13" s="9"/>
      <c r="AC13" s="9"/>
      <c r="AD13" s="9"/>
    </row>
    <row r="14" customFormat="false" ht="15" hidden="false" customHeight="false" outlineLevel="0" collapsed="false">
      <c r="A14" s="5" t="s">
        <v>90</v>
      </c>
      <c r="B14" s="5" t="s">
        <v>54</v>
      </c>
      <c r="C14" s="6" t="s">
        <v>91</v>
      </c>
      <c r="D14" s="6"/>
      <c r="E14" s="7" t="s">
        <v>92</v>
      </c>
      <c r="F14" s="7" t="s">
        <v>93</v>
      </c>
      <c r="G14" s="7"/>
      <c r="H14" s="7" t="s">
        <v>94</v>
      </c>
      <c r="I14" s="7"/>
      <c r="J14" s="7" t="s">
        <v>95</v>
      </c>
      <c r="K14" s="7" t="s">
        <v>96</v>
      </c>
      <c r="L14" s="8" t="n">
        <v>22119</v>
      </c>
      <c r="M14" s="9"/>
      <c r="N14" s="9"/>
      <c r="O14" s="9"/>
      <c r="P14" s="9"/>
      <c r="Q14" s="9"/>
      <c r="R14" s="9"/>
      <c r="S14" s="9"/>
      <c r="T14" s="9"/>
      <c r="U14" s="9"/>
      <c r="V14" s="9"/>
      <c r="W14" s="9"/>
      <c r="X14" s="9"/>
      <c r="Y14" s="9"/>
      <c r="Z14" s="9"/>
      <c r="AA14" s="9"/>
      <c r="AB14" s="9"/>
      <c r="AC14" s="9"/>
      <c r="AD14" s="9"/>
    </row>
    <row r="15" customFormat="false" ht="15" hidden="false" customHeight="false" outlineLevel="0" collapsed="false">
      <c r="A15" s="12"/>
      <c r="B15" s="12"/>
      <c r="C15" s="9"/>
      <c r="D15" s="9"/>
      <c r="E15" s="9"/>
      <c r="F15" s="7"/>
      <c r="G15" s="7"/>
      <c r="H15" s="7"/>
      <c r="I15" s="7"/>
      <c r="J15" s="7"/>
      <c r="K15" s="7"/>
      <c r="L15" s="8"/>
      <c r="M15" s="9"/>
      <c r="N15" s="9"/>
      <c r="O15" s="9"/>
      <c r="P15" s="9"/>
      <c r="Q15" s="9"/>
      <c r="R15" s="9"/>
      <c r="S15" s="9"/>
      <c r="T15" s="9"/>
      <c r="U15" s="9"/>
      <c r="V15" s="9"/>
      <c r="W15" s="9"/>
      <c r="X15" s="9"/>
      <c r="Y15" s="9"/>
      <c r="Z15" s="9"/>
      <c r="AA15" s="9"/>
      <c r="AB15" s="9"/>
      <c r="AC15" s="9"/>
      <c r="AD15" s="9"/>
    </row>
    <row r="16" customFormat="false" ht="15" hidden="false" customHeight="false" outlineLevel="0" collapsed="false">
      <c r="A16" s="12"/>
      <c r="B16" s="12"/>
      <c r="C16" s="9"/>
      <c r="D16" s="9"/>
      <c r="E16" s="9"/>
      <c r="F16" s="7"/>
      <c r="G16" s="7"/>
      <c r="H16" s="7"/>
      <c r="I16" s="7"/>
      <c r="J16" s="7"/>
      <c r="K16" s="7"/>
      <c r="L16" s="8"/>
      <c r="M16" s="9"/>
      <c r="N16" s="9"/>
      <c r="O16" s="9"/>
      <c r="P16" s="9"/>
      <c r="Q16" s="9"/>
      <c r="R16" s="9"/>
      <c r="S16" s="9"/>
      <c r="T16" s="9"/>
      <c r="U16" s="9"/>
      <c r="V16" s="9"/>
      <c r="W16" s="9"/>
      <c r="X16" s="9"/>
      <c r="Y16" s="9"/>
      <c r="Z16" s="9"/>
      <c r="AA16" s="9"/>
      <c r="AB16" s="9"/>
      <c r="AC16" s="9"/>
      <c r="AD16" s="9"/>
    </row>
    <row r="17" customFormat="false" ht="15" hidden="false" customHeight="false" outlineLevel="0" collapsed="false">
      <c r="A17" s="12"/>
      <c r="B17" s="12"/>
      <c r="C17" s="9"/>
      <c r="D17" s="9"/>
      <c r="E17" s="9"/>
      <c r="F17" s="9"/>
      <c r="G17" s="9"/>
      <c r="H17" s="7"/>
      <c r="I17" s="7"/>
      <c r="J17" s="7"/>
      <c r="K17" s="7"/>
      <c r="L17" s="8"/>
      <c r="M17" s="9"/>
      <c r="N17" s="9"/>
      <c r="O17" s="9"/>
      <c r="P17" s="9"/>
      <c r="Q17" s="9"/>
      <c r="R17" s="9"/>
      <c r="S17" s="9"/>
      <c r="T17" s="9"/>
      <c r="U17" s="9"/>
      <c r="V17" s="9"/>
      <c r="W17" s="9"/>
      <c r="X17" s="9"/>
      <c r="Y17" s="9"/>
      <c r="Z17" s="9"/>
      <c r="AA17" s="9"/>
      <c r="AB17" s="9"/>
      <c r="AC17" s="9"/>
      <c r="AD17" s="9"/>
    </row>
    <row r="18" customFormat="false" ht="15" hidden="false" customHeight="false" outlineLevel="0" collapsed="false">
      <c r="A18" s="12"/>
      <c r="B18" s="12"/>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customFormat="false" ht="15" hidden="false" customHeight="false" outlineLevel="0" collapsed="false">
      <c r="A19" s="12"/>
      <c r="B19" s="12"/>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customFormat="false" ht="15" hidden="false" customHeight="false" outlineLevel="0" collapsed="false">
      <c r="A20" s="12"/>
      <c r="B20" s="12"/>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customFormat="false" ht="15" hidden="false" customHeight="false" outlineLevel="0" collapsed="false">
      <c r="A21" s="12"/>
      <c r="B21" s="12"/>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E3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G2 C2"/>
    </sheetView>
  </sheetViews>
  <sheetFormatPr defaultRowHeight="15"/>
  <cols>
    <col collapsed="false" hidden="false" max="1" min="1" style="0" width="14.8962962962963"/>
    <col collapsed="false" hidden="false" max="2" min="2" style="0" width="11.1703703703704"/>
    <col collapsed="false" hidden="false" max="3" min="3" style="0" width="16.9518518518519"/>
    <col collapsed="false" hidden="false" max="4" min="4" style="0" width="28.6148148148148"/>
    <col collapsed="false" hidden="false" max="6" min="5" style="0" width="14.8962962962963"/>
    <col collapsed="false" hidden="false" max="7" min="7" style="0" width="13.7666666666667"/>
    <col collapsed="false" hidden="false" max="8" min="8" style="0" width="13.6740740740741"/>
    <col collapsed="false" hidden="false" max="9" min="9" style="0" width="12.837037037037"/>
    <col collapsed="false" hidden="false" max="10" min="10" style="0" width="8.48518518518519"/>
    <col collapsed="false" hidden="false" max="12" min="11" style="0" width="15.4814814814815"/>
    <col collapsed="false" hidden="false" max="13" min="13" style="0" width="19.2518518518519"/>
    <col collapsed="false" hidden="false" max="14" min="14" style="0" width="16.2666666666667"/>
    <col collapsed="false" hidden="false" max="15" min="15" style="0" width="17.8888888888889"/>
    <col collapsed="false" hidden="false" max="16" min="16" style="0" width="15.1444444444444"/>
    <col collapsed="false" hidden="false" max="18" min="17" style="0" width="11.1703703703704"/>
    <col collapsed="false" hidden="false" max="19" min="19" style="0" width="13.7666666666667"/>
    <col collapsed="false" hidden="false" max="31" min="20" style="0" width="11.1703703703704"/>
    <col collapsed="false" hidden="false" max="1025" min="32" style="0" width="13.7666666666667"/>
  </cols>
  <sheetData>
    <row r="1" customFormat="false" ht="15.75" hidden="false" customHeight="true" outlineLevel="0" collapsed="false">
      <c r="A1" s="13" t="s">
        <v>0</v>
      </c>
      <c r="B1" s="13" t="s">
        <v>336</v>
      </c>
      <c r="C1" s="3" t="s">
        <v>97</v>
      </c>
      <c r="D1" s="3" t="s">
        <v>3</v>
      </c>
      <c r="E1" s="2" t="s">
        <v>524</v>
      </c>
      <c r="F1" s="2" t="s">
        <v>590</v>
      </c>
      <c r="G1" s="95" t="s">
        <v>591</v>
      </c>
      <c r="H1" s="96" t="s">
        <v>592</v>
      </c>
      <c r="I1" s="96" t="s">
        <v>593</v>
      </c>
      <c r="J1" s="96" t="s">
        <v>594</v>
      </c>
      <c r="K1" s="71" t="s">
        <v>595</v>
      </c>
      <c r="L1" s="71" t="s">
        <v>596</v>
      </c>
      <c r="M1" s="73" t="s">
        <v>502</v>
      </c>
      <c r="N1" s="27" t="s">
        <v>597</v>
      </c>
      <c r="O1" s="71" t="s">
        <v>598</v>
      </c>
      <c r="P1" s="97" t="s">
        <v>599</v>
      </c>
      <c r="Q1" s="6"/>
      <c r="R1" s="6"/>
      <c r="S1" s="28"/>
      <c r="T1" s="6"/>
      <c r="U1" s="6"/>
      <c r="V1" s="28"/>
      <c r="W1" s="28"/>
      <c r="X1" s="28"/>
      <c r="Y1" s="28"/>
      <c r="Z1" s="28"/>
      <c r="AA1" s="28"/>
      <c r="AB1" s="28"/>
      <c r="AC1" s="28"/>
      <c r="AD1" s="28"/>
      <c r="AE1" s="28"/>
    </row>
    <row r="2" customFormat="false" ht="15.75" hidden="false" customHeight="true" outlineLevel="0" collapsed="false">
      <c r="A2" s="98" t="s">
        <v>600</v>
      </c>
      <c r="B2" s="68" t="s">
        <v>251</v>
      </c>
      <c r="C2" s="10" t="s">
        <v>541</v>
      </c>
      <c r="D2" s="10"/>
      <c r="E2" s="6" t="s">
        <v>533</v>
      </c>
      <c r="F2" s="6" t="s">
        <v>559</v>
      </c>
      <c r="G2" s="99" t="n">
        <v>3500</v>
      </c>
      <c r="H2" s="99"/>
      <c r="I2" s="99"/>
      <c r="J2" s="99"/>
      <c r="K2" s="74" t="s">
        <v>558</v>
      </c>
      <c r="L2" s="74" t="s">
        <v>347</v>
      </c>
      <c r="M2" s="31" t="e">
        <f aca="false">namelist(Amenities!A54,Amenities!A47)</f>
        <v>#NAME?</v>
      </c>
      <c r="N2" s="100" t="s">
        <v>601</v>
      </c>
      <c r="O2" s="100" t="s">
        <v>347</v>
      </c>
      <c r="P2" s="85"/>
      <c r="Q2" s="36"/>
      <c r="R2" s="36"/>
      <c r="S2" s="6"/>
      <c r="T2" s="36"/>
      <c r="U2" s="36"/>
      <c r="V2" s="36"/>
      <c r="W2" s="36"/>
      <c r="X2" s="36"/>
      <c r="Y2" s="36"/>
      <c r="Z2" s="36"/>
      <c r="AA2" s="36"/>
      <c r="AB2" s="36"/>
      <c r="AC2" s="36"/>
      <c r="AD2" s="36"/>
      <c r="AE2" s="36"/>
    </row>
    <row r="3" customFormat="false" ht="15.75" hidden="false" customHeight="true" outlineLevel="0" collapsed="false">
      <c r="A3" s="15" t="s">
        <v>602</v>
      </c>
      <c r="B3" s="68" t="s">
        <v>251</v>
      </c>
      <c r="C3" s="10" t="s">
        <v>603</v>
      </c>
      <c r="D3" s="10" t="s">
        <v>604</v>
      </c>
      <c r="E3" s="6" t="s">
        <v>533</v>
      </c>
      <c r="F3" s="6" t="s">
        <v>559</v>
      </c>
      <c r="G3" s="99" t="n">
        <v>4500</v>
      </c>
      <c r="H3" s="99"/>
      <c r="I3" s="99"/>
      <c r="J3" s="101"/>
      <c r="K3" s="34" t="s">
        <v>605</v>
      </c>
      <c r="L3" s="34" t="s">
        <v>347</v>
      </c>
      <c r="M3" s="31" t="e">
        <f aca="false">namelist(Amenities!A31,Amenities!A74)</f>
        <v>#NAME?</v>
      </c>
      <c r="N3" s="100" t="s">
        <v>601</v>
      </c>
      <c r="O3" s="100"/>
      <c r="P3" s="85" t="s">
        <v>347</v>
      </c>
      <c r="Q3" s="36"/>
      <c r="R3" s="36"/>
      <c r="S3" s="6"/>
      <c r="T3" s="36"/>
      <c r="U3" s="36"/>
      <c r="V3" s="36"/>
      <c r="W3" s="36"/>
      <c r="X3" s="36"/>
      <c r="Y3" s="36"/>
      <c r="Z3" s="36"/>
      <c r="AA3" s="36"/>
      <c r="AB3" s="36"/>
      <c r="AC3" s="36"/>
      <c r="AD3" s="36"/>
      <c r="AE3" s="36"/>
    </row>
    <row r="4" customFormat="false" ht="15.75" hidden="false" customHeight="true" outlineLevel="0" collapsed="false">
      <c r="A4" s="15" t="s">
        <v>606</v>
      </c>
      <c r="B4" s="68" t="s">
        <v>251</v>
      </c>
      <c r="C4" s="10" t="s">
        <v>607</v>
      </c>
      <c r="D4" s="10" t="s">
        <v>608</v>
      </c>
      <c r="E4" s="6" t="s">
        <v>533</v>
      </c>
      <c r="F4" s="6" t="s">
        <v>559</v>
      </c>
      <c r="G4" s="99" t="n">
        <v>800</v>
      </c>
      <c r="H4" s="99" t="n">
        <v>300</v>
      </c>
      <c r="I4" s="99" t="n">
        <v>90</v>
      </c>
      <c r="J4" s="101"/>
      <c r="K4" s="102" t="s">
        <v>558</v>
      </c>
      <c r="L4" s="102" t="s">
        <v>347</v>
      </c>
      <c r="M4" s="31"/>
      <c r="N4" s="100" t="s">
        <v>601</v>
      </c>
      <c r="O4" s="100"/>
      <c r="P4" s="85"/>
      <c r="Q4" s="36"/>
      <c r="R4" s="36"/>
      <c r="S4" s="6"/>
      <c r="T4" s="36"/>
      <c r="U4" s="36"/>
      <c r="V4" s="36"/>
      <c r="W4" s="36"/>
      <c r="X4" s="36"/>
      <c r="Y4" s="36"/>
      <c r="Z4" s="36"/>
      <c r="AA4" s="36"/>
      <c r="AB4" s="36"/>
      <c r="AC4" s="36"/>
      <c r="AD4" s="36"/>
      <c r="AE4" s="36"/>
    </row>
    <row r="5" customFormat="false" ht="15.75" hidden="false" customHeight="true" outlineLevel="0" collapsed="false">
      <c r="A5" s="15" t="s">
        <v>609</v>
      </c>
      <c r="B5" s="68" t="s">
        <v>251</v>
      </c>
      <c r="C5" s="10" t="s">
        <v>535</v>
      </c>
      <c r="D5" s="10" t="s">
        <v>610</v>
      </c>
      <c r="E5" s="6" t="s">
        <v>533</v>
      </c>
      <c r="F5" s="6" t="s">
        <v>559</v>
      </c>
      <c r="G5" s="99" t="n">
        <v>600</v>
      </c>
      <c r="H5" s="99"/>
      <c r="I5" s="99"/>
      <c r="J5" s="101"/>
      <c r="K5" s="102" t="s">
        <v>558</v>
      </c>
      <c r="L5" s="102" t="s">
        <v>347</v>
      </c>
      <c r="M5" s="31"/>
      <c r="N5" s="100" t="s">
        <v>601</v>
      </c>
      <c r="O5" s="100" t="s">
        <v>347</v>
      </c>
      <c r="P5" s="85"/>
      <c r="Q5" s="36"/>
      <c r="R5" s="36"/>
      <c r="S5" s="6"/>
      <c r="T5" s="36"/>
      <c r="U5" s="36"/>
      <c r="V5" s="36"/>
      <c r="W5" s="36"/>
      <c r="X5" s="36"/>
      <c r="Y5" s="36"/>
      <c r="Z5" s="36"/>
      <c r="AA5" s="36"/>
      <c r="AB5" s="36"/>
      <c r="AC5" s="36"/>
      <c r="AD5" s="36"/>
      <c r="AE5" s="36"/>
    </row>
    <row r="6" customFormat="false" ht="15.75" hidden="false" customHeight="true" outlineLevel="0" collapsed="false">
      <c r="A6" s="15" t="s">
        <v>611</v>
      </c>
      <c r="B6" s="68" t="s">
        <v>251</v>
      </c>
      <c r="C6" s="10" t="s">
        <v>612</v>
      </c>
      <c r="D6" s="10" t="s">
        <v>613</v>
      </c>
      <c r="E6" s="6" t="s">
        <v>533</v>
      </c>
      <c r="F6" s="6" t="s">
        <v>559</v>
      </c>
      <c r="G6" s="99" t="n">
        <v>2000</v>
      </c>
      <c r="H6" s="99"/>
      <c r="I6" s="99"/>
      <c r="J6" s="101"/>
      <c r="K6" s="102" t="s">
        <v>558</v>
      </c>
      <c r="L6" s="102" t="s">
        <v>347</v>
      </c>
      <c r="M6" s="31" t="s">
        <v>344</v>
      </c>
      <c r="N6" s="100" t="s">
        <v>601</v>
      </c>
      <c r="O6" s="100" t="s">
        <v>347</v>
      </c>
      <c r="P6" s="85"/>
      <c r="Q6" s="36"/>
      <c r="R6" s="36"/>
      <c r="S6" s="6"/>
      <c r="T6" s="36"/>
      <c r="U6" s="36"/>
      <c r="V6" s="36"/>
      <c r="W6" s="36"/>
      <c r="X6" s="36"/>
      <c r="Y6" s="36"/>
      <c r="Z6" s="36"/>
      <c r="AA6" s="36"/>
      <c r="AB6" s="36"/>
      <c r="AC6" s="36"/>
      <c r="AD6" s="36"/>
      <c r="AE6" s="36"/>
    </row>
    <row r="7" customFormat="false" ht="15.75" hidden="false" customHeight="true" outlineLevel="0" collapsed="false">
      <c r="A7" s="15" t="s">
        <v>614</v>
      </c>
      <c r="B7" s="68" t="s">
        <v>251</v>
      </c>
      <c r="C7" s="10" t="s">
        <v>615</v>
      </c>
      <c r="D7" s="10" t="s">
        <v>616</v>
      </c>
      <c r="E7" s="6" t="s">
        <v>533</v>
      </c>
      <c r="F7" s="6" t="s">
        <v>559</v>
      </c>
      <c r="G7" s="99" t="n">
        <v>2000</v>
      </c>
      <c r="H7" s="99"/>
      <c r="I7" s="99"/>
      <c r="J7" s="101"/>
      <c r="K7" s="102" t="s">
        <v>558</v>
      </c>
      <c r="L7" s="102" t="s">
        <v>347</v>
      </c>
      <c r="M7" s="31" t="s">
        <v>344</v>
      </c>
      <c r="N7" s="100" t="s">
        <v>601</v>
      </c>
      <c r="O7" s="100" t="s">
        <v>347</v>
      </c>
      <c r="P7" s="85"/>
      <c r="Q7" s="36"/>
      <c r="R7" s="36"/>
      <c r="S7" s="6"/>
      <c r="T7" s="36"/>
      <c r="U7" s="36"/>
      <c r="V7" s="36"/>
      <c r="W7" s="36"/>
      <c r="X7" s="36"/>
      <c r="Y7" s="36"/>
      <c r="Z7" s="36"/>
      <c r="AA7" s="36"/>
      <c r="AB7" s="36"/>
      <c r="AC7" s="36"/>
      <c r="AD7" s="36"/>
      <c r="AE7" s="36"/>
    </row>
    <row r="8" customFormat="false" ht="15.75" hidden="false" customHeight="true" outlineLevel="0" collapsed="false">
      <c r="A8" s="78" t="s">
        <v>543</v>
      </c>
      <c r="B8" s="68" t="s">
        <v>251</v>
      </c>
      <c r="C8" s="80" t="s">
        <v>617</v>
      </c>
      <c r="D8" s="80" t="s">
        <v>618</v>
      </c>
      <c r="E8" s="80" t="s">
        <v>380</v>
      </c>
      <c r="F8" s="80" t="s">
        <v>619</v>
      </c>
      <c r="G8" s="103" t="n">
        <v>150</v>
      </c>
      <c r="H8" s="103"/>
      <c r="I8" s="103"/>
      <c r="J8" s="103"/>
      <c r="K8" s="81" t="s">
        <v>620</v>
      </c>
      <c r="L8" s="81" t="s">
        <v>347</v>
      </c>
      <c r="M8" s="55" t="s">
        <v>367</v>
      </c>
      <c r="N8" s="100" t="s">
        <v>601</v>
      </c>
      <c r="O8" s="100"/>
      <c r="P8" s="85"/>
      <c r="Q8" s="36"/>
      <c r="R8" s="36"/>
      <c r="S8" s="6"/>
      <c r="T8" s="36"/>
      <c r="U8" s="36"/>
      <c r="V8" s="36"/>
      <c r="W8" s="36"/>
      <c r="X8" s="36"/>
      <c r="Y8" s="36"/>
      <c r="Z8" s="36"/>
      <c r="AA8" s="36"/>
      <c r="AB8" s="36"/>
      <c r="AC8" s="36"/>
      <c r="AD8" s="36"/>
      <c r="AE8" s="36"/>
    </row>
    <row r="9" customFormat="false" ht="15.75" hidden="false" customHeight="true" outlineLevel="0" collapsed="false">
      <c r="A9" s="78" t="s">
        <v>545</v>
      </c>
      <c r="B9" s="68" t="s">
        <v>251</v>
      </c>
      <c r="C9" s="80" t="s">
        <v>621</v>
      </c>
      <c r="D9" s="80" t="s">
        <v>622</v>
      </c>
      <c r="E9" s="80" t="s">
        <v>380</v>
      </c>
      <c r="F9" s="80" t="s">
        <v>619</v>
      </c>
      <c r="G9" s="103" t="n">
        <v>100</v>
      </c>
      <c r="H9" s="103"/>
      <c r="I9" s="103"/>
      <c r="J9" s="103"/>
      <c r="K9" s="34" t="s">
        <v>620</v>
      </c>
      <c r="L9" s="81"/>
      <c r="M9" s="36"/>
      <c r="N9" s="100" t="s">
        <v>601</v>
      </c>
      <c r="O9" s="100"/>
      <c r="P9" s="85"/>
      <c r="Q9" s="36"/>
      <c r="R9" s="36"/>
      <c r="S9" s="6"/>
      <c r="T9" s="36"/>
      <c r="U9" s="36"/>
      <c r="V9" s="36"/>
      <c r="W9" s="36"/>
      <c r="X9" s="36"/>
      <c r="Y9" s="36"/>
      <c r="Z9" s="36"/>
      <c r="AA9" s="36"/>
      <c r="AB9" s="36"/>
      <c r="AC9" s="36"/>
      <c r="AD9" s="36"/>
      <c r="AE9" s="36"/>
    </row>
    <row r="10" customFormat="false" ht="15.75" hidden="false" customHeight="true" outlineLevel="0" collapsed="false">
      <c r="A10" s="78" t="s">
        <v>547</v>
      </c>
      <c r="B10" s="68" t="s">
        <v>251</v>
      </c>
      <c r="C10" s="80" t="s">
        <v>623</v>
      </c>
      <c r="D10" s="80" t="s">
        <v>624</v>
      </c>
      <c r="E10" s="80" t="s">
        <v>380</v>
      </c>
      <c r="F10" s="80" t="s">
        <v>619</v>
      </c>
      <c r="H10" s="103" t="n">
        <v>75</v>
      </c>
      <c r="I10" s="103"/>
      <c r="J10" s="103"/>
      <c r="K10" s="34" t="s">
        <v>620</v>
      </c>
      <c r="L10" s="81"/>
      <c r="M10" s="36"/>
      <c r="N10" s="100" t="s">
        <v>601</v>
      </c>
      <c r="O10" s="100"/>
      <c r="P10" s="85"/>
      <c r="Q10" s="36"/>
      <c r="R10" s="36"/>
      <c r="S10" s="6"/>
      <c r="T10" s="36"/>
      <c r="U10" s="36"/>
      <c r="V10" s="36"/>
      <c r="W10" s="36"/>
      <c r="X10" s="36"/>
      <c r="Y10" s="36"/>
      <c r="Z10" s="36"/>
      <c r="AA10" s="36"/>
      <c r="AB10" s="36"/>
      <c r="AC10" s="36"/>
      <c r="AD10" s="36"/>
      <c r="AE10" s="36"/>
    </row>
    <row r="11" customFormat="false" ht="18" hidden="false" customHeight="true" outlineLevel="0" collapsed="false">
      <c r="A11" s="78" t="s">
        <v>625</v>
      </c>
      <c r="B11" s="68" t="s">
        <v>251</v>
      </c>
      <c r="C11" s="80" t="s">
        <v>625</v>
      </c>
      <c r="D11" s="80" t="s">
        <v>626</v>
      </c>
      <c r="E11" s="80" t="s">
        <v>364</v>
      </c>
      <c r="F11" s="80" t="s">
        <v>567</v>
      </c>
      <c r="G11" s="103" t="n">
        <v>100</v>
      </c>
      <c r="H11" s="103"/>
      <c r="I11" s="103"/>
      <c r="J11" s="103"/>
      <c r="K11" s="34" t="s">
        <v>627</v>
      </c>
      <c r="L11" s="81"/>
      <c r="M11" s="36"/>
      <c r="N11" s="100" t="s">
        <v>601</v>
      </c>
      <c r="O11" s="100"/>
      <c r="P11" s="85"/>
      <c r="Q11" s="36"/>
      <c r="R11" s="36"/>
      <c r="S11" s="6"/>
      <c r="T11" s="36"/>
      <c r="U11" s="36"/>
      <c r="V11" s="36"/>
      <c r="W11" s="36"/>
      <c r="X11" s="36"/>
      <c r="Y11" s="36"/>
      <c r="Z11" s="36"/>
      <c r="AA11" s="36"/>
      <c r="AB11" s="36"/>
      <c r="AC11" s="36"/>
      <c r="AD11" s="36"/>
      <c r="AE11" s="36"/>
    </row>
    <row r="12" customFormat="false" ht="15.75" hidden="false" customHeight="true" outlineLevel="0" collapsed="false">
      <c r="A12" s="78" t="s">
        <v>551</v>
      </c>
      <c r="B12" s="68" t="s">
        <v>251</v>
      </c>
      <c r="C12" s="80" t="s">
        <v>551</v>
      </c>
      <c r="D12" s="80" t="s">
        <v>628</v>
      </c>
      <c r="E12" s="80" t="s">
        <v>364</v>
      </c>
      <c r="F12" s="80" t="s">
        <v>567</v>
      </c>
      <c r="G12" s="103" t="n">
        <v>80</v>
      </c>
      <c r="H12" s="103"/>
      <c r="I12" s="103"/>
      <c r="J12" s="103"/>
      <c r="K12" s="34" t="s">
        <v>627</v>
      </c>
      <c r="L12" s="81"/>
      <c r="M12" s="36"/>
      <c r="N12" s="100" t="s">
        <v>601</v>
      </c>
      <c r="O12" s="100"/>
      <c r="P12" s="85"/>
      <c r="Q12" s="36"/>
      <c r="R12" s="36"/>
      <c r="S12" s="6"/>
      <c r="T12" s="36"/>
      <c r="U12" s="36"/>
      <c r="V12" s="36"/>
      <c r="W12" s="36"/>
      <c r="X12" s="36"/>
      <c r="Y12" s="36"/>
      <c r="Z12" s="36"/>
      <c r="AA12" s="36"/>
      <c r="AB12" s="36"/>
      <c r="AC12" s="36"/>
      <c r="AD12" s="36"/>
      <c r="AE12" s="36"/>
    </row>
    <row r="13" customFormat="false" ht="15.75" hidden="false" customHeight="true" outlineLevel="0" collapsed="false">
      <c r="A13" s="78" t="s">
        <v>553</v>
      </c>
      <c r="B13" s="68" t="s">
        <v>251</v>
      </c>
      <c r="C13" s="80" t="s">
        <v>553</v>
      </c>
      <c r="D13" s="80" t="s">
        <v>629</v>
      </c>
      <c r="E13" s="80" t="s">
        <v>364</v>
      </c>
      <c r="F13" s="80" t="s">
        <v>567</v>
      </c>
      <c r="G13" s="103" t="n">
        <v>120</v>
      </c>
      <c r="H13" s="103" t="n">
        <v>100</v>
      </c>
      <c r="I13" s="103" t="n">
        <v>50</v>
      </c>
      <c r="J13" s="103" t="n">
        <v>15</v>
      </c>
      <c r="K13" s="81" t="s">
        <v>630</v>
      </c>
      <c r="L13" s="81" t="s">
        <v>347</v>
      </c>
      <c r="M13" s="55" t="s">
        <v>367</v>
      </c>
      <c r="N13" s="100" t="s">
        <v>601</v>
      </c>
      <c r="O13" s="100"/>
      <c r="P13" s="85"/>
      <c r="Q13" s="36"/>
      <c r="R13" s="36"/>
      <c r="S13" s="6"/>
      <c r="T13" s="36"/>
      <c r="U13" s="36"/>
      <c r="V13" s="36"/>
      <c r="W13" s="36"/>
      <c r="X13" s="36"/>
      <c r="Y13" s="36"/>
      <c r="Z13" s="36"/>
      <c r="AA13" s="36"/>
      <c r="AB13" s="36"/>
      <c r="AC13" s="36"/>
      <c r="AD13" s="36"/>
      <c r="AE13" s="36"/>
    </row>
    <row r="14" customFormat="false" ht="15.75" hidden="false" customHeight="true" outlineLevel="0" collapsed="false">
      <c r="A14" s="78" t="s">
        <v>631</v>
      </c>
      <c r="B14" s="68" t="s">
        <v>251</v>
      </c>
      <c r="C14" s="80" t="s">
        <v>553</v>
      </c>
      <c r="D14" s="80" t="s">
        <v>629</v>
      </c>
      <c r="E14" s="80" t="s">
        <v>364</v>
      </c>
      <c r="F14" s="80" t="s">
        <v>553</v>
      </c>
      <c r="G14" s="103" t="n">
        <v>200</v>
      </c>
      <c r="H14" s="103" t="n">
        <v>150</v>
      </c>
      <c r="I14" s="103" t="n">
        <v>100</v>
      </c>
      <c r="J14" s="103" t="n">
        <v>50</v>
      </c>
      <c r="K14" s="81" t="s">
        <v>630</v>
      </c>
      <c r="L14" s="81" t="s">
        <v>347</v>
      </c>
      <c r="M14" s="50" t="s">
        <v>385</v>
      </c>
      <c r="N14" s="100" t="s">
        <v>601</v>
      </c>
      <c r="O14" s="100"/>
      <c r="P14" s="85"/>
      <c r="Q14" s="36"/>
      <c r="R14" s="36"/>
      <c r="S14" s="6"/>
      <c r="T14" s="36"/>
      <c r="U14" s="36"/>
      <c r="V14" s="36"/>
      <c r="W14" s="36"/>
      <c r="X14" s="36"/>
      <c r="Y14" s="36"/>
      <c r="Z14" s="36"/>
      <c r="AA14" s="36"/>
      <c r="AB14" s="36"/>
      <c r="AC14" s="36"/>
      <c r="AD14" s="36"/>
      <c r="AE14" s="36"/>
    </row>
    <row r="15" customFormat="false" ht="15.75" hidden="false" customHeight="true" outlineLevel="0" collapsed="false">
      <c r="A15" s="78" t="s">
        <v>570</v>
      </c>
      <c r="B15" s="68" t="s">
        <v>251</v>
      </c>
      <c r="C15" s="80" t="s">
        <v>570</v>
      </c>
      <c r="D15" s="80" t="s">
        <v>632</v>
      </c>
      <c r="E15" s="80" t="s">
        <v>364</v>
      </c>
      <c r="F15" s="80" t="s">
        <v>570</v>
      </c>
      <c r="G15" s="103" t="n">
        <v>250</v>
      </c>
      <c r="H15" s="103" t="n">
        <v>100</v>
      </c>
      <c r="I15" s="103" t="n">
        <v>50</v>
      </c>
      <c r="J15" s="103" t="n">
        <v>15</v>
      </c>
      <c r="K15" s="81" t="s">
        <v>630</v>
      </c>
      <c r="L15" s="81" t="s">
        <v>347</v>
      </c>
      <c r="M15" s="36"/>
      <c r="N15" s="100" t="s">
        <v>601</v>
      </c>
      <c r="O15" s="100"/>
      <c r="P15" s="85"/>
      <c r="Q15" s="36"/>
      <c r="R15" s="36"/>
      <c r="S15" s="6"/>
      <c r="T15" s="36"/>
      <c r="U15" s="36"/>
      <c r="V15" s="36"/>
      <c r="W15" s="36"/>
      <c r="X15" s="36"/>
      <c r="Y15" s="36"/>
      <c r="Z15" s="36"/>
      <c r="AA15" s="36"/>
      <c r="AB15" s="36"/>
      <c r="AC15" s="36"/>
      <c r="AD15" s="36"/>
      <c r="AE15" s="36"/>
    </row>
    <row r="16" customFormat="false" ht="15.75" hidden="false" customHeight="true" outlineLevel="0" collapsed="false">
      <c r="A16" s="104" t="s">
        <v>633</v>
      </c>
      <c r="B16" s="68" t="s">
        <v>251</v>
      </c>
      <c r="C16" s="36" t="s">
        <v>634</v>
      </c>
      <c r="D16" s="36"/>
      <c r="E16" s="36" t="s">
        <v>635</v>
      </c>
      <c r="F16" s="36"/>
      <c r="G16" s="105" t="n">
        <v>30</v>
      </c>
      <c r="H16" s="36"/>
      <c r="I16" s="36"/>
      <c r="J16" s="36"/>
      <c r="K16" s="81" t="s">
        <v>634</v>
      </c>
      <c r="L16" s="81"/>
      <c r="M16" s="36"/>
      <c r="N16" s="100" t="s">
        <v>601</v>
      </c>
      <c r="O16" s="100"/>
      <c r="P16" s="85"/>
      <c r="Q16" s="36"/>
      <c r="R16" s="36"/>
      <c r="S16" s="6"/>
      <c r="T16" s="36"/>
      <c r="U16" s="36"/>
      <c r="V16" s="36"/>
      <c r="W16" s="36"/>
      <c r="X16" s="36"/>
      <c r="Y16" s="36"/>
      <c r="Z16" s="36"/>
      <c r="AA16" s="36"/>
      <c r="AB16" s="36"/>
      <c r="AC16" s="36"/>
      <c r="AD16" s="36"/>
      <c r="AE16" s="36"/>
    </row>
    <row r="17" customFormat="false" ht="15.75" hidden="false" customHeight="true" outlineLevel="0" collapsed="false">
      <c r="A17" s="69" t="s">
        <v>636</v>
      </c>
      <c r="B17" s="68" t="s">
        <v>251</v>
      </c>
      <c r="C17" s="36" t="s">
        <v>637</v>
      </c>
      <c r="D17" s="36"/>
      <c r="E17" s="36" t="s">
        <v>635</v>
      </c>
      <c r="F17" s="36"/>
      <c r="G17" s="105" t="n">
        <v>30</v>
      </c>
      <c r="H17" s="36"/>
      <c r="I17" s="36"/>
      <c r="J17" s="36"/>
      <c r="K17" s="81" t="s">
        <v>637</v>
      </c>
      <c r="L17" s="81"/>
      <c r="M17" s="36"/>
      <c r="N17" s="100" t="s">
        <v>601</v>
      </c>
      <c r="O17" s="100"/>
      <c r="P17" s="85"/>
      <c r="Q17" s="36"/>
      <c r="R17" s="36"/>
      <c r="S17" s="6"/>
      <c r="T17" s="36"/>
      <c r="U17" s="36"/>
      <c r="V17" s="36"/>
      <c r="W17" s="36"/>
      <c r="X17" s="36"/>
      <c r="Y17" s="36"/>
      <c r="Z17" s="36"/>
      <c r="AA17" s="36"/>
      <c r="AB17" s="36"/>
      <c r="AC17" s="36"/>
      <c r="AD17" s="36"/>
      <c r="AE17" s="36"/>
    </row>
    <row r="18" customFormat="false" ht="15.75" hidden="false" customHeight="true" outlineLevel="0" collapsed="false">
      <c r="A18" s="69" t="s">
        <v>638</v>
      </c>
      <c r="B18" s="68" t="s">
        <v>251</v>
      </c>
      <c r="C18" s="36" t="s">
        <v>639</v>
      </c>
      <c r="D18" s="36"/>
      <c r="E18" s="36" t="s">
        <v>635</v>
      </c>
      <c r="F18" s="36"/>
      <c r="G18" s="105" t="n">
        <v>50</v>
      </c>
      <c r="H18" s="36"/>
      <c r="I18" s="36"/>
      <c r="J18" s="36"/>
      <c r="K18" s="34" t="s">
        <v>640</v>
      </c>
      <c r="L18" s="81"/>
      <c r="M18" s="36"/>
      <c r="N18" s="100" t="s">
        <v>601</v>
      </c>
      <c r="O18" s="100"/>
      <c r="P18" s="85"/>
      <c r="Q18" s="36"/>
      <c r="R18" s="36"/>
      <c r="S18" s="6"/>
      <c r="T18" s="36"/>
      <c r="U18" s="36"/>
      <c r="V18" s="36"/>
      <c r="W18" s="36"/>
      <c r="X18" s="36"/>
      <c r="Y18" s="36"/>
      <c r="Z18" s="36"/>
      <c r="AA18" s="36"/>
      <c r="AB18" s="36"/>
      <c r="AC18" s="36"/>
      <c r="AD18" s="36"/>
      <c r="AE18" s="36"/>
    </row>
    <row r="19" customFormat="false" ht="15.75" hidden="false" customHeight="true" outlineLevel="0" collapsed="false">
      <c r="A19" s="69" t="s">
        <v>641</v>
      </c>
      <c r="B19" s="68" t="s">
        <v>251</v>
      </c>
      <c r="C19" s="36" t="s">
        <v>642</v>
      </c>
      <c r="D19" s="36"/>
      <c r="E19" s="36" t="s">
        <v>635</v>
      </c>
      <c r="F19" s="36"/>
      <c r="G19" s="105" t="n">
        <v>40</v>
      </c>
      <c r="H19" s="36"/>
      <c r="I19" s="36"/>
      <c r="J19" s="36"/>
      <c r="K19" s="81" t="s">
        <v>634</v>
      </c>
      <c r="L19" s="81"/>
      <c r="M19" s="36"/>
      <c r="N19" s="100" t="s">
        <v>601</v>
      </c>
      <c r="O19" s="100"/>
      <c r="P19" s="85"/>
      <c r="Q19" s="36"/>
      <c r="R19" s="36"/>
      <c r="S19" s="6"/>
      <c r="T19" s="36"/>
      <c r="U19" s="36"/>
      <c r="V19" s="36"/>
      <c r="W19" s="36"/>
      <c r="X19" s="36"/>
      <c r="Y19" s="36"/>
      <c r="Z19" s="36"/>
      <c r="AA19" s="36"/>
      <c r="AB19" s="36"/>
      <c r="AC19" s="36"/>
      <c r="AD19" s="36"/>
      <c r="AE19" s="36"/>
    </row>
    <row r="20" customFormat="false" ht="15.75" hidden="false" customHeight="true" outlineLevel="0" collapsed="false">
      <c r="A20" s="83" t="s">
        <v>643</v>
      </c>
      <c r="B20" s="68" t="s">
        <v>251</v>
      </c>
      <c r="C20" s="36" t="s">
        <v>644</v>
      </c>
      <c r="D20" s="36" t="s">
        <v>645</v>
      </c>
      <c r="E20" s="36" t="s">
        <v>533</v>
      </c>
      <c r="F20" s="36" t="s">
        <v>559</v>
      </c>
      <c r="G20" s="105" t="n">
        <v>2000</v>
      </c>
      <c r="H20" s="36"/>
      <c r="I20" s="36"/>
      <c r="J20" s="36"/>
      <c r="K20" s="81" t="s">
        <v>558</v>
      </c>
      <c r="L20" s="81" t="s">
        <v>347</v>
      </c>
      <c r="M20" s="36"/>
      <c r="N20" s="100" t="s">
        <v>601</v>
      </c>
      <c r="O20" s="100"/>
      <c r="P20" s="85"/>
      <c r="Q20" s="36"/>
      <c r="R20" s="36"/>
      <c r="S20" s="6"/>
      <c r="T20" s="36"/>
      <c r="U20" s="36"/>
      <c r="V20" s="36"/>
      <c r="W20" s="36"/>
      <c r="X20" s="36"/>
      <c r="Y20" s="36"/>
      <c r="Z20" s="36"/>
      <c r="AA20" s="36"/>
      <c r="AB20" s="36"/>
      <c r="AC20" s="36"/>
      <c r="AD20" s="36"/>
      <c r="AE20" s="36"/>
    </row>
    <row r="21" customFormat="false" ht="15.75" hidden="false" customHeight="true" outlineLevel="0" collapsed="false">
      <c r="A21" s="83" t="s">
        <v>350</v>
      </c>
      <c r="B21" s="83" t="s">
        <v>251</v>
      </c>
      <c r="C21" s="36" t="s">
        <v>350</v>
      </c>
      <c r="D21" s="36" t="s">
        <v>646</v>
      </c>
      <c r="E21" s="55" t="s">
        <v>573</v>
      </c>
      <c r="F21" s="55" t="s">
        <v>571</v>
      </c>
      <c r="G21" s="105"/>
      <c r="H21" s="36"/>
      <c r="I21" s="36"/>
      <c r="J21" s="36"/>
      <c r="K21" s="34" t="s">
        <v>647</v>
      </c>
      <c r="L21" s="85"/>
      <c r="M21" s="36"/>
      <c r="N21" s="100" t="s">
        <v>601</v>
      </c>
      <c r="O21" s="100"/>
      <c r="P21" s="85"/>
      <c r="Q21" s="36"/>
      <c r="R21" s="36"/>
      <c r="S21" s="6"/>
      <c r="T21" s="36"/>
      <c r="U21" s="36"/>
      <c r="V21" s="36"/>
      <c r="W21" s="36"/>
      <c r="X21" s="36"/>
      <c r="Y21" s="36"/>
      <c r="Z21" s="36"/>
      <c r="AA21" s="36"/>
      <c r="AB21" s="36"/>
      <c r="AC21" s="36"/>
      <c r="AD21" s="36"/>
      <c r="AE21" s="36"/>
    </row>
    <row r="22" customFormat="false" ht="15.75" hidden="false" customHeight="true" outlineLevel="0" collapsed="false">
      <c r="A22" s="15" t="s">
        <v>648</v>
      </c>
      <c r="B22" s="83" t="s">
        <v>251</v>
      </c>
      <c r="C22" s="106" t="s">
        <v>648</v>
      </c>
      <c r="D22" s="106" t="s">
        <v>649</v>
      </c>
      <c r="E22" s="55" t="s">
        <v>573</v>
      </c>
      <c r="F22" s="55" t="s">
        <v>571</v>
      </c>
      <c r="G22" s="101"/>
      <c r="H22" s="99"/>
      <c r="I22" s="99"/>
      <c r="J22" s="101"/>
      <c r="K22" s="34" t="s">
        <v>452</v>
      </c>
      <c r="L22" s="102"/>
      <c r="M22" s="31"/>
      <c r="N22" s="100" t="s">
        <v>601</v>
      </c>
      <c r="O22" s="100"/>
      <c r="P22" s="85"/>
      <c r="Q22" s="36"/>
      <c r="R22" s="36"/>
      <c r="S22" s="6"/>
      <c r="T22" s="36"/>
      <c r="U22" s="36"/>
      <c r="V22" s="36"/>
      <c r="W22" s="36"/>
      <c r="X22" s="36"/>
      <c r="Y22" s="36"/>
      <c r="Z22" s="36"/>
      <c r="AA22" s="36"/>
      <c r="AB22" s="36"/>
      <c r="AC22" s="36"/>
      <c r="AD22" s="36"/>
      <c r="AE22" s="36"/>
    </row>
    <row r="23" customFormat="false" ht="15.75" hidden="false" customHeight="true" outlineLevel="0" collapsed="false">
      <c r="A23" s="15" t="s">
        <v>650</v>
      </c>
      <c r="B23" s="68" t="s">
        <v>262</v>
      </c>
      <c r="C23" s="106" t="s">
        <v>651</v>
      </c>
      <c r="D23" s="106"/>
      <c r="E23" s="6" t="s">
        <v>533</v>
      </c>
      <c r="F23" s="6" t="s">
        <v>559</v>
      </c>
      <c r="G23" s="101" t="n">
        <v>3000</v>
      </c>
      <c r="H23" s="99"/>
      <c r="I23" s="99"/>
      <c r="J23" s="101"/>
      <c r="K23" s="102" t="s">
        <v>558</v>
      </c>
      <c r="L23" s="102" t="s">
        <v>347</v>
      </c>
      <c r="M23" s="31" t="s">
        <v>344</v>
      </c>
      <c r="N23" s="100" t="s">
        <v>601</v>
      </c>
      <c r="O23" s="100" t="s">
        <v>347</v>
      </c>
      <c r="P23" s="85"/>
      <c r="Q23" s="36"/>
      <c r="R23" s="36"/>
      <c r="S23" s="6"/>
      <c r="T23" s="36"/>
      <c r="U23" s="36"/>
      <c r="V23" s="36"/>
      <c r="W23" s="36"/>
      <c r="X23" s="36"/>
      <c r="Y23" s="36"/>
      <c r="Z23" s="36"/>
      <c r="AA23" s="36"/>
      <c r="AB23" s="36"/>
      <c r="AC23" s="36"/>
      <c r="AD23" s="36"/>
      <c r="AE23" s="36"/>
    </row>
    <row r="24" customFormat="false" ht="15.75" hidden="false" customHeight="true" outlineLevel="0" collapsed="false">
      <c r="A24" s="83" t="s">
        <v>652</v>
      </c>
      <c r="B24" s="54" t="s">
        <v>251</v>
      </c>
      <c r="C24" s="36" t="s">
        <v>543</v>
      </c>
      <c r="D24" s="36"/>
      <c r="E24" s="36" t="s">
        <v>380</v>
      </c>
      <c r="F24" s="36"/>
      <c r="G24" s="105" t="n">
        <v>0</v>
      </c>
      <c r="H24" s="36" t="n">
        <v>50</v>
      </c>
      <c r="I24" s="36" t="n">
        <v>0</v>
      </c>
      <c r="J24" s="36"/>
      <c r="K24" s="85" t="s">
        <v>653</v>
      </c>
      <c r="L24" s="85"/>
      <c r="M24" s="36"/>
      <c r="N24" s="100" t="s">
        <v>601</v>
      </c>
      <c r="O24" s="100"/>
      <c r="P24" s="85"/>
      <c r="Q24" s="36"/>
      <c r="R24" s="36"/>
      <c r="S24" s="6"/>
      <c r="T24" s="36"/>
      <c r="U24" s="36"/>
      <c r="V24" s="36"/>
      <c r="W24" s="36"/>
      <c r="X24" s="36"/>
      <c r="Y24" s="36"/>
      <c r="Z24" s="36"/>
      <c r="AA24" s="36"/>
      <c r="AB24" s="36"/>
      <c r="AC24" s="36"/>
      <c r="AD24" s="36"/>
      <c r="AE24" s="36"/>
    </row>
    <row r="25" customFormat="false" ht="15.75" hidden="false" customHeight="true" outlineLevel="0" collapsed="false">
      <c r="A25" s="83"/>
      <c r="B25" s="83"/>
      <c r="C25" s="36"/>
      <c r="D25" s="36"/>
      <c r="E25" s="36"/>
      <c r="F25" s="36"/>
      <c r="G25" s="105"/>
      <c r="H25" s="36"/>
      <c r="I25" s="36"/>
      <c r="J25" s="36"/>
      <c r="K25" s="85"/>
      <c r="L25" s="85"/>
      <c r="M25" s="36"/>
      <c r="N25" s="100"/>
      <c r="O25" s="100"/>
      <c r="P25" s="85"/>
      <c r="Q25" s="36"/>
      <c r="R25" s="36"/>
      <c r="S25" s="6"/>
      <c r="T25" s="36"/>
      <c r="U25" s="36"/>
      <c r="V25" s="36"/>
      <c r="W25" s="36"/>
      <c r="X25" s="36"/>
      <c r="Y25" s="36"/>
      <c r="Z25" s="36"/>
      <c r="AA25" s="36"/>
      <c r="AB25" s="36"/>
      <c r="AC25" s="36"/>
      <c r="AD25" s="36"/>
      <c r="AE25" s="36"/>
    </row>
    <row r="26" customFormat="false" ht="15.75" hidden="false" customHeight="true" outlineLevel="0" collapsed="false">
      <c r="A26" s="83"/>
      <c r="B26" s="83"/>
      <c r="C26" s="36"/>
      <c r="D26" s="36"/>
      <c r="E26" s="36"/>
      <c r="F26" s="36"/>
      <c r="G26" s="105"/>
      <c r="H26" s="36"/>
      <c r="I26" s="36"/>
      <c r="J26" s="36"/>
      <c r="K26" s="85"/>
      <c r="L26" s="85"/>
      <c r="M26" s="36"/>
      <c r="N26" s="100"/>
      <c r="O26" s="100"/>
      <c r="P26" s="85"/>
      <c r="Q26" s="36"/>
      <c r="R26" s="36"/>
      <c r="S26" s="6"/>
      <c r="T26" s="36"/>
      <c r="U26" s="36"/>
      <c r="V26" s="36"/>
      <c r="W26" s="36"/>
      <c r="X26" s="36"/>
      <c r="Y26" s="36"/>
      <c r="Z26" s="36"/>
      <c r="AA26" s="36"/>
      <c r="AB26" s="36"/>
      <c r="AC26" s="36"/>
      <c r="AD26" s="36"/>
      <c r="AE26" s="36"/>
    </row>
    <row r="27" customFormat="false" ht="15.75" hidden="false" customHeight="true" outlineLevel="0" collapsed="false">
      <c r="A27" s="83"/>
      <c r="B27" s="83"/>
      <c r="C27" s="36"/>
      <c r="D27" s="36"/>
      <c r="E27" s="36"/>
      <c r="F27" s="36"/>
      <c r="G27" s="105"/>
      <c r="H27" s="36"/>
      <c r="I27" s="36"/>
      <c r="J27" s="36"/>
      <c r="K27" s="85"/>
      <c r="L27" s="85"/>
      <c r="M27" s="36"/>
      <c r="N27" s="100"/>
      <c r="O27" s="100"/>
      <c r="P27" s="85"/>
      <c r="Q27" s="36"/>
      <c r="R27" s="36"/>
      <c r="S27" s="6"/>
      <c r="T27" s="36"/>
      <c r="U27" s="36"/>
      <c r="V27" s="36"/>
      <c r="W27" s="36"/>
      <c r="X27" s="36"/>
      <c r="Y27" s="36"/>
      <c r="Z27" s="36"/>
      <c r="AA27" s="36"/>
      <c r="AB27" s="36"/>
      <c r="AC27" s="36"/>
      <c r="AD27" s="36"/>
      <c r="AE27" s="36"/>
    </row>
    <row r="28" customFormat="false" ht="15.75" hidden="false" customHeight="true" outlineLevel="0" collapsed="false">
      <c r="A28" s="83"/>
      <c r="B28" s="83"/>
      <c r="C28" s="36"/>
      <c r="D28" s="36"/>
      <c r="E28" s="36"/>
      <c r="F28" s="36"/>
      <c r="G28" s="105"/>
      <c r="H28" s="36"/>
      <c r="I28" s="36"/>
      <c r="J28" s="36"/>
      <c r="K28" s="85"/>
      <c r="L28" s="85"/>
      <c r="M28" s="36"/>
      <c r="N28" s="100"/>
      <c r="O28" s="100"/>
      <c r="P28" s="85"/>
      <c r="Q28" s="36"/>
      <c r="R28" s="36"/>
      <c r="S28" s="6"/>
      <c r="T28" s="36"/>
      <c r="U28" s="36"/>
      <c r="V28" s="36"/>
      <c r="W28" s="36"/>
      <c r="X28" s="36"/>
      <c r="Y28" s="36"/>
      <c r="Z28" s="36"/>
      <c r="AA28" s="36"/>
      <c r="AB28" s="36"/>
      <c r="AC28" s="36"/>
      <c r="AD28" s="36"/>
      <c r="AE28" s="36"/>
    </row>
    <row r="29" customFormat="false" ht="15.75" hidden="false" customHeight="true" outlineLevel="0" collapsed="false">
      <c r="A29" s="83"/>
      <c r="B29" s="83"/>
      <c r="C29" s="36"/>
      <c r="D29" s="36"/>
      <c r="E29" s="36"/>
      <c r="F29" s="36"/>
      <c r="G29" s="105"/>
      <c r="H29" s="36"/>
      <c r="I29" s="36"/>
      <c r="J29" s="36"/>
      <c r="K29" s="85"/>
      <c r="L29" s="85"/>
      <c r="M29" s="36"/>
      <c r="N29" s="100"/>
      <c r="O29" s="100"/>
      <c r="P29" s="85"/>
      <c r="Q29" s="36"/>
      <c r="R29" s="36"/>
      <c r="S29" s="6"/>
      <c r="T29" s="36"/>
      <c r="U29" s="36"/>
      <c r="V29" s="36"/>
      <c r="W29" s="36"/>
      <c r="X29" s="36"/>
      <c r="Y29" s="36"/>
      <c r="Z29" s="36"/>
      <c r="AA29" s="36"/>
      <c r="AB29" s="36"/>
      <c r="AC29" s="36"/>
      <c r="AD29" s="36"/>
      <c r="AE29" s="36"/>
    </row>
    <row r="30" customFormat="false" ht="15.75" hidden="false" customHeight="true" outlineLevel="0" collapsed="false">
      <c r="A30" s="83"/>
      <c r="B30" s="83"/>
      <c r="C30" s="36"/>
      <c r="D30" s="36"/>
      <c r="E30" s="36"/>
      <c r="F30" s="36"/>
      <c r="G30" s="105"/>
      <c r="H30" s="36"/>
      <c r="I30" s="36"/>
      <c r="J30" s="36"/>
      <c r="K30" s="85"/>
      <c r="L30" s="85"/>
      <c r="M30" s="36"/>
      <c r="N30" s="100"/>
      <c r="O30" s="100"/>
      <c r="P30" s="85"/>
      <c r="Q30" s="36"/>
      <c r="R30" s="36"/>
      <c r="S30" s="6"/>
      <c r="T30" s="36"/>
      <c r="U30" s="36"/>
      <c r="V30" s="36"/>
      <c r="W30" s="36"/>
      <c r="X30" s="36"/>
      <c r="Y30" s="36"/>
      <c r="Z30" s="36"/>
      <c r="AA30" s="36"/>
      <c r="AB30" s="36"/>
      <c r="AC30" s="36"/>
      <c r="AD30" s="36"/>
      <c r="AE30" s="36"/>
    </row>
  </sheetData>
  <dataValidations count="1">
    <dataValidation allowBlank="true" operator="between" showDropDown="false" showErrorMessage="false" showInputMessage="false" sqref="E2:E30" type="list">
      <formula1>"unit,storage,parking,appliance,common"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4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G2 D2"/>
    </sheetView>
  </sheetViews>
  <sheetFormatPr defaultRowHeight="15"/>
  <cols>
    <col collapsed="false" hidden="false" max="1" min="1" style="0" width="13.4259259259259"/>
    <col collapsed="false" hidden="false" max="2" min="2" style="0" width="15.2888888888889"/>
    <col collapsed="false" hidden="false" max="3" min="3" style="0" width="12.837037037037"/>
    <col collapsed="false" hidden="false" max="4" min="4" style="0" width="15.5814814814815"/>
    <col collapsed="false" hidden="false" max="5" min="5" style="0" width="39.3407407407407"/>
    <col collapsed="false" hidden="false" max="7" min="6" style="0" width="11.1703703703704"/>
    <col collapsed="false" hidden="false" max="8" min="8" style="0" width="11.9111111111111"/>
    <col collapsed="false" hidden="false" max="10" min="9" style="0" width="11.1703703703704"/>
    <col collapsed="false" hidden="false" max="11" min="11" style="0" width="14.8962962962963"/>
    <col collapsed="false" hidden="false" max="12" min="12" style="0" width="41.6925925925926"/>
    <col collapsed="false" hidden="false" max="27" min="13" style="0" width="11.1703703703704"/>
    <col collapsed="false" hidden="false" max="1025" min="28" style="0" width="13.7666666666667"/>
  </cols>
  <sheetData>
    <row r="1" customFormat="false" ht="15.75" hidden="false" customHeight="true" outlineLevel="0" collapsed="false">
      <c r="A1" s="107" t="s">
        <v>0</v>
      </c>
      <c r="B1" s="107" t="s">
        <v>336</v>
      </c>
      <c r="C1" s="107" t="s">
        <v>345</v>
      </c>
      <c r="D1" s="108" t="s">
        <v>654</v>
      </c>
      <c r="E1" s="108" t="s">
        <v>3</v>
      </c>
      <c r="F1" s="109" t="s">
        <v>1</v>
      </c>
      <c r="G1" s="109" t="s">
        <v>243</v>
      </c>
      <c r="H1" s="109" t="s">
        <v>655</v>
      </c>
      <c r="I1" s="109" t="s">
        <v>656</v>
      </c>
      <c r="J1" s="110" t="s">
        <v>657</v>
      </c>
      <c r="K1" s="108" t="s">
        <v>658</v>
      </c>
      <c r="L1" s="108" t="s">
        <v>502</v>
      </c>
      <c r="M1" s="36"/>
      <c r="N1" s="36"/>
      <c r="O1" s="36"/>
      <c r="P1" s="36"/>
      <c r="Q1" s="36"/>
      <c r="R1" s="36"/>
      <c r="S1" s="36"/>
      <c r="T1" s="36"/>
      <c r="U1" s="36"/>
      <c r="V1" s="36"/>
      <c r="W1" s="36"/>
      <c r="X1" s="36"/>
      <c r="Y1" s="36"/>
      <c r="Z1" s="36"/>
      <c r="AA1" s="36"/>
    </row>
    <row r="2" customFormat="false" ht="15.75" hidden="false" customHeight="true" outlineLevel="0" collapsed="false">
      <c r="A2" s="111" t="n">
        <v>1001</v>
      </c>
      <c r="B2" s="68" t="s">
        <v>251</v>
      </c>
      <c r="C2" s="68" t="s">
        <v>503</v>
      </c>
      <c r="D2" s="32"/>
      <c r="E2" s="30" t="s">
        <v>659</v>
      </c>
      <c r="F2" s="32" t="s">
        <v>533</v>
      </c>
      <c r="G2" s="32" t="s">
        <v>660</v>
      </c>
      <c r="H2" s="32"/>
      <c r="I2" s="33" t="n">
        <v>5</v>
      </c>
      <c r="J2" s="16" t="s">
        <v>541</v>
      </c>
      <c r="K2" s="30" t="s">
        <v>600</v>
      </c>
      <c r="L2" s="31" t="e">
        <f aca="false">namelist(Amenities!A48,Amenities!A31)</f>
        <v>#NAME?</v>
      </c>
      <c r="M2" s="36"/>
      <c r="N2" s="36"/>
      <c r="O2" s="36"/>
      <c r="P2" s="36"/>
      <c r="Q2" s="36"/>
      <c r="R2" s="36"/>
      <c r="S2" s="36"/>
      <c r="T2" s="36"/>
      <c r="U2" s="36"/>
      <c r="V2" s="36"/>
      <c r="W2" s="36"/>
      <c r="X2" s="36"/>
      <c r="Y2" s="36"/>
      <c r="Z2" s="36"/>
      <c r="AA2" s="36"/>
    </row>
    <row r="3" customFormat="false" ht="15.75" hidden="false" customHeight="true" outlineLevel="0" collapsed="false">
      <c r="A3" s="112" t="n">
        <v>1002</v>
      </c>
      <c r="B3" s="68" t="s">
        <v>251</v>
      </c>
      <c r="C3" s="68" t="s">
        <v>503</v>
      </c>
      <c r="D3" s="32"/>
      <c r="E3" s="30" t="s">
        <v>661</v>
      </c>
      <c r="F3" s="32" t="s">
        <v>533</v>
      </c>
      <c r="G3" s="32" t="s">
        <v>662</v>
      </c>
      <c r="H3" s="32"/>
      <c r="I3" s="33" t="n">
        <v>6</v>
      </c>
      <c r="J3" s="16" t="s">
        <v>541</v>
      </c>
      <c r="K3" s="30" t="s">
        <v>600</v>
      </c>
      <c r="L3" s="31" t="s">
        <v>663</v>
      </c>
      <c r="M3" s="36"/>
      <c r="N3" s="36"/>
      <c r="O3" s="36"/>
      <c r="P3" s="36"/>
      <c r="Q3" s="36"/>
      <c r="R3" s="36"/>
      <c r="S3" s="36"/>
      <c r="T3" s="36"/>
      <c r="U3" s="36"/>
      <c r="V3" s="36"/>
      <c r="W3" s="36"/>
      <c r="X3" s="36"/>
      <c r="Y3" s="36"/>
      <c r="Z3" s="36"/>
      <c r="AA3" s="36"/>
    </row>
    <row r="4" customFormat="false" ht="15.75" hidden="false" customHeight="true" outlineLevel="0" collapsed="false">
      <c r="A4" s="112" t="n">
        <v>1010</v>
      </c>
      <c r="B4" s="68" t="s">
        <v>251</v>
      </c>
      <c r="C4" s="68" t="s">
        <v>503</v>
      </c>
      <c r="D4" s="32"/>
      <c r="E4" s="30" t="s">
        <v>664</v>
      </c>
      <c r="F4" s="32" t="s">
        <v>533</v>
      </c>
      <c r="G4" s="32" t="s">
        <v>665</v>
      </c>
      <c r="H4" s="32"/>
      <c r="I4" s="33" t="n">
        <v>4</v>
      </c>
      <c r="J4" s="16" t="s">
        <v>541</v>
      </c>
      <c r="K4" s="37" t="s">
        <v>602</v>
      </c>
      <c r="L4" s="6" t="s">
        <v>387</v>
      </c>
      <c r="M4" s="36"/>
      <c r="N4" s="36"/>
      <c r="O4" s="36"/>
      <c r="P4" s="36"/>
      <c r="Q4" s="36"/>
      <c r="R4" s="36"/>
      <c r="S4" s="36"/>
      <c r="T4" s="36"/>
      <c r="U4" s="36"/>
      <c r="V4" s="36"/>
      <c r="W4" s="36"/>
      <c r="X4" s="36"/>
      <c r="Y4" s="36"/>
      <c r="Z4" s="36"/>
      <c r="AA4" s="36"/>
    </row>
    <row r="5" customFormat="false" ht="15" hidden="false" customHeight="true" outlineLevel="0" collapsed="false">
      <c r="A5" s="112" t="n">
        <v>1012</v>
      </c>
      <c r="B5" s="68" t="s">
        <v>251</v>
      </c>
      <c r="C5" s="68" t="s">
        <v>503</v>
      </c>
      <c r="D5" s="32"/>
      <c r="E5" s="30" t="s">
        <v>666</v>
      </c>
      <c r="F5" s="32" t="s">
        <v>533</v>
      </c>
      <c r="G5" s="32" t="s">
        <v>667</v>
      </c>
      <c r="H5" s="32"/>
      <c r="I5" s="113" t="n">
        <v>-1</v>
      </c>
      <c r="J5" s="114" t="s">
        <v>541</v>
      </c>
      <c r="K5" s="37" t="s">
        <v>602</v>
      </c>
      <c r="L5" s="6" t="s">
        <v>668</v>
      </c>
      <c r="M5" s="36"/>
      <c r="N5" s="36"/>
      <c r="O5" s="36"/>
      <c r="P5" s="36"/>
      <c r="Q5" s="36"/>
      <c r="R5" s="36"/>
      <c r="S5" s="36"/>
      <c r="T5" s="36"/>
      <c r="U5" s="36"/>
      <c r="V5" s="36"/>
      <c r="W5" s="36"/>
      <c r="X5" s="36"/>
      <c r="Y5" s="36"/>
      <c r="Z5" s="36"/>
      <c r="AA5" s="36"/>
    </row>
    <row r="6" customFormat="false" ht="15" hidden="false" customHeight="true" outlineLevel="0" collapsed="false">
      <c r="A6" s="112" t="n">
        <v>1013</v>
      </c>
      <c r="B6" s="68" t="s">
        <v>251</v>
      </c>
      <c r="C6" s="68" t="s">
        <v>503</v>
      </c>
      <c r="D6" s="32"/>
      <c r="E6" s="30" t="s">
        <v>669</v>
      </c>
      <c r="F6" s="32" t="s">
        <v>533</v>
      </c>
      <c r="G6" s="32" t="s">
        <v>670</v>
      </c>
      <c r="H6" s="32"/>
      <c r="I6" s="34" t="n">
        <v>5</v>
      </c>
      <c r="J6" s="114" t="s">
        <v>541</v>
      </c>
      <c r="K6" s="37" t="s">
        <v>602</v>
      </c>
      <c r="L6" s="37"/>
      <c r="M6" s="36"/>
      <c r="N6" s="36"/>
      <c r="O6" s="36"/>
      <c r="P6" s="36"/>
      <c r="Q6" s="36"/>
      <c r="R6" s="36"/>
      <c r="S6" s="36"/>
      <c r="T6" s="36"/>
      <c r="U6" s="36"/>
      <c r="V6" s="36"/>
      <c r="W6" s="36"/>
      <c r="X6" s="36"/>
      <c r="Y6" s="36"/>
      <c r="Z6" s="36"/>
      <c r="AA6" s="36"/>
    </row>
    <row r="7" customFormat="false" ht="15" hidden="false" customHeight="true" outlineLevel="0" collapsed="false">
      <c r="A7" s="112" t="n">
        <v>1014</v>
      </c>
      <c r="B7" s="68" t="s">
        <v>251</v>
      </c>
      <c r="C7" s="68" t="s">
        <v>503</v>
      </c>
      <c r="D7" s="32"/>
      <c r="E7" s="30" t="s">
        <v>659</v>
      </c>
      <c r="F7" s="32" t="s">
        <v>533</v>
      </c>
      <c r="G7" s="32" t="s">
        <v>671</v>
      </c>
      <c r="H7" s="32"/>
      <c r="I7" s="34" t="n">
        <v>6</v>
      </c>
      <c r="J7" s="55" t="s">
        <v>539</v>
      </c>
      <c r="K7" s="37" t="s">
        <v>614</v>
      </c>
      <c r="L7" s="37"/>
      <c r="M7" s="36"/>
      <c r="N7" s="36"/>
      <c r="O7" s="36"/>
      <c r="P7" s="36"/>
      <c r="Q7" s="36"/>
      <c r="R7" s="36"/>
      <c r="S7" s="36"/>
      <c r="T7" s="36"/>
      <c r="U7" s="36"/>
      <c r="V7" s="36"/>
      <c r="W7" s="36"/>
      <c r="X7" s="36"/>
      <c r="Y7" s="36"/>
      <c r="Z7" s="36"/>
      <c r="AA7" s="36"/>
    </row>
    <row r="8" customFormat="false" ht="15" hidden="false" customHeight="true" outlineLevel="0" collapsed="false">
      <c r="A8" s="112" t="n">
        <v>1015</v>
      </c>
      <c r="B8" s="68" t="s">
        <v>251</v>
      </c>
      <c r="C8" s="68" t="s">
        <v>503</v>
      </c>
      <c r="D8" s="32"/>
      <c r="E8" s="30" t="s">
        <v>661</v>
      </c>
      <c r="F8" s="32" t="s">
        <v>533</v>
      </c>
      <c r="G8" s="32" t="s">
        <v>660</v>
      </c>
      <c r="H8" s="32"/>
      <c r="I8" s="34" t="n">
        <v>4</v>
      </c>
      <c r="J8" s="55" t="s">
        <v>539</v>
      </c>
      <c r="K8" s="37" t="s">
        <v>614</v>
      </c>
      <c r="L8" s="37"/>
      <c r="M8" s="36"/>
      <c r="N8" s="36"/>
      <c r="O8" s="36"/>
      <c r="P8" s="36"/>
      <c r="Q8" s="36"/>
      <c r="R8" s="36"/>
      <c r="S8" s="36"/>
      <c r="T8" s="36"/>
      <c r="U8" s="36"/>
      <c r="V8" s="36"/>
      <c r="W8" s="36"/>
      <c r="X8" s="36"/>
      <c r="Y8" s="36"/>
      <c r="Z8" s="36"/>
      <c r="AA8" s="36"/>
    </row>
    <row r="9" customFormat="false" ht="15" hidden="false" customHeight="true" outlineLevel="0" collapsed="false">
      <c r="A9" s="112" t="n">
        <v>1016</v>
      </c>
      <c r="B9" s="68" t="s">
        <v>251</v>
      </c>
      <c r="C9" s="68" t="s">
        <v>503</v>
      </c>
      <c r="D9" s="32"/>
      <c r="E9" s="30" t="s">
        <v>664</v>
      </c>
      <c r="F9" s="32" t="s">
        <v>533</v>
      </c>
      <c r="G9" s="32" t="s">
        <v>660</v>
      </c>
      <c r="H9" s="32"/>
      <c r="I9" s="113" t="n">
        <v>2</v>
      </c>
      <c r="J9" s="55" t="s">
        <v>539</v>
      </c>
      <c r="K9" s="37" t="s">
        <v>611</v>
      </c>
      <c r="L9" s="37"/>
      <c r="M9" s="36"/>
      <c r="N9" s="36"/>
      <c r="O9" s="36"/>
      <c r="P9" s="36"/>
      <c r="Q9" s="36"/>
      <c r="R9" s="36"/>
      <c r="S9" s="36"/>
      <c r="T9" s="36"/>
      <c r="U9" s="36"/>
      <c r="V9" s="36"/>
      <c r="W9" s="36"/>
      <c r="X9" s="36"/>
      <c r="Y9" s="36"/>
      <c r="Z9" s="36"/>
      <c r="AA9" s="36"/>
    </row>
    <row r="10" customFormat="false" ht="15" hidden="false" customHeight="true" outlineLevel="0" collapsed="false">
      <c r="A10" s="112" t="n">
        <v>1017</v>
      </c>
      <c r="B10" s="68" t="s">
        <v>251</v>
      </c>
      <c r="C10" s="68" t="s">
        <v>503</v>
      </c>
      <c r="D10" s="32"/>
      <c r="E10" s="30" t="s">
        <v>672</v>
      </c>
      <c r="F10" s="32" t="s">
        <v>533</v>
      </c>
      <c r="G10" s="32" t="s">
        <v>660</v>
      </c>
      <c r="H10" s="32"/>
      <c r="I10" s="113" t="n">
        <v>3</v>
      </c>
      <c r="J10" s="55" t="s">
        <v>539</v>
      </c>
      <c r="K10" s="37" t="s">
        <v>614</v>
      </c>
      <c r="L10" s="37"/>
      <c r="M10" s="36"/>
      <c r="N10" s="36"/>
      <c r="O10" s="36"/>
      <c r="P10" s="36"/>
      <c r="Q10" s="36"/>
      <c r="R10" s="36"/>
      <c r="S10" s="36"/>
      <c r="T10" s="36"/>
      <c r="U10" s="36"/>
      <c r="V10" s="36"/>
      <c r="W10" s="36"/>
      <c r="X10" s="36"/>
      <c r="Y10" s="36"/>
      <c r="Z10" s="36"/>
      <c r="AA10" s="36"/>
    </row>
    <row r="11" customFormat="false" ht="15" hidden="false" customHeight="true" outlineLevel="0" collapsed="false">
      <c r="A11" s="112" t="n">
        <v>1018</v>
      </c>
      <c r="B11" s="68" t="s">
        <v>251</v>
      </c>
      <c r="C11" s="68" t="s">
        <v>503</v>
      </c>
      <c r="D11" s="32"/>
      <c r="E11" s="30" t="s">
        <v>666</v>
      </c>
      <c r="F11" s="32" t="s">
        <v>533</v>
      </c>
      <c r="G11" s="32" t="s">
        <v>660</v>
      </c>
      <c r="H11" s="32"/>
      <c r="I11" s="34" t="n">
        <v>5</v>
      </c>
      <c r="J11" s="55" t="s">
        <v>539</v>
      </c>
      <c r="K11" s="37" t="s">
        <v>614</v>
      </c>
      <c r="L11" s="37"/>
      <c r="M11" s="36"/>
      <c r="N11" s="36"/>
      <c r="O11" s="36"/>
      <c r="P11" s="36"/>
      <c r="Q11" s="36"/>
      <c r="R11" s="36"/>
      <c r="S11" s="36"/>
      <c r="T11" s="36"/>
      <c r="U11" s="36"/>
      <c r="V11" s="36"/>
      <c r="W11" s="36"/>
      <c r="X11" s="36"/>
      <c r="Y11" s="36"/>
      <c r="Z11" s="36"/>
      <c r="AA11" s="36"/>
    </row>
    <row r="12" customFormat="false" ht="15" hidden="false" customHeight="true" outlineLevel="0" collapsed="false">
      <c r="A12" s="112" t="n">
        <v>1019</v>
      </c>
      <c r="B12" s="68" t="s">
        <v>251</v>
      </c>
      <c r="C12" s="68" t="s">
        <v>503</v>
      </c>
      <c r="D12" s="32"/>
      <c r="E12" s="30" t="s">
        <v>669</v>
      </c>
      <c r="F12" s="32" t="s">
        <v>533</v>
      </c>
      <c r="G12" s="32" t="s">
        <v>660</v>
      </c>
      <c r="H12" s="32"/>
      <c r="I12" s="34" t="n">
        <v>6</v>
      </c>
      <c r="J12" s="55" t="s">
        <v>536</v>
      </c>
      <c r="K12" s="37" t="s">
        <v>614</v>
      </c>
      <c r="L12" s="37"/>
      <c r="M12" s="36"/>
      <c r="N12" s="36"/>
      <c r="O12" s="36"/>
      <c r="P12" s="36"/>
      <c r="Q12" s="36"/>
      <c r="R12" s="36"/>
      <c r="S12" s="36"/>
      <c r="T12" s="36"/>
      <c r="U12" s="36"/>
      <c r="V12" s="36"/>
      <c r="W12" s="36"/>
      <c r="X12" s="36"/>
      <c r="Y12" s="36"/>
      <c r="Z12" s="36"/>
      <c r="AA12" s="36"/>
    </row>
    <row r="13" customFormat="false" ht="15" hidden="false" customHeight="true" outlineLevel="0" collapsed="false">
      <c r="A13" s="112" t="n">
        <v>1020</v>
      </c>
      <c r="B13" s="68" t="s">
        <v>251</v>
      </c>
      <c r="C13" s="68" t="s">
        <v>503</v>
      </c>
      <c r="D13" s="32"/>
      <c r="E13" s="30" t="s">
        <v>659</v>
      </c>
      <c r="F13" s="32" t="s">
        <v>533</v>
      </c>
      <c r="G13" s="32" t="s">
        <v>660</v>
      </c>
      <c r="H13" s="32"/>
      <c r="I13" s="34" t="n">
        <v>4</v>
      </c>
      <c r="J13" s="55" t="s">
        <v>536</v>
      </c>
      <c r="K13" s="37" t="s">
        <v>614</v>
      </c>
      <c r="L13" s="37"/>
      <c r="M13" s="36"/>
      <c r="N13" s="36"/>
      <c r="O13" s="36"/>
      <c r="P13" s="36"/>
      <c r="Q13" s="36"/>
      <c r="R13" s="36"/>
      <c r="S13" s="36"/>
      <c r="T13" s="36"/>
      <c r="U13" s="36"/>
      <c r="V13" s="36"/>
      <c r="W13" s="36"/>
      <c r="X13" s="36"/>
      <c r="Y13" s="36"/>
      <c r="Z13" s="36"/>
      <c r="AA13" s="36"/>
    </row>
    <row r="14" customFormat="false" ht="15" hidden="false" customHeight="true" outlineLevel="0" collapsed="false">
      <c r="A14" s="112" t="n">
        <v>1001</v>
      </c>
      <c r="B14" s="68" t="s">
        <v>251</v>
      </c>
      <c r="C14" s="23" t="s">
        <v>508</v>
      </c>
      <c r="D14" s="32"/>
      <c r="E14" s="30" t="s">
        <v>661</v>
      </c>
      <c r="F14" s="32" t="s">
        <v>533</v>
      </c>
      <c r="G14" s="32" t="s">
        <v>673</v>
      </c>
      <c r="H14" s="32"/>
      <c r="I14" s="113" t="n">
        <v>2</v>
      </c>
      <c r="J14" s="55" t="s">
        <v>536</v>
      </c>
      <c r="K14" s="37" t="s">
        <v>611</v>
      </c>
      <c r="L14" s="37"/>
      <c r="M14" s="36"/>
      <c r="N14" s="36"/>
      <c r="O14" s="36"/>
      <c r="P14" s="36"/>
      <c r="Q14" s="36"/>
      <c r="R14" s="36"/>
      <c r="S14" s="36"/>
      <c r="T14" s="36"/>
      <c r="U14" s="36"/>
      <c r="V14" s="36"/>
      <c r="W14" s="36"/>
      <c r="X14" s="36"/>
      <c r="Y14" s="36"/>
      <c r="Z14" s="36"/>
      <c r="AA14" s="36"/>
    </row>
    <row r="15" customFormat="false" ht="15" hidden="false" customHeight="true" outlineLevel="0" collapsed="false">
      <c r="A15" s="112" t="n">
        <v>1002</v>
      </c>
      <c r="B15" s="68" t="s">
        <v>251</v>
      </c>
      <c r="C15" s="23" t="s">
        <v>508</v>
      </c>
      <c r="D15" s="32"/>
      <c r="E15" s="30" t="s">
        <v>664</v>
      </c>
      <c r="F15" s="32" t="s">
        <v>533</v>
      </c>
      <c r="G15" s="32" t="s">
        <v>673</v>
      </c>
      <c r="H15" s="32"/>
      <c r="I15" s="113" t="n">
        <v>3</v>
      </c>
      <c r="J15" s="114" t="s">
        <v>541</v>
      </c>
      <c r="K15" s="40" t="s">
        <v>600</v>
      </c>
      <c r="L15" s="37"/>
      <c r="M15" s="36"/>
      <c r="N15" s="36"/>
      <c r="O15" s="36"/>
      <c r="P15" s="36"/>
      <c r="Q15" s="36"/>
      <c r="R15" s="36"/>
      <c r="S15" s="36"/>
      <c r="T15" s="36"/>
      <c r="U15" s="36"/>
      <c r="V15" s="36"/>
      <c r="W15" s="36"/>
      <c r="X15" s="36"/>
      <c r="Y15" s="36"/>
      <c r="Z15" s="36"/>
      <c r="AA15" s="36"/>
    </row>
    <row r="16" customFormat="false" ht="15" hidden="false" customHeight="true" outlineLevel="0" collapsed="false">
      <c r="A16" s="112" t="n">
        <v>1010</v>
      </c>
      <c r="B16" s="68" t="s">
        <v>251</v>
      </c>
      <c r="C16" s="23" t="s">
        <v>508</v>
      </c>
      <c r="D16" s="32"/>
      <c r="E16" s="30" t="s">
        <v>672</v>
      </c>
      <c r="F16" s="32" t="s">
        <v>533</v>
      </c>
      <c r="G16" s="32" t="s">
        <v>673</v>
      </c>
      <c r="H16" s="32"/>
      <c r="I16" s="34" t="n">
        <v>5</v>
      </c>
      <c r="J16" s="114" t="s">
        <v>541</v>
      </c>
      <c r="K16" s="40" t="s">
        <v>600</v>
      </c>
      <c r="L16" s="37"/>
      <c r="M16" s="36"/>
      <c r="N16" s="36"/>
      <c r="O16" s="36"/>
      <c r="P16" s="36"/>
      <c r="Q16" s="36"/>
      <c r="R16" s="36"/>
      <c r="S16" s="36"/>
      <c r="T16" s="36"/>
      <c r="U16" s="36"/>
      <c r="V16" s="36"/>
      <c r="W16" s="36"/>
      <c r="X16" s="36"/>
      <c r="Y16" s="36"/>
      <c r="Z16" s="36"/>
      <c r="AA16" s="36"/>
    </row>
    <row r="17" customFormat="false" ht="15" hidden="false" customHeight="true" outlineLevel="0" collapsed="false">
      <c r="A17" s="112" t="n">
        <v>1024</v>
      </c>
      <c r="B17" s="68" t="s">
        <v>251</v>
      </c>
      <c r="C17" s="23" t="s">
        <v>508</v>
      </c>
      <c r="D17" s="32"/>
      <c r="E17" s="30" t="s">
        <v>666</v>
      </c>
      <c r="F17" s="32" t="s">
        <v>533</v>
      </c>
      <c r="G17" s="32" t="s">
        <v>673</v>
      </c>
      <c r="H17" s="32"/>
      <c r="I17" s="34" t="n">
        <v>6</v>
      </c>
      <c r="J17" s="114" t="s">
        <v>541</v>
      </c>
      <c r="K17" s="40" t="s">
        <v>600</v>
      </c>
      <c r="L17" s="37"/>
      <c r="M17" s="36"/>
      <c r="N17" s="36"/>
      <c r="O17" s="36"/>
      <c r="P17" s="36"/>
      <c r="Q17" s="36"/>
      <c r="R17" s="36"/>
      <c r="S17" s="36"/>
      <c r="T17" s="36"/>
      <c r="U17" s="36"/>
      <c r="V17" s="36"/>
      <c r="W17" s="36"/>
      <c r="X17" s="36"/>
      <c r="Y17" s="36"/>
      <c r="Z17" s="36"/>
      <c r="AA17" s="36"/>
    </row>
    <row r="18" customFormat="false" ht="15" hidden="false" customHeight="true" outlineLevel="0" collapsed="false">
      <c r="A18" s="112" t="n">
        <v>1025</v>
      </c>
      <c r="B18" s="68" t="s">
        <v>251</v>
      </c>
      <c r="C18" s="23" t="s">
        <v>508</v>
      </c>
      <c r="D18" s="32"/>
      <c r="E18" s="30" t="s">
        <v>669</v>
      </c>
      <c r="F18" s="32" t="s">
        <v>533</v>
      </c>
      <c r="G18" s="32" t="s">
        <v>673</v>
      </c>
      <c r="H18" s="32"/>
      <c r="I18" s="34" t="n">
        <v>4</v>
      </c>
      <c r="J18" s="55" t="s">
        <v>539</v>
      </c>
      <c r="K18" s="37" t="s">
        <v>614</v>
      </c>
      <c r="L18" s="37"/>
      <c r="M18" s="36"/>
      <c r="N18" s="36"/>
      <c r="O18" s="36"/>
      <c r="P18" s="36"/>
      <c r="Q18" s="36"/>
      <c r="R18" s="36"/>
      <c r="S18" s="36"/>
      <c r="T18" s="36"/>
      <c r="U18" s="36"/>
      <c r="V18" s="36"/>
      <c r="W18" s="36"/>
      <c r="X18" s="36"/>
      <c r="Y18" s="36"/>
      <c r="Z18" s="36"/>
      <c r="AA18" s="36"/>
    </row>
    <row r="19" customFormat="false" ht="15" hidden="false" customHeight="true" outlineLevel="0" collapsed="false">
      <c r="A19" s="112" t="n">
        <v>1026</v>
      </c>
      <c r="B19" s="68" t="s">
        <v>251</v>
      </c>
      <c r="C19" s="23" t="s">
        <v>508</v>
      </c>
      <c r="D19" s="32"/>
      <c r="E19" s="30" t="s">
        <v>659</v>
      </c>
      <c r="F19" s="32" t="s">
        <v>533</v>
      </c>
      <c r="G19" s="32" t="s">
        <v>673</v>
      </c>
      <c r="H19" s="32"/>
      <c r="I19" s="113" t="n">
        <v>2</v>
      </c>
      <c r="J19" s="55" t="s">
        <v>539</v>
      </c>
      <c r="K19" s="37" t="s">
        <v>611</v>
      </c>
      <c r="L19" s="37"/>
      <c r="M19" s="36"/>
      <c r="N19" s="36"/>
      <c r="O19" s="36"/>
      <c r="P19" s="36"/>
      <c r="Q19" s="36"/>
      <c r="R19" s="36"/>
      <c r="S19" s="36"/>
      <c r="T19" s="36"/>
      <c r="U19" s="36"/>
      <c r="V19" s="36"/>
      <c r="W19" s="36"/>
      <c r="X19" s="36"/>
      <c r="Y19" s="36"/>
      <c r="Z19" s="36"/>
      <c r="AA19" s="36"/>
    </row>
    <row r="20" customFormat="false" ht="18" hidden="false" customHeight="true" outlineLevel="0" collapsed="false">
      <c r="A20" s="112" t="n">
        <v>1010</v>
      </c>
      <c r="B20" s="42" t="s">
        <v>262</v>
      </c>
      <c r="C20" s="54" t="s">
        <v>513</v>
      </c>
      <c r="D20" s="32"/>
      <c r="E20" s="30" t="s">
        <v>664</v>
      </c>
      <c r="F20" s="32" t="s">
        <v>533</v>
      </c>
      <c r="G20" s="32" t="s">
        <v>673</v>
      </c>
      <c r="H20" s="32"/>
      <c r="I20" s="34" t="n">
        <v>5</v>
      </c>
      <c r="J20" s="55" t="s">
        <v>557</v>
      </c>
      <c r="K20" s="37" t="s">
        <v>650</v>
      </c>
      <c r="L20" s="37"/>
      <c r="M20" s="36"/>
      <c r="N20" s="36"/>
      <c r="O20" s="36"/>
      <c r="P20" s="36"/>
      <c r="Q20" s="36"/>
      <c r="R20" s="36"/>
      <c r="S20" s="36"/>
      <c r="T20" s="36"/>
      <c r="U20" s="36"/>
      <c r="V20" s="36"/>
      <c r="W20" s="36"/>
      <c r="X20" s="36"/>
      <c r="Y20" s="36"/>
      <c r="Z20" s="36"/>
      <c r="AA20" s="36"/>
    </row>
    <row r="21" customFormat="false" ht="15" hidden="false" customHeight="true" outlineLevel="0" collapsed="false">
      <c r="A21" s="112" t="n">
        <v>454</v>
      </c>
      <c r="B21" s="42" t="s">
        <v>262</v>
      </c>
      <c r="C21" s="54" t="s">
        <v>513</v>
      </c>
      <c r="D21" s="32"/>
      <c r="E21" s="30" t="s">
        <v>672</v>
      </c>
      <c r="F21" s="32" t="s">
        <v>533</v>
      </c>
      <c r="G21" s="32" t="s">
        <v>673</v>
      </c>
      <c r="H21" s="32"/>
      <c r="I21" s="34" t="n">
        <v>6</v>
      </c>
      <c r="J21" s="55" t="s">
        <v>557</v>
      </c>
      <c r="K21" s="37" t="s">
        <v>650</v>
      </c>
      <c r="L21" s="37"/>
      <c r="M21" s="36"/>
      <c r="N21" s="36"/>
      <c r="O21" s="36"/>
      <c r="P21" s="36"/>
      <c r="Q21" s="36"/>
      <c r="R21" s="36"/>
      <c r="S21" s="36"/>
      <c r="T21" s="36"/>
      <c r="U21" s="36"/>
      <c r="V21" s="36"/>
      <c r="W21" s="36"/>
      <c r="X21" s="36"/>
      <c r="Y21" s="36"/>
      <c r="Z21" s="36"/>
      <c r="AA21" s="36"/>
    </row>
    <row r="22" customFormat="false" ht="15" hidden="false" customHeight="true" outlineLevel="0" collapsed="false">
      <c r="A22" s="112" t="n">
        <v>460</v>
      </c>
      <c r="B22" s="42" t="s">
        <v>262</v>
      </c>
      <c r="C22" s="54" t="s">
        <v>513</v>
      </c>
      <c r="D22" s="32"/>
      <c r="E22" s="30" t="s">
        <v>666</v>
      </c>
      <c r="F22" s="32" t="s">
        <v>533</v>
      </c>
      <c r="G22" s="32" t="s">
        <v>673</v>
      </c>
      <c r="H22" s="32"/>
      <c r="I22" s="34" t="n">
        <v>4</v>
      </c>
      <c r="J22" s="55" t="s">
        <v>557</v>
      </c>
      <c r="K22" s="37" t="s">
        <v>650</v>
      </c>
      <c r="L22" s="37"/>
      <c r="M22" s="36"/>
      <c r="N22" s="36"/>
      <c r="O22" s="36"/>
      <c r="P22" s="36"/>
      <c r="Q22" s="36"/>
      <c r="R22" s="36"/>
      <c r="S22" s="36"/>
      <c r="T22" s="36"/>
      <c r="U22" s="36"/>
      <c r="V22" s="36"/>
      <c r="W22" s="36"/>
      <c r="X22" s="36"/>
      <c r="Y22" s="36"/>
      <c r="Z22" s="36"/>
      <c r="AA22" s="36"/>
    </row>
    <row r="23" customFormat="false" ht="15" hidden="false" customHeight="true" outlineLevel="0" collapsed="false">
      <c r="A23" s="112" t="n">
        <v>470</v>
      </c>
      <c r="B23" s="42" t="s">
        <v>262</v>
      </c>
      <c r="C23" s="54" t="s">
        <v>513</v>
      </c>
      <c r="D23" s="32"/>
      <c r="E23" s="30" t="s">
        <v>669</v>
      </c>
      <c r="F23" s="32" t="s">
        <v>533</v>
      </c>
      <c r="G23" s="32" t="s">
        <v>673</v>
      </c>
      <c r="H23" s="32"/>
      <c r="I23" s="113" t="n">
        <v>2</v>
      </c>
      <c r="J23" s="55" t="s">
        <v>557</v>
      </c>
      <c r="K23" s="37" t="s">
        <v>650</v>
      </c>
      <c r="L23" s="37"/>
      <c r="M23" s="36"/>
      <c r="N23" s="36"/>
      <c r="O23" s="36"/>
      <c r="P23" s="36"/>
      <c r="Q23" s="36"/>
      <c r="R23" s="36"/>
      <c r="S23" s="36"/>
      <c r="T23" s="36"/>
      <c r="U23" s="36"/>
      <c r="V23" s="36"/>
      <c r="W23" s="36"/>
      <c r="X23" s="36"/>
      <c r="Y23" s="36"/>
      <c r="Z23" s="36"/>
      <c r="AA23" s="36"/>
    </row>
    <row r="24" customFormat="false" ht="15" hidden="false" customHeight="true" outlineLevel="0" collapsed="false">
      <c r="A24" s="112" t="n">
        <v>480</v>
      </c>
      <c r="B24" s="42" t="s">
        <v>262</v>
      </c>
      <c r="C24" s="54" t="s">
        <v>513</v>
      </c>
      <c r="D24" s="32"/>
      <c r="E24" s="30" t="s">
        <v>659</v>
      </c>
      <c r="F24" s="32" t="s">
        <v>533</v>
      </c>
      <c r="G24" s="32" t="s">
        <v>673</v>
      </c>
      <c r="H24" s="32"/>
      <c r="I24" s="70" t="n">
        <v>3</v>
      </c>
      <c r="J24" s="55" t="s">
        <v>557</v>
      </c>
      <c r="K24" s="37" t="s">
        <v>650</v>
      </c>
      <c r="L24" s="37"/>
      <c r="M24" s="36"/>
      <c r="N24" s="36"/>
      <c r="O24" s="36"/>
      <c r="P24" s="36"/>
      <c r="Q24" s="36"/>
      <c r="R24" s="36"/>
      <c r="S24" s="36"/>
      <c r="T24" s="36"/>
      <c r="U24" s="36"/>
      <c r="V24" s="36"/>
      <c r="W24" s="36"/>
      <c r="X24" s="36"/>
      <c r="Y24" s="36"/>
      <c r="Z24" s="36"/>
      <c r="AA24" s="36"/>
    </row>
    <row r="25" customFormat="false" ht="15" hidden="false" customHeight="true" outlineLevel="0" collapsed="false">
      <c r="A25" s="112" t="n">
        <v>490</v>
      </c>
      <c r="B25" s="42" t="s">
        <v>262</v>
      </c>
      <c r="C25" s="54" t="s">
        <v>513</v>
      </c>
      <c r="D25" s="32"/>
      <c r="E25" s="30" t="s">
        <v>661</v>
      </c>
      <c r="F25" s="32" t="s">
        <v>533</v>
      </c>
      <c r="G25" s="32" t="s">
        <v>673</v>
      </c>
      <c r="H25" s="32"/>
      <c r="I25" s="33" t="n">
        <v>5</v>
      </c>
      <c r="J25" s="55" t="s">
        <v>557</v>
      </c>
      <c r="K25" s="37" t="s">
        <v>650</v>
      </c>
      <c r="L25" s="37"/>
      <c r="M25" s="36"/>
      <c r="N25" s="36"/>
      <c r="O25" s="36"/>
      <c r="P25" s="36"/>
      <c r="Q25" s="36"/>
      <c r="R25" s="36"/>
      <c r="S25" s="36"/>
      <c r="T25" s="36"/>
      <c r="U25" s="36"/>
      <c r="V25" s="36"/>
      <c r="W25" s="36"/>
      <c r="X25" s="36"/>
      <c r="Y25" s="36"/>
      <c r="Z25" s="36"/>
      <c r="AA25" s="36"/>
    </row>
    <row r="26" customFormat="false" ht="15" hidden="false" customHeight="true" outlineLevel="0" collapsed="false">
      <c r="A26" s="112" t="s">
        <v>674</v>
      </c>
      <c r="B26" s="68" t="s">
        <v>251</v>
      </c>
      <c r="C26" s="68"/>
      <c r="D26" s="32"/>
      <c r="E26" s="30" t="s">
        <v>627</v>
      </c>
      <c r="F26" s="32" t="s">
        <v>364</v>
      </c>
      <c r="G26" s="32" t="s">
        <v>673</v>
      </c>
      <c r="H26" s="32" t="s">
        <v>675</v>
      </c>
      <c r="I26" s="34"/>
      <c r="J26" s="114"/>
      <c r="K26" s="37" t="s">
        <v>553</v>
      </c>
      <c r="L26" s="37"/>
      <c r="M26" s="36"/>
      <c r="N26" s="36"/>
      <c r="O26" s="36"/>
      <c r="P26" s="36"/>
      <c r="Q26" s="36"/>
      <c r="R26" s="36"/>
      <c r="S26" s="36"/>
      <c r="T26" s="36"/>
      <c r="U26" s="36"/>
      <c r="V26" s="36"/>
      <c r="W26" s="36"/>
      <c r="X26" s="36"/>
      <c r="Y26" s="36"/>
      <c r="Z26" s="36"/>
      <c r="AA26" s="36"/>
    </row>
    <row r="27" customFormat="false" ht="15" hidden="false" customHeight="true" outlineLevel="0" collapsed="false">
      <c r="A27" s="112" t="s">
        <v>676</v>
      </c>
      <c r="B27" s="68" t="s">
        <v>251</v>
      </c>
      <c r="C27" s="68" t="s">
        <v>503</v>
      </c>
      <c r="D27" s="32"/>
      <c r="E27" s="30" t="s">
        <v>661</v>
      </c>
      <c r="F27" s="32" t="s">
        <v>380</v>
      </c>
      <c r="G27" s="32" t="s">
        <v>660</v>
      </c>
      <c r="H27" s="32"/>
      <c r="I27" s="34"/>
      <c r="J27" s="55" t="s">
        <v>543</v>
      </c>
      <c r="K27" s="37" t="s">
        <v>652</v>
      </c>
      <c r="L27" s="37"/>
      <c r="M27" s="36"/>
      <c r="N27" s="36"/>
      <c r="O27" s="36"/>
      <c r="P27" s="36"/>
      <c r="Q27" s="36"/>
      <c r="R27" s="36"/>
      <c r="S27" s="36"/>
      <c r="T27" s="36"/>
      <c r="U27" s="36"/>
      <c r="V27" s="36"/>
      <c r="W27" s="36"/>
      <c r="X27" s="36"/>
      <c r="Y27" s="36"/>
      <c r="Z27" s="36"/>
      <c r="AA27" s="36"/>
    </row>
    <row r="28" customFormat="false" ht="15" hidden="false" customHeight="true" outlineLevel="0" collapsed="false">
      <c r="A28" s="115" t="s">
        <v>677</v>
      </c>
      <c r="B28" s="68" t="s">
        <v>251</v>
      </c>
      <c r="C28" s="42"/>
      <c r="D28" s="32"/>
      <c r="E28" s="30" t="s">
        <v>664</v>
      </c>
      <c r="F28" s="32" t="s">
        <v>364</v>
      </c>
      <c r="G28" s="32" t="s">
        <v>660</v>
      </c>
      <c r="H28" s="32"/>
      <c r="I28" s="113"/>
      <c r="J28" s="114"/>
      <c r="K28" s="37" t="s">
        <v>553</v>
      </c>
      <c r="L28" s="37"/>
      <c r="M28" s="36"/>
      <c r="N28" s="36"/>
      <c r="O28" s="36"/>
      <c r="P28" s="36"/>
      <c r="Q28" s="36"/>
      <c r="R28" s="36"/>
      <c r="S28" s="36"/>
      <c r="T28" s="36"/>
      <c r="U28" s="36"/>
      <c r="V28" s="36"/>
      <c r="W28" s="36"/>
      <c r="X28" s="36"/>
      <c r="Y28" s="36"/>
      <c r="Z28" s="36"/>
      <c r="AA28" s="36"/>
    </row>
    <row r="29" customFormat="false" ht="15" hidden="false" customHeight="true" outlineLevel="0" collapsed="false">
      <c r="A29" s="115" t="s">
        <v>678</v>
      </c>
      <c r="B29" s="68" t="s">
        <v>251</v>
      </c>
      <c r="C29" s="42"/>
      <c r="D29" s="32"/>
      <c r="E29" s="30" t="s">
        <v>664</v>
      </c>
      <c r="F29" s="32" t="s">
        <v>364</v>
      </c>
      <c r="G29" s="32" t="s">
        <v>660</v>
      </c>
      <c r="H29" s="32"/>
      <c r="I29" s="113"/>
      <c r="J29" s="80" t="s">
        <v>553</v>
      </c>
      <c r="K29" s="37" t="s">
        <v>631</v>
      </c>
      <c r="L29" s="37"/>
      <c r="M29" s="36"/>
      <c r="N29" s="36"/>
      <c r="O29" s="36"/>
      <c r="P29" s="36"/>
      <c r="Q29" s="36"/>
      <c r="R29" s="36"/>
      <c r="S29" s="36"/>
      <c r="T29" s="36"/>
      <c r="U29" s="36"/>
      <c r="V29" s="36"/>
      <c r="W29" s="36"/>
      <c r="X29" s="36"/>
      <c r="Y29" s="36"/>
      <c r="Z29" s="36"/>
      <c r="AA29" s="36"/>
    </row>
    <row r="30" customFormat="false" ht="15" hidden="false" customHeight="true" outlineLevel="0" collapsed="false">
      <c r="A30" s="112" t="s">
        <v>679</v>
      </c>
      <c r="B30" s="68" t="s">
        <v>251</v>
      </c>
      <c r="C30" s="68" t="s">
        <v>503</v>
      </c>
      <c r="D30" s="32"/>
      <c r="E30" s="30" t="s">
        <v>672</v>
      </c>
      <c r="F30" s="32" t="s">
        <v>380</v>
      </c>
      <c r="G30" s="32" t="s">
        <v>673</v>
      </c>
      <c r="H30" s="32"/>
      <c r="I30" s="113" t="n">
        <v>3</v>
      </c>
      <c r="J30" s="55" t="s">
        <v>543</v>
      </c>
      <c r="K30" s="37" t="s">
        <v>543</v>
      </c>
      <c r="L30" s="37"/>
      <c r="M30" s="36"/>
      <c r="N30" s="36"/>
      <c r="O30" s="36"/>
      <c r="P30" s="36"/>
      <c r="Q30" s="36"/>
      <c r="R30" s="36"/>
      <c r="S30" s="36"/>
      <c r="T30" s="36"/>
      <c r="U30" s="36"/>
      <c r="V30" s="36"/>
      <c r="W30" s="36"/>
      <c r="X30" s="36"/>
      <c r="Y30" s="36"/>
      <c r="Z30" s="36"/>
      <c r="AA30" s="36"/>
    </row>
    <row r="31" customFormat="false" ht="15" hidden="false" customHeight="true" outlineLevel="0" collapsed="false">
      <c r="A31" s="112" t="s">
        <v>680</v>
      </c>
      <c r="B31" s="68" t="s">
        <v>251</v>
      </c>
      <c r="C31" s="68" t="s">
        <v>503</v>
      </c>
      <c r="D31" s="32"/>
      <c r="E31" s="30" t="s">
        <v>681</v>
      </c>
      <c r="F31" s="32" t="s">
        <v>380</v>
      </c>
      <c r="G31" s="32" t="s">
        <v>673</v>
      </c>
      <c r="H31" s="32" t="s">
        <v>682</v>
      </c>
      <c r="I31" s="113"/>
      <c r="J31" s="55"/>
      <c r="K31" s="37" t="s">
        <v>652</v>
      </c>
      <c r="L31" s="37"/>
      <c r="M31" s="36"/>
      <c r="N31" s="36"/>
      <c r="O31" s="36"/>
      <c r="P31" s="36"/>
      <c r="Q31" s="36"/>
      <c r="R31" s="36"/>
      <c r="S31" s="36"/>
      <c r="T31" s="36"/>
      <c r="U31" s="36"/>
      <c r="V31" s="36"/>
      <c r="W31" s="36"/>
      <c r="X31" s="36"/>
      <c r="Y31" s="36"/>
      <c r="Z31" s="36"/>
      <c r="AA31" s="36"/>
    </row>
    <row r="32" customFormat="false" ht="15" hidden="false" customHeight="true" outlineLevel="0" collapsed="false">
      <c r="A32" s="112" t="s">
        <v>683</v>
      </c>
      <c r="B32" s="68" t="s">
        <v>251</v>
      </c>
      <c r="C32" s="68" t="s">
        <v>503</v>
      </c>
      <c r="D32" s="32"/>
      <c r="E32" s="30" t="s">
        <v>543</v>
      </c>
      <c r="F32" s="32" t="s">
        <v>380</v>
      </c>
      <c r="G32" s="32" t="s">
        <v>673</v>
      </c>
      <c r="H32" s="32"/>
      <c r="I32" s="113"/>
      <c r="J32" s="55"/>
      <c r="K32" s="37" t="s">
        <v>543</v>
      </c>
      <c r="L32" s="37"/>
      <c r="M32" s="36"/>
      <c r="N32" s="36"/>
      <c r="O32" s="36"/>
      <c r="P32" s="36"/>
      <c r="Q32" s="36"/>
      <c r="R32" s="36"/>
      <c r="S32" s="36"/>
      <c r="T32" s="36"/>
      <c r="U32" s="36"/>
      <c r="V32" s="36"/>
      <c r="W32" s="36"/>
      <c r="X32" s="36"/>
      <c r="Y32" s="36"/>
      <c r="Z32" s="36"/>
      <c r="AA32" s="36"/>
    </row>
    <row r="33" customFormat="false" ht="15" hidden="false" customHeight="true" outlineLevel="0" collapsed="false">
      <c r="A33" s="112" t="s">
        <v>684</v>
      </c>
      <c r="B33" s="68" t="s">
        <v>251</v>
      </c>
      <c r="C33" s="42"/>
      <c r="D33" s="32"/>
      <c r="E33" s="30" t="s">
        <v>685</v>
      </c>
      <c r="F33" s="32" t="s">
        <v>364</v>
      </c>
      <c r="G33" s="32" t="s">
        <v>673</v>
      </c>
      <c r="H33" s="116"/>
      <c r="I33" s="34"/>
      <c r="J33" s="55" t="s">
        <v>549</v>
      </c>
      <c r="K33" s="37" t="s">
        <v>625</v>
      </c>
      <c r="L33" s="37"/>
      <c r="M33" s="36"/>
      <c r="N33" s="36"/>
      <c r="O33" s="36"/>
      <c r="P33" s="36"/>
      <c r="Q33" s="36"/>
      <c r="R33" s="36"/>
      <c r="S33" s="36"/>
      <c r="T33" s="36"/>
      <c r="U33" s="36"/>
      <c r="V33" s="36"/>
      <c r="W33" s="36"/>
      <c r="X33" s="36"/>
      <c r="Y33" s="36"/>
      <c r="Z33" s="36"/>
      <c r="AA33" s="36"/>
    </row>
    <row r="34" customFormat="false" ht="15" hidden="false" customHeight="true" outlineLevel="0" collapsed="false">
      <c r="A34" s="112" t="n">
        <v>1049</v>
      </c>
      <c r="B34" s="68" t="s">
        <v>251</v>
      </c>
      <c r="C34" s="68" t="s">
        <v>503</v>
      </c>
      <c r="D34" s="32"/>
      <c r="E34" s="30" t="s">
        <v>669</v>
      </c>
      <c r="F34" s="32" t="s">
        <v>380</v>
      </c>
      <c r="G34" s="32" t="s">
        <v>673</v>
      </c>
      <c r="H34" s="32"/>
      <c r="I34" s="34" t="n">
        <v>6</v>
      </c>
      <c r="J34" s="114"/>
      <c r="K34" s="37" t="s">
        <v>545</v>
      </c>
      <c r="L34" s="37"/>
      <c r="M34" s="36"/>
      <c r="N34" s="36"/>
      <c r="O34" s="36"/>
      <c r="P34" s="36"/>
      <c r="Q34" s="36"/>
      <c r="R34" s="36"/>
      <c r="S34" s="36"/>
      <c r="T34" s="36"/>
      <c r="U34" s="36"/>
      <c r="V34" s="36"/>
      <c r="W34" s="36"/>
      <c r="X34" s="36"/>
      <c r="Y34" s="36"/>
      <c r="Z34" s="36"/>
      <c r="AA34" s="36"/>
    </row>
    <row r="35" customFormat="false" ht="15" hidden="false" customHeight="true" outlineLevel="0" collapsed="false">
      <c r="A35" s="112" t="s">
        <v>686</v>
      </c>
      <c r="B35" s="68" t="s">
        <v>251</v>
      </c>
      <c r="C35" s="69"/>
      <c r="D35" s="70"/>
      <c r="E35" s="41" t="s">
        <v>687</v>
      </c>
      <c r="F35" s="113" t="s">
        <v>573</v>
      </c>
      <c r="G35" s="113" t="s">
        <v>662</v>
      </c>
      <c r="H35" s="113"/>
      <c r="I35" s="113"/>
      <c r="J35" s="36"/>
      <c r="K35" s="6" t="s">
        <v>648</v>
      </c>
      <c r="L35" s="117"/>
      <c r="M35" s="36"/>
      <c r="N35" s="36"/>
      <c r="O35" s="36"/>
      <c r="P35" s="36"/>
      <c r="Q35" s="36"/>
      <c r="R35" s="36"/>
      <c r="S35" s="36"/>
      <c r="T35" s="36"/>
      <c r="U35" s="36"/>
      <c r="V35" s="36"/>
      <c r="W35" s="36"/>
      <c r="X35" s="36"/>
      <c r="Y35" s="36"/>
      <c r="Z35" s="36"/>
      <c r="AA35" s="36"/>
    </row>
    <row r="36" customFormat="false" ht="15" hidden="false" customHeight="true" outlineLevel="0" collapsed="false">
      <c r="A36" s="112" t="s">
        <v>688</v>
      </c>
      <c r="B36" s="68" t="s">
        <v>251</v>
      </c>
      <c r="C36" s="69"/>
      <c r="D36" s="70" t="n">
        <v>10</v>
      </c>
      <c r="E36" s="41"/>
      <c r="F36" s="70" t="s">
        <v>635</v>
      </c>
      <c r="G36" s="113" t="s">
        <v>662</v>
      </c>
      <c r="H36" s="70"/>
      <c r="I36" s="70"/>
      <c r="J36" s="36"/>
      <c r="K36" s="118" t="s">
        <v>633</v>
      </c>
      <c r="L36" s="117"/>
      <c r="M36" s="36"/>
      <c r="N36" s="36"/>
      <c r="O36" s="36"/>
      <c r="P36" s="36"/>
      <c r="Q36" s="36"/>
      <c r="R36" s="36"/>
      <c r="S36" s="36"/>
      <c r="T36" s="36"/>
      <c r="U36" s="36"/>
      <c r="V36" s="36"/>
      <c r="W36" s="36"/>
      <c r="X36" s="36"/>
      <c r="Y36" s="36"/>
      <c r="Z36" s="36"/>
      <c r="AA36" s="36"/>
    </row>
    <row r="37" customFormat="false" ht="15" hidden="false" customHeight="true" outlineLevel="0" collapsed="false">
      <c r="A37" s="112" t="s">
        <v>637</v>
      </c>
      <c r="B37" s="68" t="s">
        <v>251</v>
      </c>
      <c r="C37" s="69"/>
      <c r="D37" s="70" t="n">
        <v>15</v>
      </c>
      <c r="E37" s="41"/>
      <c r="F37" s="70" t="s">
        <v>635</v>
      </c>
      <c r="G37" s="113" t="s">
        <v>662</v>
      </c>
      <c r="H37" s="70"/>
      <c r="I37" s="70"/>
      <c r="J37" s="36"/>
      <c r="K37" s="119" t="s">
        <v>636</v>
      </c>
      <c r="L37" s="119"/>
      <c r="M37" s="36"/>
      <c r="N37" s="36"/>
      <c r="O37" s="36"/>
      <c r="P37" s="36"/>
      <c r="Q37" s="36"/>
      <c r="R37" s="36"/>
      <c r="S37" s="36"/>
      <c r="T37" s="36"/>
      <c r="U37" s="36"/>
      <c r="V37" s="36"/>
      <c r="W37" s="36"/>
      <c r="X37" s="36"/>
      <c r="Y37" s="36"/>
      <c r="Z37" s="36"/>
      <c r="AA37" s="36"/>
    </row>
    <row r="38" customFormat="false" ht="15" hidden="false" customHeight="true" outlineLevel="0" collapsed="false">
      <c r="A38" s="120" t="s">
        <v>640</v>
      </c>
      <c r="B38" s="68" t="s">
        <v>251</v>
      </c>
      <c r="C38" s="69"/>
      <c r="D38" s="70" t="n">
        <v>25</v>
      </c>
      <c r="E38" s="41"/>
      <c r="F38" s="70" t="s">
        <v>635</v>
      </c>
      <c r="G38" s="113" t="s">
        <v>662</v>
      </c>
      <c r="H38" s="70"/>
      <c r="I38" s="70"/>
      <c r="J38" s="36"/>
      <c r="K38" s="119" t="s">
        <v>638</v>
      </c>
      <c r="L38" s="119"/>
      <c r="M38" s="36"/>
      <c r="N38" s="36"/>
      <c r="O38" s="36"/>
      <c r="P38" s="36"/>
      <c r="Q38" s="36"/>
      <c r="R38" s="36"/>
      <c r="S38" s="36"/>
      <c r="T38" s="36"/>
      <c r="U38" s="36"/>
      <c r="V38" s="36"/>
      <c r="W38" s="36"/>
      <c r="X38" s="36"/>
      <c r="Y38" s="36"/>
      <c r="Z38" s="36"/>
      <c r="AA38" s="36"/>
    </row>
    <row r="39" customFormat="false" ht="15" hidden="false" customHeight="true" outlineLevel="0" collapsed="false">
      <c r="A39" s="112" t="s">
        <v>689</v>
      </c>
      <c r="B39" s="68" t="s">
        <v>251</v>
      </c>
      <c r="C39" s="69"/>
      <c r="D39" s="70" t="n">
        <v>10</v>
      </c>
      <c r="E39" s="41"/>
      <c r="F39" s="70" t="s">
        <v>635</v>
      </c>
      <c r="G39" s="113" t="s">
        <v>662</v>
      </c>
      <c r="H39" s="70"/>
      <c r="I39" s="70"/>
      <c r="J39" s="36"/>
      <c r="K39" s="41" t="s">
        <v>641</v>
      </c>
      <c r="L39" s="41"/>
      <c r="M39" s="36"/>
      <c r="N39" s="36"/>
      <c r="O39" s="36"/>
      <c r="P39" s="36"/>
      <c r="Q39" s="36"/>
      <c r="R39" s="36"/>
      <c r="S39" s="36"/>
      <c r="T39" s="36"/>
      <c r="U39" s="36"/>
      <c r="V39" s="36"/>
      <c r="W39" s="36"/>
      <c r="X39" s="36"/>
      <c r="Y39" s="36"/>
      <c r="Z39" s="36"/>
      <c r="AA39" s="36"/>
    </row>
    <row r="40" customFormat="false" ht="15" hidden="false" customHeight="true" outlineLevel="0" collapsed="false">
      <c r="A40" s="112" t="s">
        <v>350</v>
      </c>
      <c r="B40" s="68" t="s">
        <v>251</v>
      </c>
      <c r="C40" s="121" t="s">
        <v>503</v>
      </c>
      <c r="D40" s="70"/>
      <c r="E40" s="41" t="s">
        <v>690</v>
      </c>
      <c r="F40" s="70" t="s">
        <v>573</v>
      </c>
      <c r="G40" s="113" t="s">
        <v>662</v>
      </c>
      <c r="H40" s="70"/>
      <c r="I40" s="70"/>
      <c r="J40" s="36"/>
      <c r="K40" s="6" t="s">
        <v>648</v>
      </c>
      <c r="L40" s="41"/>
      <c r="M40" s="36"/>
      <c r="N40" s="36"/>
      <c r="O40" s="36"/>
      <c r="P40" s="36"/>
      <c r="Q40" s="36"/>
      <c r="R40" s="36"/>
      <c r="S40" s="36"/>
      <c r="T40" s="36"/>
      <c r="U40" s="36"/>
      <c r="V40" s="36"/>
      <c r="W40" s="36"/>
      <c r="X40" s="36"/>
      <c r="Y40" s="36"/>
      <c r="Z40" s="36"/>
      <c r="AA40" s="36"/>
    </row>
    <row r="41" customFormat="false" ht="15" hidden="false" customHeight="true" outlineLevel="0" collapsed="false">
      <c r="A41" s="112"/>
      <c r="B41" s="69"/>
      <c r="C41" s="69"/>
      <c r="D41" s="70"/>
      <c r="E41" s="41"/>
      <c r="F41" s="70"/>
      <c r="G41" s="113"/>
      <c r="H41" s="70"/>
      <c r="I41" s="70"/>
      <c r="J41" s="36"/>
      <c r="K41" s="41"/>
      <c r="L41" s="41"/>
      <c r="M41" s="36"/>
      <c r="N41" s="36"/>
      <c r="O41" s="36"/>
      <c r="P41" s="36"/>
      <c r="Q41" s="36"/>
      <c r="R41" s="36"/>
      <c r="S41" s="36"/>
      <c r="T41" s="36"/>
      <c r="U41" s="36"/>
      <c r="V41" s="36"/>
      <c r="W41" s="36"/>
      <c r="X41" s="36"/>
      <c r="Y41" s="36"/>
      <c r="Z41" s="36"/>
      <c r="AA41" s="36"/>
    </row>
    <row r="42" customFormat="false" ht="15" hidden="false" customHeight="true" outlineLevel="0" collapsed="false">
      <c r="A42" s="112"/>
      <c r="B42" s="69"/>
      <c r="C42" s="69"/>
      <c r="D42" s="70"/>
      <c r="E42" s="41"/>
      <c r="F42" s="70"/>
      <c r="G42" s="70"/>
      <c r="H42" s="70"/>
      <c r="I42" s="70"/>
      <c r="J42" s="36"/>
      <c r="K42" s="41"/>
      <c r="L42" s="41"/>
      <c r="M42" s="36"/>
      <c r="N42" s="36"/>
      <c r="O42" s="36"/>
      <c r="P42" s="36"/>
      <c r="Q42" s="36"/>
      <c r="R42" s="36"/>
      <c r="S42" s="36"/>
      <c r="T42" s="36"/>
      <c r="U42" s="36"/>
      <c r="V42" s="36"/>
      <c r="W42" s="36"/>
      <c r="X42" s="36"/>
      <c r="Y42" s="36"/>
      <c r="Z42" s="36"/>
      <c r="AA42" s="36"/>
    </row>
    <row r="43" customFormat="false" ht="15" hidden="false" customHeight="true" outlineLevel="0" collapsed="false">
      <c r="A43" s="112"/>
      <c r="B43" s="69"/>
      <c r="C43" s="69"/>
      <c r="D43" s="70"/>
      <c r="E43" s="41"/>
      <c r="F43" s="70"/>
      <c r="G43" s="70"/>
      <c r="H43" s="70"/>
      <c r="I43" s="70"/>
      <c r="J43" s="36"/>
      <c r="K43" s="41"/>
      <c r="L43" s="41"/>
      <c r="M43" s="36"/>
      <c r="N43" s="36"/>
      <c r="O43" s="36"/>
      <c r="P43" s="36"/>
      <c r="Q43" s="36"/>
      <c r="R43" s="36"/>
      <c r="S43" s="36"/>
      <c r="T43" s="36"/>
      <c r="U43" s="36"/>
      <c r="V43" s="36"/>
      <c r="W43" s="36"/>
      <c r="X43" s="36"/>
      <c r="Y43" s="36"/>
      <c r="Z43" s="36"/>
      <c r="AA43" s="36"/>
    </row>
    <row r="44" customFormat="false" ht="15" hidden="false" customHeight="true" outlineLevel="0" collapsed="false">
      <c r="A44" s="112"/>
      <c r="B44" s="69"/>
      <c r="C44" s="69"/>
      <c r="D44" s="70"/>
      <c r="E44" s="41"/>
      <c r="F44" s="70"/>
      <c r="G44" s="70"/>
      <c r="H44" s="70"/>
      <c r="I44" s="70"/>
      <c r="J44" s="36"/>
      <c r="K44" s="41"/>
      <c r="L44" s="41"/>
      <c r="M44" s="36"/>
      <c r="N44" s="36"/>
      <c r="O44" s="36"/>
      <c r="P44" s="36"/>
      <c r="Q44" s="36"/>
      <c r="R44" s="36"/>
      <c r="S44" s="36"/>
      <c r="T44" s="36"/>
      <c r="U44" s="36"/>
      <c r="V44" s="36"/>
      <c r="W44" s="36"/>
      <c r="X44" s="36"/>
      <c r="Y44" s="36"/>
      <c r="Z44" s="36"/>
      <c r="AA44" s="36"/>
    </row>
    <row r="45" customFormat="false" ht="15.75" hidden="false" customHeight="true" outlineLevel="0" collapsed="false">
      <c r="A45" s="122"/>
      <c r="B45" s="83"/>
      <c r="C45" s="83"/>
      <c r="D45" s="85"/>
      <c r="E45" s="36"/>
      <c r="F45" s="85"/>
      <c r="G45" s="85"/>
      <c r="H45" s="85"/>
      <c r="I45" s="85"/>
      <c r="J45" s="36"/>
      <c r="K45" s="36"/>
      <c r="L45" s="36"/>
      <c r="M45" s="36"/>
      <c r="N45" s="36"/>
      <c r="O45" s="36"/>
      <c r="P45" s="36"/>
      <c r="Q45" s="36"/>
      <c r="R45" s="36"/>
      <c r="S45" s="36"/>
      <c r="T45" s="36"/>
      <c r="U45" s="36"/>
      <c r="V45" s="36"/>
      <c r="W45" s="36"/>
      <c r="X45" s="36"/>
      <c r="Y45" s="36"/>
      <c r="Z45" s="36"/>
      <c r="AA45" s="36"/>
    </row>
  </sheetData>
  <dataValidations count="2">
    <dataValidation allowBlank="true" operator="between" showDropDown="false" showErrorMessage="true" showInputMessage="false" sqref="F2:F45" type="list">
      <formula1>"unit,storage,parking,appliance,common"</formula1>
      <formula2>0</formula2>
    </dataValidation>
    <dataValidation allowBlank="true" operator="between" showDropDown="false" showErrorMessage="false" showInputMessage="false" sqref="G2:G45" type="list">
      <formula1>",readyNow,occupied,onNotice,model,office,down,unavailable"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E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G2 C2"/>
    </sheetView>
  </sheetViews>
  <sheetFormatPr defaultRowHeight="15"/>
  <cols>
    <col collapsed="false" hidden="false" max="1" min="1" style="0" width="19.5481481481481"/>
    <col collapsed="false" hidden="false" max="2" min="2" style="0" width="13.7666666666667"/>
    <col collapsed="false" hidden="false" max="3" min="3" style="0" width="19.6962962962963"/>
    <col collapsed="false" hidden="false" max="5" min="4" style="0" width="13.7666666666667"/>
    <col collapsed="false" hidden="false" max="6" min="6" style="0" width="15.7296296296296"/>
    <col collapsed="false" hidden="false" max="7" min="7" style="0" width="11.7148148148148"/>
    <col collapsed="false" hidden="false" max="8" min="8" style="0" width="20.5777777777778"/>
    <col collapsed="false" hidden="false" max="9" min="9" style="0" width="19.937037037037"/>
    <col collapsed="false" hidden="false" max="10" min="10" style="0" width="16.4185185185185"/>
    <col collapsed="false" hidden="false" max="11" min="11" style="0" width="18.8148148148148"/>
    <col collapsed="false" hidden="false" max="12" min="12" style="0" width="16.4185185185185"/>
    <col collapsed="false" hidden="false" max="13" min="13" style="0" width="13.4259259259259"/>
    <col collapsed="false" hidden="false" max="14" min="14" style="0" width="13.6740740740741"/>
    <col collapsed="false" hidden="false" max="15" min="15" style="0" width="15.1444444444444"/>
    <col collapsed="false" hidden="false" max="1025" min="16" style="0" width="13.7666666666667"/>
  </cols>
  <sheetData>
    <row r="1" customFormat="false" ht="15" hidden="false" customHeight="false" outlineLevel="0" collapsed="false">
      <c r="A1" s="1" t="s">
        <v>0</v>
      </c>
      <c r="B1" s="1" t="s">
        <v>336</v>
      </c>
      <c r="C1" s="2" t="s">
        <v>97</v>
      </c>
      <c r="D1" s="46" t="s">
        <v>3</v>
      </c>
      <c r="E1" s="46" t="s">
        <v>691</v>
      </c>
      <c r="F1" s="46" t="s">
        <v>692</v>
      </c>
      <c r="G1" s="46" t="s">
        <v>693</v>
      </c>
      <c r="H1" s="2" t="s">
        <v>694</v>
      </c>
      <c r="I1" s="2" t="s">
        <v>695</v>
      </c>
      <c r="J1" s="46" t="s">
        <v>696</v>
      </c>
      <c r="K1" s="46" t="s">
        <v>697</v>
      </c>
      <c r="L1" s="46" t="s">
        <v>698</v>
      </c>
      <c r="M1" s="46" t="s">
        <v>340</v>
      </c>
      <c r="N1" s="123" t="s">
        <v>341</v>
      </c>
      <c r="O1" s="124" t="s">
        <v>699</v>
      </c>
      <c r="P1" s="46" t="s">
        <v>700</v>
      </c>
      <c r="Q1" s="46" t="s">
        <v>701</v>
      </c>
      <c r="R1" s="46" t="s">
        <v>702</v>
      </c>
      <c r="S1" s="86"/>
      <c r="T1" s="86"/>
      <c r="U1" s="86"/>
      <c r="V1" s="86"/>
      <c r="W1" s="86"/>
      <c r="X1" s="86"/>
      <c r="Y1" s="86"/>
      <c r="Z1" s="86"/>
      <c r="AA1" s="86"/>
      <c r="AB1" s="86"/>
      <c r="AC1" s="86"/>
      <c r="AD1" s="86"/>
      <c r="AE1" s="86"/>
    </row>
    <row r="2" customFormat="false" ht="15" hidden="false" customHeight="false" outlineLevel="0" collapsed="false">
      <c r="A2" s="83" t="s">
        <v>558</v>
      </c>
      <c r="B2" s="125" t="s">
        <v>251</v>
      </c>
      <c r="C2" s="87" t="s">
        <v>703</v>
      </c>
      <c r="D2" s="50" t="s">
        <v>704</v>
      </c>
      <c r="E2" s="85" t="s">
        <v>705</v>
      </c>
      <c r="F2" s="85" t="s">
        <v>351</v>
      </c>
      <c r="G2" s="85" t="n">
        <v>1</v>
      </c>
      <c r="H2" s="6" t="e">
        <f aca="false">namelist(A7,A43,A44,A42,A40)</f>
        <v>#NAME?</v>
      </c>
      <c r="I2" s="6" t="e">
        <f aca="false">namelist(A21:A22,A24,A3,A17,A34,A30,A32,A8,A9,A10,A11,A13,A15, A12,A14)</f>
        <v>#NAME?</v>
      </c>
      <c r="J2" s="126"/>
      <c r="K2" s="126"/>
      <c r="L2" s="126"/>
      <c r="M2" s="126"/>
      <c r="N2" s="126"/>
      <c r="O2" s="126"/>
      <c r="P2" s="51" t="n">
        <v>4000</v>
      </c>
      <c r="Q2" s="51"/>
      <c r="R2" s="51"/>
      <c r="S2" s="6"/>
      <c r="T2" s="6"/>
      <c r="U2" s="6"/>
      <c r="V2" s="6"/>
      <c r="W2" s="6"/>
      <c r="X2" s="6"/>
      <c r="Y2" s="6"/>
      <c r="Z2" s="6"/>
      <c r="AA2" s="6"/>
      <c r="AB2" s="6"/>
      <c r="AC2" s="6"/>
      <c r="AD2" s="6"/>
      <c r="AE2" s="6"/>
    </row>
    <row r="3" customFormat="false" ht="15" hidden="false" customHeight="false" outlineLevel="0" collapsed="false">
      <c r="A3" s="122" t="s">
        <v>630</v>
      </c>
      <c r="B3" s="125" t="s">
        <v>251</v>
      </c>
      <c r="C3" s="50" t="s">
        <v>553</v>
      </c>
      <c r="D3" s="50" t="s">
        <v>706</v>
      </c>
      <c r="E3" s="85" t="s">
        <v>705</v>
      </c>
      <c r="F3" s="85" t="s">
        <v>364</v>
      </c>
      <c r="G3" s="85" t="n">
        <v>4</v>
      </c>
      <c r="H3" s="127" t="s">
        <v>707</v>
      </c>
      <c r="I3" s="87" t="e">
        <f aca="false">namelist(A18)</f>
        <v>#NAME?</v>
      </c>
      <c r="J3" s="6"/>
      <c r="K3" s="126"/>
      <c r="L3" s="126"/>
      <c r="M3" s="126"/>
      <c r="N3" s="126"/>
      <c r="O3" s="6"/>
      <c r="P3" s="51" t="n">
        <v>4001</v>
      </c>
      <c r="Q3" s="51"/>
      <c r="R3" s="51"/>
      <c r="S3" s="6"/>
      <c r="T3" s="6"/>
      <c r="U3" s="6"/>
      <c r="V3" s="6"/>
      <c r="W3" s="6"/>
      <c r="X3" s="6"/>
      <c r="Y3" s="6"/>
      <c r="Z3" s="6"/>
      <c r="AA3" s="6"/>
      <c r="AB3" s="6"/>
      <c r="AC3" s="6"/>
      <c r="AD3" s="6"/>
      <c r="AE3" s="6"/>
    </row>
    <row r="4" customFormat="false" ht="15" hidden="false" customHeight="false" outlineLevel="0" collapsed="false">
      <c r="A4" s="122" t="s">
        <v>708</v>
      </c>
      <c r="B4" s="125" t="s">
        <v>251</v>
      </c>
      <c r="C4" s="50" t="s">
        <v>709</v>
      </c>
      <c r="D4" s="50" t="s">
        <v>706</v>
      </c>
      <c r="E4" s="85" t="s">
        <v>710</v>
      </c>
      <c r="F4" s="85" t="s">
        <v>710</v>
      </c>
      <c r="G4" s="85"/>
      <c r="H4" s="6"/>
      <c r="I4" s="6"/>
      <c r="J4" s="6"/>
      <c r="K4" s="126"/>
      <c r="L4" s="126"/>
      <c r="M4" s="126"/>
      <c r="N4" s="52" t="n">
        <v>400</v>
      </c>
      <c r="O4" s="6"/>
      <c r="P4" s="51" t="n">
        <v>4003</v>
      </c>
      <c r="Q4" s="51"/>
      <c r="R4" s="51"/>
      <c r="S4" s="6"/>
      <c r="T4" s="6"/>
      <c r="U4" s="6"/>
      <c r="V4" s="6"/>
      <c r="W4" s="6"/>
      <c r="X4" s="6"/>
      <c r="Y4" s="6"/>
      <c r="Z4" s="6"/>
      <c r="AA4" s="6"/>
      <c r="AB4" s="6"/>
      <c r="AC4" s="6"/>
      <c r="AD4" s="6"/>
      <c r="AE4" s="6"/>
    </row>
    <row r="5" customFormat="false" ht="15" hidden="false" customHeight="false" outlineLevel="0" collapsed="false">
      <c r="A5" s="83" t="s">
        <v>605</v>
      </c>
      <c r="B5" s="125" t="s">
        <v>251</v>
      </c>
      <c r="C5" s="87" t="s">
        <v>711</v>
      </c>
      <c r="D5" s="50" t="s">
        <v>712</v>
      </c>
      <c r="E5" s="85" t="s">
        <v>705</v>
      </c>
      <c r="F5" s="85" t="s">
        <v>351</v>
      </c>
      <c r="G5" s="85"/>
      <c r="H5" s="6" t="s">
        <v>713</v>
      </c>
      <c r="I5" s="6" t="s">
        <v>714</v>
      </c>
      <c r="J5" s="126"/>
      <c r="K5" s="126"/>
      <c r="L5" s="126"/>
      <c r="M5" s="126"/>
      <c r="N5" s="126"/>
      <c r="O5" s="128"/>
      <c r="P5" s="51" t="n">
        <v>4000</v>
      </c>
      <c r="Q5" s="51"/>
      <c r="R5" s="51"/>
      <c r="S5" s="6"/>
      <c r="T5" s="6"/>
      <c r="U5" s="6"/>
      <c r="V5" s="6"/>
      <c r="W5" s="6"/>
      <c r="X5" s="6"/>
      <c r="Y5" s="6"/>
      <c r="Z5" s="6"/>
      <c r="AA5" s="6"/>
      <c r="AB5" s="6"/>
      <c r="AC5" s="6"/>
      <c r="AD5" s="6"/>
      <c r="AE5" s="6"/>
    </row>
    <row r="6" customFormat="false" ht="15" hidden="false" customHeight="false" outlineLevel="0" collapsed="false">
      <c r="A6" s="83" t="s">
        <v>715</v>
      </c>
      <c r="B6" s="125" t="s">
        <v>251</v>
      </c>
      <c r="C6" s="50" t="s">
        <v>715</v>
      </c>
      <c r="D6" s="50"/>
      <c r="E6" s="85" t="s">
        <v>716</v>
      </c>
      <c r="F6" s="85" t="s">
        <v>716</v>
      </c>
      <c r="G6" s="85"/>
      <c r="J6" s="34" t="s">
        <v>583</v>
      </c>
      <c r="K6" s="51"/>
      <c r="L6" s="51" t="s">
        <v>347</v>
      </c>
      <c r="M6" s="6"/>
      <c r="N6" s="52" t="n">
        <v>500</v>
      </c>
      <c r="O6" s="128"/>
      <c r="P6" s="51" t="n">
        <v>4002</v>
      </c>
      <c r="Q6" s="51"/>
      <c r="R6" s="51"/>
      <c r="S6" s="6"/>
      <c r="T6" s="6"/>
      <c r="U6" s="6"/>
      <c r="V6" s="6"/>
      <c r="W6" s="6"/>
      <c r="X6" s="6"/>
      <c r="Y6" s="6"/>
      <c r="Z6" s="6"/>
      <c r="AA6" s="6"/>
      <c r="AB6" s="6"/>
      <c r="AC6" s="6"/>
      <c r="AD6" s="6"/>
      <c r="AE6" s="6"/>
    </row>
    <row r="7" customFormat="false" ht="15" hidden="false" customHeight="false" outlineLevel="0" collapsed="false">
      <c r="A7" s="83" t="s">
        <v>713</v>
      </c>
      <c r="B7" s="125" t="s">
        <v>251</v>
      </c>
      <c r="C7" s="50" t="s">
        <v>713</v>
      </c>
      <c r="D7" s="50"/>
      <c r="E7" s="81" t="s">
        <v>710</v>
      </c>
      <c r="F7" s="81" t="s">
        <v>710</v>
      </c>
      <c r="G7" s="81"/>
      <c r="H7" s="6"/>
      <c r="I7" s="6"/>
      <c r="J7" s="6"/>
      <c r="K7" s="51"/>
      <c r="L7" s="51"/>
      <c r="M7" s="6" t="n">
        <v>100</v>
      </c>
      <c r="N7" s="52"/>
      <c r="O7" s="129" t="s">
        <v>347</v>
      </c>
      <c r="P7" s="51" t="n">
        <v>4003</v>
      </c>
      <c r="Q7" s="51"/>
      <c r="R7" s="51"/>
      <c r="S7" s="6"/>
      <c r="T7" s="6"/>
      <c r="U7" s="6"/>
      <c r="V7" s="6"/>
      <c r="W7" s="6"/>
      <c r="X7" s="6"/>
      <c r="Y7" s="6"/>
      <c r="Z7" s="6"/>
      <c r="AA7" s="6"/>
      <c r="AB7" s="6"/>
      <c r="AC7" s="6"/>
      <c r="AD7" s="6"/>
      <c r="AE7" s="6"/>
    </row>
    <row r="8" customFormat="false" ht="15" hidden="false" customHeight="false" outlineLevel="0" collapsed="false">
      <c r="A8" s="83" t="s">
        <v>634</v>
      </c>
      <c r="B8" s="125" t="s">
        <v>251</v>
      </c>
      <c r="C8" s="50" t="s">
        <v>634</v>
      </c>
      <c r="D8" s="50"/>
      <c r="E8" s="85" t="s">
        <v>705</v>
      </c>
      <c r="F8" s="81" t="s">
        <v>635</v>
      </c>
      <c r="G8" s="81" t="n">
        <v>1</v>
      </c>
      <c r="H8" s="6"/>
      <c r="I8" s="6"/>
      <c r="J8" s="126"/>
      <c r="K8" s="126"/>
      <c r="L8" s="126"/>
      <c r="M8" s="126"/>
      <c r="N8" s="126"/>
      <c r="O8" s="6"/>
      <c r="P8" s="51" t="n">
        <v>4004</v>
      </c>
      <c r="Q8" s="51"/>
      <c r="R8" s="51"/>
      <c r="S8" s="6"/>
      <c r="T8" s="6"/>
      <c r="U8" s="6"/>
      <c r="V8" s="6"/>
      <c r="W8" s="6"/>
      <c r="X8" s="6"/>
      <c r="Y8" s="6"/>
      <c r="Z8" s="6"/>
      <c r="AA8" s="6"/>
      <c r="AB8" s="6"/>
      <c r="AC8" s="6"/>
      <c r="AD8" s="6"/>
      <c r="AE8" s="6"/>
    </row>
    <row r="9" customFormat="false" ht="15" hidden="false" customHeight="false" outlineLevel="0" collapsed="false">
      <c r="A9" s="83" t="s">
        <v>637</v>
      </c>
      <c r="B9" s="125" t="s">
        <v>251</v>
      </c>
      <c r="C9" s="50" t="s">
        <v>637</v>
      </c>
      <c r="D9" s="50"/>
      <c r="E9" s="85" t="s">
        <v>705</v>
      </c>
      <c r="F9" s="81" t="s">
        <v>635</v>
      </c>
      <c r="G9" s="81" t="n">
        <v>1</v>
      </c>
      <c r="H9" s="6"/>
      <c r="I9" s="6"/>
      <c r="J9" s="126"/>
      <c r="K9" s="126"/>
      <c r="L9" s="126"/>
      <c r="M9" s="126"/>
      <c r="N9" s="126"/>
      <c r="O9" s="6"/>
      <c r="P9" s="51" t="n">
        <v>4005</v>
      </c>
      <c r="Q9" s="51"/>
      <c r="R9" s="51"/>
      <c r="S9" s="6"/>
      <c r="T9" s="6"/>
      <c r="U9" s="6"/>
      <c r="V9" s="6"/>
      <c r="W9" s="6"/>
      <c r="X9" s="6"/>
      <c r="Y9" s="6"/>
      <c r="Z9" s="6"/>
      <c r="AA9" s="6"/>
      <c r="AB9" s="6"/>
      <c r="AC9" s="6"/>
      <c r="AD9" s="6"/>
      <c r="AE9" s="6"/>
    </row>
    <row r="10" customFormat="false" ht="15" hidden="false" customHeight="false" outlineLevel="0" collapsed="false">
      <c r="A10" s="83" t="s">
        <v>640</v>
      </c>
      <c r="B10" s="125" t="s">
        <v>251</v>
      </c>
      <c r="C10" s="50" t="s">
        <v>640</v>
      </c>
      <c r="D10" s="50"/>
      <c r="E10" s="85" t="s">
        <v>705</v>
      </c>
      <c r="F10" s="81" t="s">
        <v>635</v>
      </c>
      <c r="G10" s="81" t="n">
        <v>1</v>
      </c>
      <c r="H10" s="6"/>
      <c r="I10" s="6"/>
      <c r="J10" s="126"/>
      <c r="K10" s="126"/>
      <c r="L10" s="126"/>
      <c r="M10" s="126"/>
      <c r="N10" s="126"/>
      <c r="O10" s="6"/>
      <c r="P10" s="51" t="n">
        <v>4006</v>
      </c>
      <c r="Q10" s="51"/>
      <c r="R10" s="51"/>
      <c r="S10" s="6"/>
      <c r="T10" s="6"/>
      <c r="U10" s="6"/>
      <c r="V10" s="6"/>
      <c r="W10" s="6"/>
      <c r="X10" s="6"/>
      <c r="Y10" s="6"/>
      <c r="Z10" s="6"/>
      <c r="AA10" s="6"/>
      <c r="AB10" s="6"/>
      <c r="AC10" s="6"/>
      <c r="AD10" s="6"/>
      <c r="AE10" s="6"/>
    </row>
    <row r="11" customFormat="false" ht="15" hidden="false" customHeight="false" outlineLevel="0" collapsed="false">
      <c r="A11" s="83" t="s">
        <v>717</v>
      </c>
      <c r="B11" s="125" t="s">
        <v>251</v>
      </c>
      <c r="C11" s="50" t="s">
        <v>717</v>
      </c>
      <c r="D11" s="50"/>
      <c r="E11" s="81" t="s">
        <v>716</v>
      </c>
      <c r="F11" s="81" t="s">
        <v>635</v>
      </c>
      <c r="G11" s="81" t="n">
        <v>3</v>
      </c>
      <c r="H11" s="6"/>
      <c r="I11" s="6"/>
      <c r="J11" s="34" t="s">
        <v>583</v>
      </c>
      <c r="K11" s="51"/>
      <c r="L11" s="51"/>
      <c r="M11" s="6"/>
      <c r="N11" s="52" t="n">
        <v>25</v>
      </c>
      <c r="O11" s="6"/>
      <c r="P11" s="51" t="n">
        <v>4007</v>
      </c>
      <c r="Q11" s="51"/>
      <c r="R11" s="51"/>
      <c r="S11" s="6"/>
      <c r="T11" s="6"/>
      <c r="U11" s="6"/>
      <c r="V11" s="6"/>
      <c r="W11" s="6"/>
      <c r="X11" s="6"/>
      <c r="Y11" s="6"/>
      <c r="Z11" s="6"/>
      <c r="AA11" s="6"/>
      <c r="AB11" s="6"/>
      <c r="AC11" s="6"/>
      <c r="AD11" s="6"/>
      <c r="AE11" s="6"/>
    </row>
    <row r="12" customFormat="false" ht="15" hidden="false" customHeight="false" outlineLevel="0" collapsed="false">
      <c r="A12" s="83" t="s">
        <v>718</v>
      </c>
      <c r="B12" s="125" t="s">
        <v>251</v>
      </c>
      <c r="C12" s="50" t="s">
        <v>718</v>
      </c>
      <c r="D12" s="50"/>
      <c r="E12" s="81" t="s">
        <v>716</v>
      </c>
      <c r="F12" s="81" t="s">
        <v>635</v>
      </c>
      <c r="G12" s="81" t="n">
        <v>1</v>
      </c>
      <c r="H12" s="6"/>
      <c r="I12" s="6"/>
      <c r="J12" s="34" t="s">
        <v>586</v>
      </c>
      <c r="K12" s="51"/>
      <c r="L12" s="51"/>
      <c r="M12" s="6"/>
      <c r="N12" s="52" t="n">
        <v>25</v>
      </c>
      <c r="O12" s="6"/>
      <c r="P12" s="51" t="n">
        <v>4008</v>
      </c>
      <c r="Q12" s="51"/>
      <c r="R12" s="51"/>
      <c r="S12" s="6"/>
      <c r="T12" s="6"/>
      <c r="U12" s="6"/>
      <c r="V12" s="6"/>
      <c r="W12" s="6"/>
      <c r="X12" s="6"/>
      <c r="Y12" s="6"/>
      <c r="Z12" s="6"/>
      <c r="AA12" s="6"/>
      <c r="AB12" s="6"/>
      <c r="AC12" s="6"/>
      <c r="AD12" s="6"/>
      <c r="AE12" s="6"/>
    </row>
    <row r="13" customFormat="false" ht="15" hidden="false" customHeight="false" outlineLevel="0" collapsed="false">
      <c r="A13" s="83" t="s">
        <v>719</v>
      </c>
      <c r="B13" s="125" t="s">
        <v>251</v>
      </c>
      <c r="C13" s="50" t="s">
        <v>720</v>
      </c>
      <c r="D13" s="50"/>
      <c r="E13" s="81" t="s">
        <v>721</v>
      </c>
      <c r="F13" s="81" t="s">
        <v>721</v>
      </c>
      <c r="G13" s="81"/>
      <c r="H13" s="6"/>
      <c r="I13" s="6"/>
      <c r="J13" s="102"/>
      <c r="K13" s="51"/>
      <c r="L13" s="51"/>
      <c r="M13" s="6"/>
      <c r="N13" s="52" t="n">
        <v>50</v>
      </c>
      <c r="O13" s="6"/>
      <c r="P13" s="51" t="n">
        <v>4009</v>
      </c>
      <c r="Q13" s="51"/>
      <c r="R13" s="51"/>
      <c r="S13" s="6"/>
      <c r="T13" s="6"/>
      <c r="U13" s="6"/>
      <c r="V13" s="6"/>
      <c r="W13" s="6"/>
      <c r="X13" s="6"/>
      <c r="Y13" s="6"/>
      <c r="Z13" s="6"/>
      <c r="AA13" s="6"/>
      <c r="AB13" s="6"/>
      <c r="AC13" s="6"/>
      <c r="AD13" s="6"/>
      <c r="AE13" s="6"/>
    </row>
    <row r="14" customFormat="false" ht="15" hidden="false" customHeight="false" outlineLevel="0" collapsed="false">
      <c r="A14" s="83" t="s">
        <v>722</v>
      </c>
      <c r="B14" s="125" t="s">
        <v>251</v>
      </c>
      <c r="C14" s="50" t="s">
        <v>723</v>
      </c>
      <c r="D14" s="50"/>
      <c r="E14" s="81" t="s">
        <v>721</v>
      </c>
      <c r="F14" s="81" t="s">
        <v>721</v>
      </c>
      <c r="G14" s="81"/>
      <c r="H14" s="6"/>
      <c r="I14" s="6"/>
      <c r="J14" s="102"/>
      <c r="K14" s="51"/>
      <c r="L14" s="51"/>
      <c r="M14" s="6"/>
      <c r="N14" s="52" t="n">
        <v>80</v>
      </c>
      <c r="O14" s="6"/>
      <c r="P14" s="51" t="n">
        <v>4009</v>
      </c>
      <c r="Q14" s="51"/>
      <c r="R14" s="51"/>
      <c r="S14" s="6"/>
      <c r="T14" s="6"/>
      <c r="U14" s="6"/>
      <c r="V14" s="6"/>
      <c r="W14" s="6"/>
      <c r="X14" s="6"/>
      <c r="Y14" s="6"/>
      <c r="Z14" s="6"/>
      <c r="AA14" s="6"/>
      <c r="AB14" s="6"/>
      <c r="AC14" s="6"/>
      <c r="AD14" s="6"/>
      <c r="AE14" s="6"/>
    </row>
    <row r="15" customFormat="false" ht="15" hidden="false" customHeight="false" outlineLevel="0" collapsed="false">
      <c r="A15" s="83" t="s">
        <v>724</v>
      </c>
      <c r="B15" s="125" t="s">
        <v>251</v>
      </c>
      <c r="C15" s="50" t="s">
        <v>725</v>
      </c>
      <c r="D15" s="50"/>
      <c r="E15" s="81" t="s">
        <v>721</v>
      </c>
      <c r="F15" s="81" t="s">
        <v>721</v>
      </c>
      <c r="G15" s="81"/>
      <c r="H15" s="6"/>
      <c r="I15" s="6"/>
      <c r="J15" s="102"/>
      <c r="K15" s="51"/>
      <c r="L15" s="51"/>
      <c r="M15" s="6"/>
      <c r="N15" s="52" t="n">
        <v>40</v>
      </c>
      <c r="O15" s="6"/>
      <c r="P15" s="51" t="n">
        <v>4010</v>
      </c>
      <c r="Q15" s="51"/>
      <c r="R15" s="51"/>
      <c r="S15" s="6"/>
      <c r="T15" s="6"/>
      <c r="U15" s="6"/>
      <c r="V15" s="6"/>
      <c r="W15" s="6"/>
      <c r="X15" s="6"/>
      <c r="Y15" s="6"/>
      <c r="Z15" s="6"/>
      <c r="AA15" s="6"/>
      <c r="AB15" s="6"/>
      <c r="AC15" s="6"/>
      <c r="AD15" s="6"/>
      <c r="AE15" s="6"/>
    </row>
    <row r="16" customFormat="false" ht="15" hidden="false" customHeight="false" outlineLevel="0" collapsed="false">
      <c r="A16" s="83" t="s">
        <v>726</v>
      </c>
      <c r="B16" s="125" t="s">
        <v>251</v>
      </c>
      <c r="C16" s="50" t="s">
        <v>726</v>
      </c>
      <c r="D16" s="50"/>
      <c r="E16" s="81" t="s">
        <v>727</v>
      </c>
      <c r="F16" s="80"/>
      <c r="G16" s="80"/>
      <c r="H16" s="6"/>
      <c r="I16" s="6"/>
      <c r="J16" s="102" t="s">
        <v>728</v>
      </c>
      <c r="K16" s="51"/>
      <c r="L16" s="51"/>
      <c r="M16" s="6"/>
      <c r="N16" s="52" t="n">
        <v>25</v>
      </c>
      <c r="O16" s="6"/>
      <c r="P16" s="51" t="n">
        <v>4011</v>
      </c>
      <c r="Q16" s="51"/>
      <c r="R16" s="51"/>
      <c r="S16" s="6"/>
      <c r="T16" s="6"/>
      <c r="U16" s="6"/>
      <c r="V16" s="6"/>
      <c r="W16" s="6"/>
      <c r="X16" s="6"/>
      <c r="Y16" s="6"/>
      <c r="Z16" s="6"/>
      <c r="AA16" s="6"/>
      <c r="AB16" s="6"/>
      <c r="AC16" s="6"/>
      <c r="AD16" s="6"/>
      <c r="AE16" s="6"/>
    </row>
    <row r="17" customFormat="false" ht="15" hidden="false" customHeight="false" outlineLevel="0" collapsed="false">
      <c r="A17" s="83" t="s">
        <v>627</v>
      </c>
      <c r="B17" s="125" t="s">
        <v>251</v>
      </c>
      <c r="C17" s="50" t="s">
        <v>627</v>
      </c>
      <c r="D17" s="50"/>
      <c r="E17" s="85" t="s">
        <v>705</v>
      </c>
      <c r="F17" s="85" t="s">
        <v>364</v>
      </c>
      <c r="G17" s="85" t="n">
        <v>5</v>
      </c>
      <c r="H17" s="6"/>
      <c r="I17" s="6"/>
      <c r="J17" s="126"/>
      <c r="K17" s="51"/>
      <c r="L17" s="126"/>
      <c r="M17" s="126"/>
      <c r="N17" s="126"/>
      <c r="O17" s="6"/>
      <c r="P17" s="51" t="n">
        <v>4012</v>
      </c>
      <c r="Q17" s="51"/>
      <c r="R17" s="51"/>
      <c r="S17" s="6"/>
      <c r="T17" s="6"/>
      <c r="U17" s="6"/>
      <c r="V17" s="6"/>
      <c r="W17" s="6"/>
      <c r="X17" s="6"/>
      <c r="Y17" s="6"/>
      <c r="Z17" s="6"/>
      <c r="AA17" s="6"/>
      <c r="AB17" s="6"/>
      <c r="AC17" s="6"/>
      <c r="AD17" s="6"/>
      <c r="AE17" s="6"/>
    </row>
    <row r="18" customFormat="false" ht="15" hidden="false" customHeight="false" outlineLevel="0" collapsed="false">
      <c r="A18" s="83" t="s">
        <v>729</v>
      </c>
      <c r="B18" s="125" t="s">
        <v>251</v>
      </c>
      <c r="C18" s="50" t="s">
        <v>730</v>
      </c>
      <c r="D18" s="50"/>
      <c r="E18" s="85" t="s">
        <v>716</v>
      </c>
      <c r="F18" s="85" t="s">
        <v>364</v>
      </c>
      <c r="G18" s="85" t="n">
        <v>5</v>
      </c>
      <c r="H18" s="6" t="s">
        <v>731</v>
      </c>
      <c r="I18" s="6"/>
      <c r="J18" s="102" t="s">
        <v>583</v>
      </c>
      <c r="K18" s="51"/>
      <c r="L18" s="51"/>
      <c r="M18" s="6"/>
      <c r="N18" s="52" t="n">
        <v>30</v>
      </c>
      <c r="O18" s="6"/>
      <c r="P18" s="51" t="n">
        <v>4013</v>
      </c>
      <c r="Q18" s="51"/>
      <c r="R18" s="51"/>
      <c r="S18" s="6"/>
      <c r="T18" s="6"/>
      <c r="U18" s="6"/>
      <c r="V18" s="6"/>
      <c r="W18" s="6"/>
      <c r="X18" s="6"/>
      <c r="Y18" s="6"/>
      <c r="Z18" s="6"/>
      <c r="AA18" s="6"/>
      <c r="AB18" s="6"/>
      <c r="AC18" s="6"/>
      <c r="AD18" s="6"/>
      <c r="AE18" s="6"/>
    </row>
    <row r="19" customFormat="false" ht="15" hidden="false" customHeight="false" outlineLevel="0" collapsed="false">
      <c r="A19" s="83" t="s">
        <v>731</v>
      </c>
      <c r="B19" s="125" t="s">
        <v>251</v>
      </c>
      <c r="C19" s="50" t="s">
        <v>732</v>
      </c>
      <c r="D19" s="50"/>
      <c r="E19" s="85" t="s">
        <v>710</v>
      </c>
      <c r="F19" s="85" t="s">
        <v>710</v>
      </c>
      <c r="G19" s="85"/>
      <c r="H19" s="6"/>
      <c r="I19" s="6"/>
      <c r="J19" s="102"/>
      <c r="K19" s="51"/>
      <c r="L19" s="51"/>
      <c r="M19" s="6" t="n">
        <v>20</v>
      </c>
      <c r="N19" s="52"/>
      <c r="O19" s="6"/>
      <c r="P19" s="51" t="n">
        <v>4014</v>
      </c>
      <c r="Q19" s="51"/>
      <c r="R19" s="51"/>
      <c r="S19" s="6"/>
      <c r="T19" s="6"/>
      <c r="U19" s="6"/>
      <c r="V19" s="6"/>
      <c r="W19" s="6"/>
      <c r="X19" s="6"/>
      <c r="Y19" s="6"/>
      <c r="Z19" s="6"/>
      <c r="AA19" s="6"/>
      <c r="AB19" s="6"/>
      <c r="AC19" s="6"/>
      <c r="AD19" s="6"/>
      <c r="AE19" s="6"/>
    </row>
    <row r="20" customFormat="false" ht="15" hidden="false" customHeight="false" outlineLevel="0" collapsed="false">
      <c r="A20" s="83" t="s">
        <v>733</v>
      </c>
      <c r="B20" s="125" t="s">
        <v>251</v>
      </c>
      <c r="C20" s="50" t="s">
        <v>733</v>
      </c>
      <c r="D20" s="50"/>
      <c r="E20" s="85" t="s">
        <v>727</v>
      </c>
      <c r="F20" s="130"/>
      <c r="G20" s="130"/>
      <c r="H20" s="6"/>
      <c r="I20" s="6"/>
      <c r="J20" s="102" t="s">
        <v>728</v>
      </c>
      <c r="K20" s="51"/>
      <c r="L20" s="51"/>
      <c r="M20" s="6"/>
      <c r="N20" s="52" t="n">
        <v>20</v>
      </c>
      <c r="O20" s="6"/>
      <c r="P20" s="51" t="n">
        <v>4015</v>
      </c>
      <c r="Q20" s="51"/>
      <c r="R20" s="51"/>
      <c r="S20" s="6"/>
      <c r="T20" s="6"/>
      <c r="U20" s="6"/>
      <c r="V20" s="6"/>
      <c r="W20" s="6"/>
      <c r="X20" s="6"/>
      <c r="Y20" s="6"/>
      <c r="Z20" s="6"/>
      <c r="AA20" s="6"/>
      <c r="AB20" s="6"/>
      <c r="AC20" s="6"/>
      <c r="AD20" s="6"/>
      <c r="AE20" s="6"/>
    </row>
    <row r="21" customFormat="false" ht="15" hidden="false" customHeight="false" outlineLevel="0" collapsed="false">
      <c r="A21" s="83" t="s">
        <v>734</v>
      </c>
      <c r="B21" s="125" t="s">
        <v>251</v>
      </c>
      <c r="C21" s="50" t="s">
        <v>735</v>
      </c>
      <c r="D21" s="50"/>
      <c r="E21" s="81" t="s">
        <v>716</v>
      </c>
      <c r="F21" s="81" t="s">
        <v>736</v>
      </c>
      <c r="G21" s="81" t="n">
        <v>5</v>
      </c>
      <c r="H21" s="6" t="s">
        <v>737</v>
      </c>
      <c r="I21" s="6"/>
      <c r="J21" s="34" t="s">
        <v>583</v>
      </c>
      <c r="K21" s="51"/>
      <c r="L21" s="51"/>
      <c r="M21" s="6"/>
      <c r="N21" s="52" t="n">
        <v>50</v>
      </c>
      <c r="O21" s="6"/>
      <c r="P21" s="51" t="n">
        <v>4016</v>
      </c>
      <c r="Q21" s="51"/>
      <c r="R21" s="51"/>
      <c r="S21" s="6"/>
      <c r="T21" s="6"/>
      <c r="U21" s="6"/>
      <c r="V21" s="6"/>
      <c r="W21" s="6"/>
      <c r="X21" s="6"/>
      <c r="Y21" s="6"/>
      <c r="Z21" s="6"/>
      <c r="AA21" s="6"/>
      <c r="AB21" s="6"/>
      <c r="AC21" s="6"/>
      <c r="AD21" s="6"/>
      <c r="AE21" s="6"/>
    </row>
    <row r="22" customFormat="false" ht="15" hidden="false" customHeight="false" outlineLevel="0" collapsed="false">
      <c r="A22" s="83" t="s">
        <v>738</v>
      </c>
      <c r="B22" s="125" t="s">
        <v>251</v>
      </c>
      <c r="C22" s="50" t="s">
        <v>735</v>
      </c>
      <c r="D22" s="50"/>
      <c r="E22" s="81" t="s">
        <v>716</v>
      </c>
      <c r="F22" s="81" t="s">
        <v>736</v>
      </c>
      <c r="G22" s="81" t="n">
        <v>5</v>
      </c>
      <c r="H22" s="6" t="s">
        <v>737</v>
      </c>
      <c r="I22" s="6"/>
      <c r="J22" s="34" t="s">
        <v>586</v>
      </c>
      <c r="K22" s="51"/>
      <c r="L22" s="51"/>
      <c r="M22" s="6"/>
      <c r="N22" s="52" t="n">
        <v>30</v>
      </c>
      <c r="O22" s="6"/>
      <c r="P22" s="51" t="n">
        <v>4017</v>
      </c>
      <c r="Q22" s="51"/>
      <c r="R22" s="51"/>
      <c r="S22" s="6"/>
      <c r="T22" s="6"/>
      <c r="U22" s="6"/>
      <c r="V22" s="6"/>
      <c r="W22" s="6"/>
      <c r="X22" s="6"/>
      <c r="Y22" s="6"/>
      <c r="Z22" s="6"/>
      <c r="AA22" s="6"/>
      <c r="AB22" s="6"/>
      <c r="AC22" s="6"/>
      <c r="AD22" s="6"/>
      <c r="AE22" s="6"/>
    </row>
    <row r="23" customFormat="false" ht="15" hidden="false" customHeight="false" outlineLevel="0" collapsed="false">
      <c r="A23" s="83" t="s">
        <v>737</v>
      </c>
      <c r="B23" s="125" t="s">
        <v>251</v>
      </c>
      <c r="C23" s="50" t="s">
        <v>739</v>
      </c>
      <c r="D23" s="50"/>
      <c r="E23" s="81" t="s">
        <v>710</v>
      </c>
      <c r="F23" s="81" t="s">
        <v>710</v>
      </c>
      <c r="G23" s="81"/>
      <c r="H23" s="6"/>
      <c r="I23" s="6"/>
      <c r="J23" s="102" t="s">
        <v>728</v>
      </c>
      <c r="K23" s="51"/>
      <c r="L23" s="51"/>
      <c r="M23" s="6"/>
      <c r="N23" s="52" t="n">
        <v>300</v>
      </c>
      <c r="O23" s="6"/>
      <c r="P23" s="51" t="n">
        <v>4018</v>
      </c>
      <c r="Q23" s="51"/>
      <c r="R23" s="51"/>
      <c r="S23" s="6"/>
      <c r="T23" s="6"/>
      <c r="U23" s="6"/>
      <c r="V23" s="6"/>
      <c r="W23" s="6"/>
      <c r="X23" s="6"/>
      <c r="Y23" s="6"/>
      <c r="Z23" s="6"/>
      <c r="AA23" s="6"/>
      <c r="AB23" s="6"/>
      <c r="AC23" s="6"/>
      <c r="AD23" s="6"/>
      <c r="AE23" s="6"/>
    </row>
    <row r="24" customFormat="false" ht="15" hidden="false" customHeight="false" outlineLevel="0" collapsed="false">
      <c r="A24" s="83" t="s">
        <v>740</v>
      </c>
      <c r="B24" s="125" t="s">
        <v>251</v>
      </c>
      <c r="C24" s="50" t="s">
        <v>741</v>
      </c>
      <c r="D24" s="6" t="s">
        <v>742</v>
      </c>
      <c r="E24" s="81" t="s">
        <v>716</v>
      </c>
      <c r="F24" s="81" t="s">
        <v>736</v>
      </c>
      <c r="G24" s="81" t="n">
        <v>5</v>
      </c>
      <c r="H24" s="50" t="s">
        <v>743</v>
      </c>
      <c r="I24" s="6"/>
      <c r="J24" s="34" t="s">
        <v>583</v>
      </c>
      <c r="K24" s="51"/>
      <c r="L24" s="51"/>
      <c r="M24" s="6"/>
      <c r="N24" s="52" t="n">
        <v>100</v>
      </c>
      <c r="O24" s="6"/>
      <c r="P24" s="51" t="n">
        <v>4019</v>
      </c>
      <c r="Q24" s="51"/>
      <c r="R24" s="51"/>
      <c r="S24" s="6"/>
      <c r="T24" s="6"/>
      <c r="U24" s="6"/>
      <c r="V24" s="6"/>
      <c r="W24" s="6"/>
      <c r="X24" s="6"/>
      <c r="Y24" s="6"/>
      <c r="Z24" s="6"/>
      <c r="AA24" s="6"/>
      <c r="AB24" s="6"/>
      <c r="AC24" s="6"/>
      <c r="AD24" s="6"/>
      <c r="AE24" s="6"/>
    </row>
    <row r="25" customFormat="false" ht="15" hidden="false" customHeight="false" outlineLevel="0" collapsed="false">
      <c r="A25" s="83" t="s">
        <v>743</v>
      </c>
      <c r="B25" s="125" t="s">
        <v>251</v>
      </c>
      <c r="C25" s="50" t="s">
        <v>739</v>
      </c>
      <c r="D25" s="6" t="s">
        <v>744</v>
      </c>
      <c r="E25" s="81" t="s">
        <v>710</v>
      </c>
      <c r="F25" s="81" t="s">
        <v>710</v>
      </c>
      <c r="G25" s="81"/>
      <c r="H25" s="6"/>
      <c r="I25" s="6"/>
      <c r="J25" s="102" t="s">
        <v>728</v>
      </c>
      <c r="K25" s="51"/>
      <c r="L25" s="51"/>
      <c r="M25" s="6"/>
      <c r="N25" s="52" t="n">
        <v>600</v>
      </c>
      <c r="O25" s="6"/>
      <c r="P25" s="51" t="n">
        <v>4020</v>
      </c>
      <c r="Q25" s="51"/>
      <c r="R25" s="51"/>
      <c r="S25" s="6"/>
      <c r="T25" s="6"/>
      <c r="U25" s="6"/>
      <c r="V25" s="6"/>
      <c r="W25" s="6"/>
      <c r="X25" s="6"/>
      <c r="Y25" s="6"/>
      <c r="Z25" s="6"/>
      <c r="AA25" s="6"/>
      <c r="AB25" s="6"/>
      <c r="AC25" s="6"/>
      <c r="AD25" s="6"/>
      <c r="AE25" s="6"/>
    </row>
    <row r="26" customFormat="false" ht="15" hidden="false" customHeight="false" outlineLevel="0" collapsed="false">
      <c r="A26" s="83" t="s">
        <v>452</v>
      </c>
      <c r="B26" s="125" t="s">
        <v>251</v>
      </c>
      <c r="C26" s="50" t="s">
        <v>452</v>
      </c>
      <c r="D26" s="50"/>
      <c r="E26" s="85" t="s">
        <v>705</v>
      </c>
      <c r="F26" s="85"/>
      <c r="G26" s="85"/>
      <c r="H26" s="6"/>
      <c r="I26" s="6"/>
      <c r="J26" s="126"/>
      <c r="K26" s="126"/>
      <c r="L26" s="126"/>
      <c r="M26" s="126"/>
      <c r="N26" s="126"/>
      <c r="O26" s="6"/>
      <c r="P26" s="51" t="n">
        <v>4021</v>
      </c>
      <c r="Q26" s="51"/>
      <c r="R26" s="51"/>
      <c r="S26" s="6"/>
      <c r="T26" s="6"/>
      <c r="U26" s="6"/>
      <c r="V26" s="6"/>
      <c r="W26" s="6"/>
      <c r="X26" s="6"/>
      <c r="Y26" s="6"/>
      <c r="Z26" s="6"/>
      <c r="AA26" s="6"/>
      <c r="AB26" s="6"/>
      <c r="AC26" s="6"/>
      <c r="AD26" s="6"/>
      <c r="AE26" s="6"/>
    </row>
    <row r="27" customFormat="false" ht="15" hidden="false" customHeight="false" outlineLevel="0" collapsed="false">
      <c r="A27" s="83" t="s">
        <v>647</v>
      </c>
      <c r="B27" s="125" t="s">
        <v>251</v>
      </c>
      <c r="C27" s="50" t="s">
        <v>647</v>
      </c>
      <c r="D27" s="50"/>
      <c r="E27" s="85" t="s">
        <v>705</v>
      </c>
      <c r="F27" s="85"/>
      <c r="G27" s="85"/>
      <c r="H27" s="6"/>
      <c r="I27" s="6"/>
      <c r="J27" s="126"/>
      <c r="K27" s="126"/>
      <c r="L27" s="126"/>
      <c r="M27" s="126"/>
      <c r="N27" s="126"/>
      <c r="O27" s="6"/>
      <c r="P27" s="51" t="n">
        <v>4022</v>
      </c>
      <c r="Q27" s="51"/>
      <c r="R27" s="51"/>
      <c r="S27" s="6"/>
      <c r="T27" s="6"/>
      <c r="U27" s="6"/>
      <c r="V27" s="6"/>
      <c r="W27" s="6"/>
      <c r="X27" s="6"/>
      <c r="Y27" s="6"/>
      <c r="Z27" s="6"/>
      <c r="AA27" s="6"/>
      <c r="AB27" s="6"/>
      <c r="AC27" s="6"/>
      <c r="AD27" s="6"/>
      <c r="AE27" s="6"/>
    </row>
    <row r="28" customFormat="false" ht="15" hidden="false" customHeight="false" outlineLevel="0" collapsed="false">
      <c r="A28" s="83" t="s">
        <v>745</v>
      </c>
      <c r="B28" s="125" t="s">
        <v>251</v>
      </c>
      <c r="C28" s="50" t="s">
        <v>745</v>
      </c>
      <c r="D28" s="50"/>
      <c r="E28" s="81" t="s">
        <v>716</v>
      </c>
      <c r="F28" s="81"/>
      <c r="G28" s="81"/>
      <c r="H28" s="6"/>
      <c r="I28" s="6"/>
      <c r="J28" s="102" t="s">
        <v>728</v>
      </c>
      <c r="K28" s="51"/>
      <c r="L28" s="51"/>
      <c r="M28" s="6"/>
      <c r="N28" s="52" t="n">
        <v>5</v>
      </c>
      <c r="O28" s="6"/>
      <c r="P28" s="51" t="n">
        <v>4023</v>
      </c>
      <c r="Q28" s="51"/>
      <c r="R28" s="51"/>
      <c r="S28" s="6"/>
      <c r="T28" s="6"/>
      <c r="U28" s="6"/>
      <c r="V28" s="6"/>
      <c r="W28" s="6"/>
      <c r="X28" s="6"/>
      <c r="Y28" s="6"/>
      <c r="Z28" s="6"/>
      <c r="AA28" s="6"/>
      <c r="AB28" s="6"/>
      <c r="AC28" s="6"/>
      <c r="AD28" s="6"/>
      <c r="AE28" s="6"/>
    </row>
    <row r="29" customFormat="false" ht="15" hidden="false" customHeight="false" outlineLevel="0" collapsed="false">
      <c r="A29" s="83" t="s">
        <v>746</v>
      </c>
      <c r="B29" s="125" t="s">
        <v>251</v>
      </c>
      <c r="C29" s="50" t="s">
        <v>746</v>
      </c>
      <c r="D29" s="50"/>
      <c r="E29" s="81" t="s">
        <v>716</v>
      </c>
      <c r="F29" s="81"/>
      <c r="G29" s="81"/>
      <c r="H29" s="6"/>
      <c r="I29" s="6"/>
      <c r="J29" s="102" t="s">
        <v>728</v>
      </c>
      <c r="K29" s="51"/>
      <c r="L29" s="51"/>
      <c r="M29" s="6"/>
      <c r="N29" s="52" t="n">
        <v>12</v>
      </c>
      <c r="O29" s="6"/>
      <c r="P29" s="51" t="n">
        <v>4024</v>
      </c>
      <c r="Q29" s="51"/>
      <c r="R29" s="51"/>
      <c r="S29" s="6"/>
      <c r="T29" s="6"/>
      <c r="U29" s="6"/>
      <c r="V29" s="6"/>
      <c r="W29" s="6"/>
      <c r="X29" s="6"/>
      <c r="Y29" s="6"/>
      <c r="Z29" s="6"/>
      <c r="AA29" s="6"/>
      <c r="AB29" s="6"/>
      <c r="AC29" s="6"/>
      <c r="AD29" s="6"/>
      <c r="AE29" s="6"/>
    </row>
    <row r="30" customFormat="false" ht="15" hidden="false" customHeight="false" outlineLevel="0" collapsed="false">
      <c r="A30" s="83" t="s">
        <v>620</v>
      </c>
      <c r="B30" s="125" t="s">
        <v>251</v>
      </c>
      <c r="C30" s="50" t="s">
        <v>620</v>
      </c>
      <c r="D30" s="50"/>
      <c r="E30" s="85" t="s">
        <v>705</v>
      </c>
      <c r="F30" s="85" t="s">
        <v>380</v>
      </c>
      <c r="G30" s="85" t="n">
        <v>5</v>
      </c>
      <c r="H30" s="6" t="s">
        <v>747</v>
      </c>
      <c r="I30" s="6"/>
      <c r="J30" s="126"/>
      <c r="K30" s="126"/>
      <c r="L30" s="126"/>
      <c r="M30" s="126"/>
      <c r="N30" s="126"/>
      <c r="O30" s="6"/>
      <c r="P30" s="51" t="n">
        <v>4025</v>
      </c>
      <c r="Q30" s="51"/>
      <c r="R30" s="51"/>
      <c r="S30" s="6"/>
      <c r="T30" s="6"/>
      <c r="U30" s="6"/>
      <c r="V30" s="6"/>
      <c r="W30" s="6"/>
      <c r="X30" s="6"/>
      <c r="Y30" s="6"/>
      <c r="Z30" s="6"/>
      <c r="AA30" s="6"/>
      <c r="AB30" s="6"/>
      <c r="AC30" s="6"/>
      <c r="AD30" s="6"/>
      <c r="AE30" s="6"/>
    </row>
    <row r="31" customFormat="false" ht="15" hidden="false" customHeight="false" outlineLevel="0" collapsed="false">
      <c r="A31" s="83" t="s">
        <v>747</v>
      </c>
      <c r="B31" s="125" t="s">
        <v>251</v>
      </c>
      <c r="C31" s="50" t="s">
        <v>620</v>
      </c>
      <c r="D31" s="50"/>
      <c r="E31" s="85" t="s">
        <v>710</v>
      </c>
      <c r="F31" s="85" t="s">
        <v>710</v>
      </c>
      <c r="G31" s="85"/>
      <c r="H31" s="6"/>
      <c r="I31" s="6"/>
      <c r="J31" s="126"/>
      <c r="K31" s="126"/>
      <c r="L31" s="126"/>
      <c r="M31" s="6" t="n">
        <v>50</v>
      </c>
      <c r="N31" s="126"/>
      <c r="O31" s="6"/>
      <c r="P31" s="51" t="n">
        <v>4025</v>
      </c>
      <c r="Q31" s="51"/>
      <c r="R31" s="51"/>
      <c r="S31" s="6"/>
      <c r="T31" s="6"/>
      <c r="U31" s="6"/>
      <c r="V31" s="6"/>
      <c r="W31" s="6"/>
      <c r="X31" s="6"/>
      <c r="Y31" s="6"/>
      <c r="Z31" s="6"/>
      <c r="AA31" s="6"/>
      <c r="AB31" s="6"/>
      <c r="AC31" s="6"/>
      <c r="AD31" s="6"/>
      <c r="AE31" s="6"/>
    </row>
    <row r="32" customFormat="false" ht="15" hidden="false" customHeight="false" outlineLevel="0" collapsed="false">
      <c r="A32" s="83" t="s">
        <v>371</v>
      </c>
      <c r="B32" s="125" t="s">
        <v>251</v>
      </c>
      <c r="C32" s="50" t="s">
        <v>748</v>
      </c>
      <c r="D32" s="50"/>
      <c r="E32" s="85" t="s">
        <v>716</v>
      </c>
      <c r="F32" s="85" t="s">
        <v>364</v>
      </c>
      <c r="G32" s="85" t="n">
        <v>30</v>
      </c>
      <c r="H32" s="6"/>
      <c r="I32" s="6"/>
      <c r="J32" s="34" t="s">
        <v>583</v>
      </c>
      <c r="K32" s="51"/>
      <c r="L32" s="51"/>
      <c r="M32" s="6"/>
      <c r="N32" s="52" t="n">
        <v>10</v>
      </c>
      <c r="O32" s="6"/>
      <c r="P32" s="51" t="n">
        <v>4026</v>
      </c>
      <c r="Q32" s="51"/>
      <c r="R32" s="51"/>
      <c r="S32" s="6"/>
      <c r="T32" s="6"/>
      <c r="U32" s="6"/>
      <c r="V32" s="6"/>
      <c r="W32" s="6"/>
      <c r="X32" s="6"/>
      <c r="Y32" s="6"/>
      <c r="Z32" s="6"/>
      <c r="AA32" s="6"/>
      <c r="AB32" s="6"/>
      <c r="AC32" s="6"/>
      <c r="AD32" s="6"/>
      <c r="AE32" s="6"/>
    </row>
    <row r="33" customFormat="false" ht="15" hidden="false" customHeight="false" outlineLevel="0" collapsed="false">
      <c r="A33" s="83" t="s">
        <v>749</v>
      </c>
      <c r="B33" s="125" t="s">
        <v>251</v>
      </c>
      <c r="C33" s="50" t="s">
        <v>749</v>
      </c>
      <c r="D33" s="50"/>
      <c r="E33" s="85" t="s">
        <v>716</v>
      </c>
      <c r="F33" s="85" t="s">
        <v>364</v>
      </c>
      <c r="G33" s="85" t="n">
        <v>5</v>
      </c>
      <c r="H33" s="6"/>
      <c r="I33" s="6"/>
      <c r="J33" s="34" t="s">
        <v>583</v>
      </c>
      <c r="K33" s="51"/>
      <c r="L33" s="51"/>
      <c r="M33" s="6"/>
      <c r="N33" s="52" t="n">
        <v>30</v>
      </c>
      <c r="O33" s="6"/>
      <c r="P33" s="51" t="n">
        <v>4027</v>
      </c>
      <c r="Q33" s="51"/>
      <c r="R33" s="51"/>
      <c r="S33" s="6"/>
      <c r="T33" s="6"/>
      <c r="U33" s="6"/>
      <c r="V33" s="6"/>
      <c r="W33" s="6"/>
      <c r="X33" s="6"/>
      <c r="Y33" s="6"/>
      <c r="Z33" s="6"/>
      <c r="AA33" s="6"/>
      <c r="AB33" s="6"/>
      <c r="AC33" s="6"/>
      <c r="AD33" s="6"/>
      <c r="AE33" s="6"/>
    </row>
    <row r="34" customFormat="false" ht="15" hidden="false" customHeight="false" outlineLevel="0" collapsed="false">
      <c r="A34" s="83" t="s">
        <v>383</v>
      </c>
      <c r="B34" s="125" t="s">
        <v>251</v>
      </c>
      <c r="C34" s="50" t="s">
        <v>383</v>
      </c>
      <c r="D34" s="50"/>
      <c r="E34" s="85" t="s">
        <v>716</v>
      </c>
      <c r="F34" s="85" t="s">
        <v>380</v>
      </c>
      <c r="G34" s="85" t="n">
        <v>10</v>
      </c>
      <c r="H34" s="6"/>
      <c r="I34" s="6"/>
      <c r="J34" s="34" t="s">
        <v>583</v>
      </c>
      <c r="K34" s="51"/>
      <c r="L34" s="51"/>
      <c r="M34" s="6"/>
      <c r="N34" s="52" t="n">
        <v>20</v>
      </c>
      <c r="O34" s="6"/>
      <c r="P34" s="51" t="n">
        <v>4028</v>
      </c>
      <c r="Q34" s="51"/>
      <c r="R34" s="51"/>
      <c r="S34" s="6"/>
      <c r="T34" s="6"/>
      <c r="U34" s="6"/>
      <c r="V34" s="6"/>
      <c r="W34" s="6"/>
      <c r="X34" s="6"/>
      <c r="Y34" s="6"/>
      <c r="Z34" s="6"/>
      <c r="AA34" s="6"/>
      <c r="AB34" s="6"/>
      <c r="AC34" s="6"/>
      <c r="AD34" s="6"/>
      <c r="AE34" s="6"/>
    </row>
    <row r="35" customFormat="false" ht="15" hidden="false" customHeight="false" outlineLevel="0" collapsed="false">
      <c r="A35" s="83" t="s">
        <v>750</v>
      </c>
      <c r="B35" s="125" t="s">
        <v>251</v>
      </c>
      <c r="C35" s="50" t="s">
        <v>750</v>
      </c>
      <c r="D35" s="50"/>
      <c r="E35" s="85" t="s">
        <v>716</v>
      </c>
      <c r="F35" s="85" t="s">
        <v>380</v>
      </c>
      <c r="G35" s="85" t="n">
        <v>5</v>
      </c>
      <c r="H35" s="6"/>
      <c r="I35" s="6"/>
      <c r="J35" s="34" t="s">
        <v>583</v>
      </c>
      <c r="K35" s="51"/>
      <c r="L35" s="51"/>
      <c r="M35" s="6"/>
      <c r="N35" s="52" t="n">
        <v>5</v>
      </c>
      <c r="O35" s="6"/>
      <c r="P35" s="51" t="n">
        <v>4029</v>
      </c>
      <c r="Q35" s="51"/>
      <c r="R35" s="51"/>
      <c r="S35" s="6"/>
      <c r="T35" s="6"/>
      <c r="U35" s="6"/>
      <c r="V35" s="6"/>
      <c r="W35" s="6"/>
      <c r="X35" s="6"/>
      <c r="Y35" s="6"/>
      <c r="Z35" s="6"/>
      <c r="AA35" s="6"/>
      <c r="AB35" s="6"/>
      <c r="AC35" s="6"/>
      <c r="AD35" s="6"/>
      <c r="AE35" s="6"/>
    </row>
    <row r="36" customFormat="false" ht="15" hidden="false" customHeight="false" outlineLevel="0" collapsed="false">
      <c r="A36" s="83" t="s">
        <v>751</v>
      </c>
      <c r="B36" s="125" t="s">
        <v>251</v>
      </c>
      <c r="C36" s="50" t="s">
        <v>751</v>
      </c>
      <c r="D36" s="50"/>
      <c r="E36" s="85" t="s">
        <v>716</v>
      </c>
      <c r="F36" s="85" t="s">
        <v>380</v>
      </c>
      <c r="G36" s="85" t="n">
        <v>5</v>
      </c>
      <c r="H36" s="6"/>
      <c r="I36" s="6"/>
      <c r="J36" s="34" t="s">
        <v>583</v>
      </c>
      <c r="K36" s="51"/>
      <c r="L36" s="51"/>
      <c r="M36" s="6"/>
      <c r="N36" s="52" t="n">
        <v>10</v>
      </c>
      <c r="O36" s="6"/>
      <c r="P36" s="51" t="n">
        <v>4030</v>
      </c>
      <c r="Q36" s="51"/>
      <c r="R36" s="51"/>
      <c r="S36" s="6"/>
      <c r="T36" s="6"/>
      <c r="U36" s="6"/>
      <c r="V36" s="6"/>
      <c r="W36" s="6"/>
      <c r="X36" s="6"/>
      <c r="Y36" s="6"/>
      <c r="Z36" s="6"/>
      <c r="AA36" s="6"/>
      <c r="AB36" s="6"/>
      <c r="AC36" s="6"/>
      <c r="AD36" s="6"/>
      <c r="AE36" s="6"/>
    </row>
    <row r="37" customFormat="false" ht="15" hidden="false" customHeight="false" outlineLevel="0" collapsed="false">
      <c r="A37" s="83" t="s">
        <v>752</v>
      </c>
      <c r="B37" s="125" t="s">
        <v>251</v>
      </c>
      <c r="C37" s="50" t="s">
        <v>752</v>
      </c>
      <c r="D37" s="50"/>
      <c r="E37" s="85" t="s">
        <v>716</v>
      </c>
      <c r="F37" s="85" t="s">
        <v>753</v>
      </c>
      <c r="G37" s="85"/>
      <c r="H37" s="6"/>
      <c r="I37" s="6"/>
      <c r="J37" s="34" t="s">
        <v>583</v>
      </c>
      <c r="K37" s="51"/>
      <c r="L37" s="51" t="s">
        <v>347</v>
      </c>
      <c r="M37" s="6"/>
      <c r="N37" s="52" t="n">
        <v>25</v>
      </c>
      <c r="O37" s="6"/>
      <c r="P37" s="51" t="n">
        <v>4031</v>
      </c>
      <c r="Q37" s="51"/>
      <c r="R37" s="51"/>
      <c r="S37" s="6"/>
      <c r="T37" s="6"/>
      <c r="U37" s="6"/>
      <c r="V37" s="6"/>
      <c r="W37" s="6"/>
      <c r="X37" s="6"/>
      <c r="Y37" s="6"/>
      <c r="Z37" s="6"/>
      <c r="AA37" s="6"/>
      <c r="AB37" s="6"/>
      <c r="AC37" s="6"/>
      <c r="AD37" s="6"/>
      <c r="AE37" s="6"/>
    </row>
    <row r="38" customFormat="false" ht="15" hidden="false" customHeight="false" outlineLevel="0" collapsed="false">
      <c r="A38" s="83" t="s">
        <v>754</v>
      </c>
      <c r="B38" s="125" t="s">
        <v>251</v>
      </c>
      <c r="C38" s="50" t="s">
        <v>754</v>
      </c>
      <c r="D38" s="50"/>
      <c r="E38" s="85" t="s">
        <v>716</v>
      </c>
      <c r="F38" s="85" t="s">
        <v>753</v>
      </c>
      <c r="G38" s="85"/>
      <c r="H38" s="6"/>
      <c r="I38" s="6"/>
      <c r="J38" s="34" t="s">
        <v>583</v>
      </c>
      <c r="K38" s="51"/>
      <c r="L38" s="51" t="s">
        <v>347</v>
      </c>
      <c r="M38" s="6"/>
      <c r="N38" s="52" t="n">
        <v>25</v>
      </c>
      <c r="O38" s="6"/>
      <c r="P38" s="51" t="n">
        <v>4032</v>
      </c>
      <c r="Q38" s="51"/>
      <c r="R38" s="51"/>
      <c r="S38" s="6"/>
      <c r="T38" s="6"/>
      <c r="U38" s="6"/>
      <c r="V38" s="6"/>
      <c r="W38" s="6"/>
      <c r="X38" s="6"/>
      <c r="Y38" s="6"/>
      <c r="Z38" s="6"/>
      <c r="AA38" s="6"/>
      <c r="AB38" s="6"/>
      <c r="AC38" s="6"/>
      <c r="AD38" s="6"/>
      <c r="AE38" s="6"/>
    </row>
    <row r="39" customFormat="false" ht="15" hidden="false" customHeight="false" outlineLevel="0" collapsed="false">
      <c r="A39" s="83" t="s">
        <v>755</v>
      </c>
      <c r="B39" s="125" t="s">
        <v>251</v>
      </c>
      <c r="C39" s="50" t="s">
        <v>755</v>
      </c>
      <c r="D39" s="50"/>
      <c r="E39" s="85" t="s">
        <v>716</v>
      </c>
      <c r="F39" s="85" t="s">
        <v>753</v>
      </c>
      <c r="G39" s="85"/>
      <c r="H39" s="6"/>
      <c r="I39" s="6"/>
      <c r="J39" s="34" t="s">
        <v>583</v>
      </c>
      <c r="K39" s="51"/>
      <c r="L39" s="51" t="s">
        <v>347</v>
      </c>
      <c r="M39" s="6"/>
      <c r="N39" s="52" t="n">
        <v>40</v>
      </c>
      <c r="O39" s="6"/>
      <c r="P39" s="51" t="n">
        <v>4033</v>
      </c>
      <c r="Q39" s="51"/>
      <c r="R39" s="51"/>
      <c r="S39" s="6"/>
      <c r="T39" s="6"/>
      <c r="U39" s="6"/>
      <c r="V39" s="6"/>
      <c r="W39" s="6"/>
      <c r="X39" s="6"/>
      <c r="Y39" s="6"/>
      <c r="Z39" s="6"/>
      <c r="AA39" s="6"/>
      <c r="AB39" s="6"/>
      <c r="AC39" s="6"/>
      <c r="AD39" s="6"/>
      <c r="AE39" s="6"/>
    </row>
    <row r="40" customFormat="false" ht="15" hidden="false" customHeight="false" outlineLevel="0" collapsed="false">
      <c r="A40" s="83" t="s">
        <v>756</v>
      </c>
      <c r="B40" s="125" t="s">
        <v>251</v>
      </c>
      <c r="C40" s="50" t="s">
        <v>757</v>
      </c>
      <c r="D40" s="50"/>
      <c r="E40" s="85" t="s">
        <v>716</v>
      </c>
      <c r="F40" s="85" t="s">
        <v>753</v>
      </c>
      <c r="G40" s="85"/>
      <c r="H40" s="6"/>
      <c r="I40" s="6"/>
      <c r="J40" s="34" t="s">
        <v>583</v>
      </c>
      <c r="K40" s="51"/>
      <c r="L40" s="51" t="s">
        <v>347</v>
      </c>
      <c r="M40" s="6"/>
      <c r="N40" s="52" t="n">
        <v>40</v>
      </c>
      <c r="O40" s="6"/>
      <c r="P40" s="51" t="n">
        <v>4034</v>
      </c>
      <c r="Q40" s="51"/>
      <c r="R40" s="51"/>
      <c r="S40" s="6"/>
      <c r="T40" s="6"/>
      <c r="U40" s="6"/>
      <c r="V40" s="6"/>
      <c r="W40" s="6"/>
      <c r="X40" s="6"/>
      <c r="Y40" s="6"/>
      <c r="Z40" s="6"/>
      <c r="AA40" s="6"/>
      <c r="AB40" s="6"/>
      <c r="AC40" s="6"/>
      <c r="AD40" s="6"/>
      <c r="AE40" s="6"/>
    </row>
    <row r="41" customFormat="false" ht="15" hidden="false" customHeight="false" outlineLevel="0" collapsed="false">
      <c r="A41" s="83" t="s">
        <v>758</v>
      </c>
      <c r="B41" s="125" t="s">
        <v>251</v>
      </c>
      <c r="C41" s="50" t="s">
        <v>759</v>
      </c>
      <c r="D41" s="50"/>
      <c r="E41" s="85" t="s">
        <v>716</v>
      </c>
      <c r="F41" s="85" t="s">
        <v>753</v>
      </c>
      <c r="G41" s="85"/>
      <c r="H41" s="6"/>
      <c r="I41" s="6"/>
      <c r="J41" s="34" t="s">
        <v>583</v>
      </c>
      <c r="K41" s="51"/>
      <c r="L41" s="51" t="s">
        <v>347</v>
      </c>
      <c r="M41" s="6"/>
      <c r="N41" s="52" t="n">
        <v>30</v>
      </c>
      <c r="O41" s="6"/>
      <c r="P41" s="51" t="n">
        <v>4035</v>
      </c>
      <c r="Q41" s="51"/>
      <c r="R41" s="51"/>
      <c r="S41" s="6"/>
      <c r="T41" s="6"/>
      <c r="U41" s="6"/>
      <c r="V41" s="6"/>
      <c r="W41" s="6"/>
      <c r="X41" s="6"/>
      <c r="Y41" s="6"/>
      <c r="Z41" s="6"/>
      <c r="AA41" s="6"/>
      <c r="AB41" s="6"/>
      <c r="AC41" s="6"/>
      <c r="AD41" s="6"/>
      <c r="AE41" s="6"/>
    </row>
    <row r="42" customFormat="false" ht="15" hidden="false" customHeight="false" outlineLevel="0" collapsed="false">
      <c r="A42" s="83" t="s">
        <v>760</v>
      </c>
      <c r="B42" s="125" t="s">
        <v>251</v>
      </c>
      <c r="C42" s="50" t="s">
        <v>761</v>
      </c>
      <c r="D42" s="50"/>
      <c r="E42" s="85" t="s">
        <v>716</v>
      </c>
      <c r="F42" s="85" t="s">
        <v>753</v>
      </c>
      <c r="G42" s="85"/>
      <c r="H42" s="6"/>
      <c r="I42" s="6"/>
      <c r="J42" s="34" t="s">
        <v>583</v>
      </c>
      <c r="K42" s="51"/>
      <c r="L42" s="51"/>
      <c r="M42" s="6"/>
      <c r="N42" s="52" t="n">
        <v>20</v>
      </c>
      <c r="O42" s="6"/>
      <c r="P42" s="51" t="n">
        <v>4036</v>
      </c>
      <c r="Q42" s="51"/>
      <c r="R42" s="51"/>
      <c r="S42" s="6"/>
      <c r="T42" s="6"/>
      <c r="U42" s="6"/>
      <c r="V42" s="6"/>
      <c r="W42" s="6"/>
      <c r="X42" s="6"/>
      <c r="Y42" s="6"/>
      <c r="Z42" s="6"/>
      <c r="AA42" s="6"/>
      <c r="AB42" s="6"/>
      <c r="AC42" s="6"/>
      <c r="AD42" s="6"/>
      <c r="AE42" s="6"/>
    </row>
    <row r="43" customFormat="false" ht="15" hidden="false" customHeight="false" outlineLevel="0" collapsed="false">
      <c r="A43" s="83" t="s">
        <v>762</v>
      </c>
      <c r="B43" s="125" t="s">
        <v>251</v>
      </c>
      <c r="C43" s="50" t="s">
        <v>762</v>
      </c>
      <c r="D43" s="50"/>
      <c r="E43" s="85" t="s">
        <v>716</v>
      </c>
      <c r="F43" s="85" t="s">
        <v>753</v>
      </c>
      <c r="G43" s="85"/>
      <c r="H43" s="6"/>
      <c r="I43" s="6"/>
      <c r="J43" s="34" t="s">
        <v>583</v>
      </c>
      <c r="K43" s="51"/>
      <c r="L43" s="51" t="s">
        <v>347</v>
      </c>
      <c r="M43" s="6"/>
      <c r="N43" s="52" t="n">
        <v>25</v>
      </c>
      <c r="O43" s="6"/>
      <c r="P43" s="51" t="n">
        <v>4037</v>
      </c>
      <c r="Q43" s="51"/>
      <c r="R43" s="51"/>
      <c r="S43" s="6"/>
      <c r="T43" s="6"/>
      <c r="U43" s="6"/>
      <c r="V43" s="6"/>
      <c r="W43" s="6"/>
      <c r="X43" s="6"/>
      <c r="Y43" s="6"/>
      <c r="Z43" s="6"/>
      <c r="AA43" s="6"/>
      <c r="AB43" s="6"/>
      <c r="AC43" s="6"/>
      <c r="AD43" s="6"/>
      <c r="AE43" s="6"/>
    </row>
    <row r="44" customFormat="false" ht="15" hidden="false" customHeight="false" outlineLevel="0" collapsed="false">
      <c r="A44" s="83" t="s">
        <v>763</v>
      </c>
      <c r="B44" s="125" t="s">
        <v>251</v>
      </c>
      <c r="C44" s="50" t="s">
        <v>763</v>
      </c>
      <c r="D44" s="50"/>
      <c r="E44" s="85" t="s">
        <v>716</v>
      </c>
      <c r="F44" s="85" t="s">
        <v>753</v>
      </c>
      <c r="G44" s="85"/>
      <c r="H44" s="6"/>
      <c r="I44" s="6"/>
      <c r="J44" s="34" t="s">
        <v>583</v>
      </c>
      <c r="K44" s="51"/>
      <c r="L44" s="51" t="s">
        <v>347</v>
      </c>
      <c r="M44" s="6"/>
      <c r="N44" s="52" t="n">
        <v>10</v>
      </c>
      <c r="O44" s="6"/>
      <c r="P44" s="51" t="n">
        <v>4038</v>
      </c>
      <c r="Q44" s="51"/>
      <c r="R44" s="51"/>
      <c r="S44" s="6"/>
      <c r="T44" s="6"/>
      <c r="U44" s="6"/>
      <c r="V44" s="6"/>
      <c r="W44" s="6"/>
      <c r="X44" s="6"/>
      <c r="Y44" s="6"/>
      <c r="Z44" s="6"/>
      <c r="AA44" s="6"/>
      <c r="AB44" s="6"/>
      <c r="AC44" s="6"/>
      <c r="AD44" s="6"/>
      <c r="AE44" s="6"/>
    </row>
    <row r="45" customFormat="false" ht="15" hidden="false" customHeight="false" outlineLevel="0" collapsed="false">
      <c r="A45" s="83" t="s">
        <v>764</v>
      </c>
      <c r="B45" s="125" t="s">
        <v>251</v>
      </c>
      <c r="C45" s="50" t="s">
        <v>764</v>
      </c>
      <c r="D45" s="50"/>
      <c r="E45" s="85" t="s">
        <v>716</v>
      </c>
      <c r="F45" s="85" t="s">
        <v>753</v>
      </c>
      <c r="G45" s="85"/>
      <c r="H45" s="6"/>
      <c r="I45" s="6"/>
      <c r="J45" s="34" t="s">
        <v>583</v>
      </c>
      <c r="K45" s="51"/>
      <c r="L45" s="51" t="s">
        <v>347</v>
      </c>
      <c r="M45" s="6"/>
      <c r="N45" s="52" t="n">
        <v>40</v>
      </c>
      <c r="O45" s="6"/>
      <c r="P45" s="51" t="n">
        <v>4039</v>
      </c>
      <c r="Q45" s="51"/>
      <c r="R45" s="51"/>
      <c r="S45" s="6"/>
      <c r="T45" s="6"/>
      <c r="U45" s="6"/>
      <c r="V45" s="6"/>
      <c r="W45" s="6"/>
      <c r="X45" s="6"/>
      <c r="Y45" s="6"/>
      <c r="Z45" s="6"/>
      <c r="AA45" s="6"/>
      <c r="AB45" s="6"/>
      <c r="AC45" s="6"/>
      <c r="AD45" s="6"/>
      <c r="AE45" s="6"/>
    </row>
    <row r="46" customFormat="false" ht="15" hidden="false" customHeight="false" outlineLevel="0" collapsed="false">
      <c r="A46" s="83" t="s">
        <v>765</v>
      </c>
      <c r="B46" s="125" t="s">
        <v>251</v>
      </c>
      <c r="C46" s="50" t="s">
        <v>765</v>
      </c>
      <c r="D46" s="50"/>
      <c r="E46" s="85" t="s">
        <v>716</v>
      </c>
      <c r="F46" s="85"/>
      <c r="G46" s="85"/>
      <c r="H46" s="6"/>
      <c r="I46" s="6"/>
      <c r="J46" s="34" t="s">
        <v>583</v>
      </c>
      <c r="K46" s="51"/>
      <c r="L46" s="51"/>
      <c r="M46" s="6"/>
      <c r="N46" s="52" t="n">
        <v>100</v>
      </c>
      <c r="O46" s="6"/>
      <c r="P46" s="51" t="n">
        <v>4040</v>
      </c>
      <c r="Q46" s="51"/>
      <c r="R46" s="51"/>
      <c r="S46" s="6"/>
      <c r="T46" s="6"/>
      <c r="U46" s="6"/>
      <c r="V46" s="6"/>
      <c r="W46" s="6"/>
      <c r="X46" s="6"/>
      <c r="Y46" s="6"/>
      <c r="Z46" s="6"/>
      <c r="AA46" s="6"/>
      <c r="AB46" s="6"/>
      <c r="AC46" s="6"/>
      <c r="AD46" s="6"/>
      <c r="AE46" s="6"/>
    </row>
    <row r="47" customFormat="false" ht="15" hidden="false" customHeight="false" outlineLevel="0" collapsed="false">
      <c r="A47" s="78" t="s">
        <v>766</v>
      </c>
      <c r="B47" s="125" t="s">
        <v>251</v>
      </c>
      <c r="C47" s="6" t="s">
        <v>767</v>
      </c>
      <c r="D47" s="6"/>
      <c r="E47" s="81" t="s">
        <v>768</v>
      </c>
      <c r="F47" s="81"/>
      <c r="G47" s="81"/>
      <c r="H47" s="6"/>
      <c r="I47" s="6"/>
      <c r="J47" s="51" t="s">
        <v>728</v>
      </c>
      <c r="K47" s="51" t="s">
        <v>347</v>
      </c>
      <c r="L47" s="51"/>
      <c r="M47" s="6" t="n">
        <v>200</v>
      </c>
      <c r="N47" s="52"/>
      <c r="O47" s="6"/>
      <c r="P47" s="51" t="n">
        <v>4041</v>
      </c>
      <c r="Q47" s="51"/>
      <c r="R47" s="51"/>
      <c r="S47" s="6"/>
      <c r="T47" s="6"/>
      <c r="U47" s="6"/>
      <c r="V47" s="6"/>
      <c r="W47" s="6"/>
      <c r="X47" s="6"/>
      <c r="Y47" s="6"/>
      <c r="Z47" s="6"/>
      <c r="AA47" s="6"/>
      <c r="AB47" s="6"/>
      <c r="AC47" s="6"/>
      <c r="AD47" s="6"/>
      <c r="AE47" s="6"/>
    </row>
    <row r="48" customFormat="false" ht="15" hidden="false" customHeight="false" outlineLevel="0" collapsed="false">
      <c r="A48" s="78" t="s">
        <v>653</v>
      </c>
      <c r="B48" s="125" t="s">
        <v>251</v>
      </c>
      <c r="C48" s="6" t="s">
        <v>769</v>
      </c>
      <c r="D48" s="6"/>
      <c r="E48" s="85" t="s">
        <v>705</v>
      </c>
      <c r="F48" s="85" t="s">
        <v>380</v>
      </c>
      <c r="G48" s="81"/>
      <c r="H48" s="6"/>
      <c r="I48" s="6"/>
      <c r="J48" s="51"/>
      <c r="K48" s="51"/>
      <c r="L48" s="51"/>
      <c r="M48" s="6"/>
      <c r="N48" s="52"/>
      <c r="O48" s="6"/>
      <c r="P48" s="51" t="n">
        <v>4043</v>
      </c>
      <c r="Q48" s="51"/>
      <c r="R48" s="51"/>
      <c r="S48" s="6"/>
      <c r="T48" s="6"/>
      <c r="U48" s="6"/>
      <c r="V48" s="6"/>
      <c r="W48" s="6"/>
      <c r="X48" s="6"/>
      <c r="Y48" s="6"/>
      <c r="Z48" s="6"/>
      <c r="AA48" s="6"/>
      <c r="AB48" s="6"/>
      <c r="AC48" s="6"/>
      <c r="AD48" s="6"/>
      <c r="AE48" s="6"/>
    </row>
    <row r="49" customFormat="false" ht="15" hidden="false" customHeight="false" outlineLevel="0" collapsed="false">
      <c r="A49" s="5" t="s">
        <v>770</v>
      </c>
      <c r="B49" s="125" t="s">
        <v>251</v>
      </c>
      <c r="C49" s="6" t="s">
        <v>771</v>
      </c>
      <c r="D49" s="6"/>
      <c r="E49" s="6" t="s">
        <v>716</v>
      </c>
      <c r="F49" s="51" t="s">
        <v>753</v>
      </c>
      <c r="G49" s="6"/>
      <c r="H49" s="6"/>
      <c r="I49" s="6"/>
      <c r="J49" s="51" t="s">
        <v>583</v>
      </c>
      <c r="K49" s="51"/>
      <c r="L49" s="6"/>
      <c r="M49" s="6"/>
      <c r="N49" s="6" t="n">
        <v>0</v>
      </c>
      <c r="O49" s="6"/>
      <c r="P49" s="6" t="n">
        <v>4044</v>
      </c>
      <c r="Q49" s="6"/>
      <c r="R49" s="6"/>
      <c r="S49" s="6"/>
      <c r="T49" s="6"/>
      <c r="U49" s="6"/>
      <c r="V49" s="6"/>
      <c r="W49" s="6"/>
      <c r="X49" s="6"/>
      <c r="Y49" s="6"/>
      <c r="Z49" s="6"/>
      <c r="AA49" s="6"/>
      <c r="AB49" s="6"/>
      <c r="AC49" s="6"/>
      <c r="AD49" s="6"/>
      <c r="AE49" s="6"/>
    </row>
    <row r="50" customFormat="false" ht="15" hidden="false" customHeight="false" outlineLevel="0" collapsed="false">
      <c r="A50" s="83" t="s">
        <v>558</v>
      </c>
      <c r="B50" s="125" t="s">
        <v>262</v>
      </c>
      <c r="C50" s="87" t="s">
        <v>558</v>
      </c>
      <c r="D50" s="50" t="s">
        <v>772</v>
      </c>
      <c r="E50" s="85" t="s">
        <v>705</v>
      </c>
      <c r="F50" s="85" t="s">
        <v>351</v>
      </c>
      <c r="G50" s="85"/>
      <c r="H50" s="6"/>
      <c r="I50" s="6"/>
      <c r="K50" s="126"/>
      <c r="L50" s="126"/>
      <c r="M50" s="126"/>
      <c r="N50" s="126"/>
      <c r="O50" s="126"/>
      <c r="P50" s="51" t="n">
        <v>4042</v>
      </c>
      <c r="Q50" s="51"/>
      <c r="R50" s="51"/>
      <c r="S50" s="6"/>
      <c r="T50" s="6"/>
      <c r="U50" s="6"/>
      <c r="V50" s="6"/>
      <c r="W50" s="6"/>
      <c r="X50" s="6"/>
      <c r="Y50" s="6"/>
      <c r="Z50" s="6"/>
      <c r="AA50" s="6"/>
      <c r="AB50" s="6"/>
      <c r="AC50" s="6"/>
      <c r="AD50" s="6"/>
      <c r="AE50" s="6"/>
    </row>
    <row r="51" customFormat="false" ht="15" hidden="false" customHeight="false" outlineLevel="0" collapsed="false">
      <c r="A51" s="58"/>
      <c r="B51" s="58"/>
    </row>
    <row r="52" customFormat="false" ht="15" hidden="false" customHeight="false" outlineLevel="0" collapsed="false">
      <c r="A52" s="78"/>
      <c r="B52" s="78"/>
      <c r="C52" s="6"/>
      <c r="D52" s="6"/>
      <c r="E52" s="81"/>
      <c r="F52" s="81"/>
      <c r="G52" s="81"/>
      <c r="H52" s="6"/>
      <c r="I52" s="6"/>
      <c r="J52" s="6"/>
      <c r="K52" s="51"/>
      <c r="L52" s="51"/>
      <c r="M52" s="6"/>
      <c r="N52" s="52"/>
      <c r="O52" s="6"/>
      <c r="P52" s="51"/>
      <c r="Q52" s="51"/>
      <c r="R52" s="51"/>
      <c r="S52" s="6"/>
      <c r="T52" s="6"/>
      <c r="U52" s="6"/>
      <c r="V52" s="6"/>
      <c r="W52" s="6"/>
      <c r="X52" s="6"/>
      <c r="Y52" s="6"/>
      <c r="Z52" s="6"/>
      <c r="AA52" s="6"/>
      <c r="AB52" s="6"/>
      <c r="AC52" s="6"/>
      <c r="AD52" s="6"/>
      <c r="AE52" s="6"/>
    </row>
    <row r="53" customFormat="false" ht="15" hidden="false" customHeight="false" outlineLevel="0" collapsed="false">
      <c r="A53" s="78"/>
      <c r="B53" s="78"/>
      <c r="C53" s="6"/>
      <c r="D53" s="6"/>
      <c r="E53" s="81"/>
      <c r="F53" s="81"/>
      <c r="G53" s="81"/>
      <c r="H53" s="6"/>
      <c r="I53" s="6"/>
      <c r="J53" s="6"/>
      <c r="K53" s="51"/>
      <c r="L53" s="51"/>
      <c r="M53" s="6"/>
      <c r="N53" s="52"/>
      <c r="O53" s="6"/>
      <c r="P53" s="51"/>
      <c r="Q53" s="51"/>
      <c r="R53" s="51"/>
      <c r="S53" s="6"/>
      <c r="T53" s="6"/>
      <c r="U53" s="6"/>
      <c r="V53" s="6"/>
      <c r="W53" s="6"/>
      <c r="X53" s="6"/>
      <c r="Y53" s="6"/>
      <c r="Z53" s="6"/>
      <c r="AA53" s="6"/>
      <c r="AB53" s="6"/>
      <c r="AC53" s="6"/>
      <c r="AD53" s="6"/>
      <c r="AE53" s="6"/>
    </row>
    <row r="54" customFormat="false" ht="15" hidden="false" customHeight="false" outlineLevel="0" collapsed="false">
      <c r="A54" s="78"/>
      <c r="B54" s="78"/>
      <c r="C54" s="6"/>
      <c r="D54" s="6"/>
      <c r="E54" s="81"/>
      <c r="F54" s="81"/>
      <c r="G54" s="81"/>
      <c r="H54" s="6"/>
      <c r="I54" s="6"/>
      <c r="J54" s="6"/>
      <c r="K54" s="51"/>
      <c r="L54" s="51"/>
      <c r="M54" s="6"/>
      <c r="N54" s="52"/>
      <c r="O54" s="6"/>
      <c r="P54" s="51"/>
      <c r="Q54" s="51"/>
      <c r="R54" s="51"/>
      <c r="S54" s="6"/>
      <c r="T54" s="6"/>
      <c r="U54" s="6"/>
      <c r="V54" s="6"/>
      <c r="W54" s="6"/>
      <c r="X54" s="6"/>
      <c r="Y54" s="6"/>
      <c r="Z54" s="6"/>
      <c r="AA54" s="6"/>
      <c r="AB54" s="6"/>
      <c r="AC54" s="6"/>
      <c r="AD54" s="6"/>
      <c r="AE54" s="6"/>
    </row>
    <row r="55" customFormat="false" ht="15" hidden="false" customHeight="false" outlineLevel="0" collapsed="false">
      <c r="A55" s="78"/>
      <c r="B55" s="78"/>
      <c r="C55" s="6"/>
      <c r="D55" s="6"/>
      <c r="E55" s="81"/>
      <c r="F55" s="81"/>
      <c r="G55" s="81"/>
      <c r="H55" s="6"/>
      <c r="I55" s="6"/>
      <c r="J55" s="6"/>
      <c r="K55" s="51"/>
      <c r="L55" s="51"/>
      <c r="M55" s="6"/>
      <c r="N55" s="52"/>
      <c r="O55" s="6"/>
      <c r="P55" s="51"/>
      <c r="Q55" s="51"/>
      <c r="R55" s="51"/>
      <c r="S55" s="6"/>
      <c r="T55" s="6"/>
      <c r="U55" s="6"/>
      <c r="V55" s="6"/>
      <c r="W55" s="6"/>
      <c r="X55" s="6"/>
      <c r="Y55" s="6"/>
      <c r="Z55" s="6"/>
      <c r="AA55" s="6"/>
      <c r="AB55" s="6"/>
      <c r="AC55" s="6"/>
      <c r="AD55" s="6"/>
      <c r="AE55" s="6"/>
    </row>
  </sheetData>
  <dataValidations count="2">
    <dataValidation allowBlank="true" operator="between" showDropDown="false" showErrorMessage="false" showInputMessage="false" sqref="F2:F55" type="list">
      <formula1>"appliance,application,deposit,inventory,parking,pet,service,storage,utility"</formula1>
      <formula2>0</formula2>
    </dataValidation>
    <dataValidation allowBlank="true" operator="between" showDropDown="false" showErrorMessage="true" showInputMessage="false" sqref="E2:E50 E52:E55" type="list">
      <formula1>"application,inventoryGroup,service,deposit,penalty,leaseBreak"</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X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2" activeCellId="1" sqref="G2 D2"/>
    </sheetView>
  </sheetViews>
  <sheetFormatPr defaultRowHeight="15"/>
  <cols>
    <col collapsed="false" hidden="false" max="2" min="1" style="0" width="23.6703703703704"/>
    <col collapsed="false" hidden="false" max="3" min="3" style="0" width="24.4"/>
    <col collapsed="false" hidden="false" max="4" min="4" style="0" width="18.662962962963"/>
    <col collapsed="false" hidden="false" max="5" min="5" style="0" width="19.1074074074074"/>
    <col collapsed="false" hidden="false" max="7" min="6" style="0" width="17.8888888888889"/>
    <col collapsed="false" hidden="true" max="8" min="8" style="0" width="0"/>
    <col collapsed="false" hidden="false" max="9" min="9" style="0" width="10.2444444444444"/>
    <col collapsed="false" hidden="false" max="10" min="10" style="0" width="13.7666666666667"/>
    <col collapsed="false" hidden="false" max="11" min="11" style="0" width="11.1703703703704"/>
    <col collapsed="false" hidden="false" max="12" min="12" style="0" width="12.6407407407407"/>
    <col collapsed="false" hidden="false" max="13" min="13" style="0" width="20.5777777777778"/>
    <col collapsed="false" hidden="false" max="14" min="14" style="0" width="12.7407407407407"/>
    <col collapsed="false" hidden="false" max="15" min="15" style="0" width="26.0666666666667"/>
    <col collapsed="false" hidden="false" max="16" min="16" style="0" width="17.3"/>
    <col collapsed="false" hidden="false" max="17" min="17" style="0" width="14.4555555555556"/>
    <col collapsed="false" hidden="false" max="18" min="18" style="0" width="10.6814814814815"/>
    <col collapsed="false" hidden="false" max="19" min="19" style="0" width="14.3518518518519"/>
    <col collapsed="false" hidden="false" max="20" min="20" style="0" width="9.11481481481482"/>
    <col collapsed="false" hidden="false" max="21" min="21" style="0" width="8.28518518518519"/>
    <col collapsed="false" hidden="false" max="22" min="22" style="0" width="9.40740740740741"/>
    <col collapsed="false" hidden="false" max="23" min="23" style="0" width="10.6814814814815"/>
    <col collapsed="false" hidden="false" max="24" min="24" style="0" width="10.2444444444444"/>
    <col collapsed="false" hidden="false" max="1025" min="25" style="0" width="13.7666666666667"/>
  </cols>
  <sheetData>
    <row r="1" customFormat="false" ht="15" hidden="false" customHeight="false" outlineLevel="0" collapsed="false">
      <c r="A1" s="131" t="s">
        <v>0</v>
      </c>
      <c r="B1" s="131" t="s">
        <v>336</v>
      </c>
      <c r="C1" s="2" t="s">
        <v>97</v>
      </c>
      <c r="D1" s="2" t="s">
        <v>773</v>
      </c>
      <c r="E1" s="46" t="s">
        <v>581</v>
      </c>
      <c r="F1" s="46" t="s">
        <v>582</v>
      </c>
      <c r="G1" s="46" t="s">
        <v>697</v>
      </c>
      <c r="H1" s="132" t="s">
        <v>774</v>
      </c>
      <c r="I1" s="46" t="s">
        <v>775</v>
      </c>
      <c r="J1" s="46" t="s">
        <v>776</v>
      </c>
      <c r="K1" s="46" t="s">
        <v>777</v>
      </c>
      <c r="L1" s="97" t="s">
        <v>778</v>
      </c>
      <c r="M1" s="97" t="s">
        <v>779</v>
      </c>
      <c r="N1" s="46" t="s">
        <v>780</v>
      </c>
      <c r="O1" s="2" t="s">
        <v>781</v>
      </c>
      <c r="P1" s="2" t="s">
        <v>782</v>
      </c>
      <c r="Q1" s="133" t="s">
        <v>783</v>
      </c>
      <c r="R1" s="2" t="s">
        <v>784</v>
      </c>
      <c r="S1" s="2" t="s">
        <v>502</v>
      </c>
      <c r="T1" s="46" t="s">
        <v>499</v>
      </c>
      <c r="U1" s="46" t="s">
        <v>246</v>
      </c>
      <c r="V1" s="46" t="s">
        <v>785</v>
      </c>
      <c r="W1" s="46" t="s">
        <v>701</v>
      </c>
      <c r="X1" s="132" t="s">
        <v>702</v>
      </c>
    </row>
    <row r="2" customFormat="false" ht="15" hidden="false" customHeight="false" outlineLevel="0" collapsed="false">
      <c r="A2" s="134" t="s">
        <v>786</v>
      </c>
      <c r="B2" s="68" t="s">
        <v>251</v>
      </c>
      <c r="C2" s="28" t="s">
        <v>787</v>
      </c>
      <c r="D2" s="86" t="s">
        <v>788</v>
      </c>
      <c r="E2" s="86" t="n">
        <v>-100</v>
      </c>
      <c r="F2" s="135"/>
      <c r="G2" s="91"/>
      <c r="H2" s="136"/>
      <c r="I2" s="91" t="s">
        <v>347</v>
      </c>
      <c r="J2" s="91"/>
      <c r="K2" s="137"/>
      <c r="L2" s="91"/>
      <c r="M2" s="91" t="s">
        <v>789</v>
      </c>
      <c r="N2" s="91" t="s">
        <v>584</v>
      </c>
      <c r="O2" s="86"/>
      <c r="P2" s="138" t="s">
        <v>790</v>
      </c>
      <c r="Q2" s="86"/>
      <c r="R2" s="139"/>
      <c r="S2" s="140"/>
      <c r="T2" s="141" t="n">
        <v>42370</v>
      </c>
      <c r="V2" s="91" t="n">
        <v>4000</v>
      </c>
      <c r="W2" s="91"/>
      <c r="X2" s="91"/>
    </row>
    <row r="3" customFormat="false" ht="15" hidden="false" customHeight="false" outlineLevel="0" collapsed="false">
      <c r="A3" s="134" t="s">
        <v>791</v>
      </c>
      <c r="B3" s="68" t="s">
        <v>251</v>
      </c>
      <c r="C3" s="28" t="s">
        <v>792</v>
      </c>
      <c r="D3" s="138" t="s">
        <v>558</v>
      </c>
      <c r="E3" s="86" t="n">
        <v>-12</v>
      </c>
      <c r="F3" s="135"/>
      <c r="G3" s="91"/>
      <c r="H3" s="136"/>
      <c r="I3" s="91" t="s">
        <v>347</v>
      </c>
      <c r="J3" s="91"/>
      <c r="K3" s="137" t="s">
        <v>347</v>
      </c>
      <c r="L3" s="142" t="n">
        <v>2</v>
      </c>
      <c r="M3" s="91"/>
      <c r="N3" s="91" t="s">
        <v>584</v>
      </c>
      <c r="O3" s="138" t="s">
        <v>793</v>
      </c>
      <c r="P3" s="86"/>
      <c r="Q3" s="86" t="s">
        <v>794</v>
      </c>
      <c r="R3" s="86"/>
      <c r="S3" s="86"/>
      <c r="T3" s="91"/>
      <c r="U3" s="141"/>
      <c r="V3" s="91" t="n">
        <v>4000</v>
      </c>
      <c r="W3" s="91"/>
      <c r="X3" s="91"/>
    </row>
    <row r="4" customFormat="false" ht="15" hidden="false" customHeight="false" outlineLevel="0" collapsed="false">
      <c r="A4" s="134" t="s">
        <v>792</v>
      </c>
      <c r="B4" s="68" t="s">
        <v>251</v>
      </c>
      <c r="C4" s="28" t="s">
        <v>792</v>
      </c>
      <c r="D4" s="87" t="s">
        <v>558</v>
      </c>
      <c r="E4" s="86" t="n">
        <v>-1</v>
      </c>
      <c r="F4" s="135"/>
      <c r="G4" s="91"/>
      <c r="H4" s="136"/>
      <c r="I4" s="91" t="s">
        <v>347</v>
      </c>
      <c r="J4" s="91"/>
      <c r="K4" s="137" t="s">
        <v>347</v>
      </c>
      <c r="L4" s="91"/>
      <c r="M4" s="91"/>
      <c r="N4" s="91" t="s">
        <v>584</v>
      </c>
      <c r="O4" s="138" t="s">
        <v>793</v>
      </c>
      <c r="P4" s="86"/>
      <c r="Q4" s="86" t="s">
        <v>795</v>
      </c>
      <c r="R4" s="86" t="s">
        <v>508</v>
      </c>
      <c r="S4" s="86"/>
      <c r="T4" s="91"/>
      <c r="U4" s="91"/>
      <c r="V4" s="91" t="n">
        <v>4001</v>
      </c>
      <c r="W4" s="91"/>
      <c r="X4" s="91"/>
    </row>
    <row r="5" customFormat="false" ht="15" hidden="false" customHeight="false" outlineLevel="0" collapsed="false">
      <c r="A5" s="134" t="s">
        <v>796</v>
      </c>
      <c r="B5" s="68" t="s">
        <v>251</v>
      </c>
      <c r="C5" s="28" t="s">
        <v>796</v>
      </c>
      <c r="D5" s="87" t="s">
        <v>558</v>
      </c>
      <c r="E5" s="86" t="n">
        <v>-10</v>
      </c>
      <c r="F5" s="135"/>
      <c r="G5" s="91"/>
      <c r="H5" s="136"/>
      <c r="I5" s="91" t="s">
        <v>347</v>
      </c>
      <c r="J5" s="91"/>
      <c r="K5" s="137" t="s">
        <v>347</v>
      </c>
      <c r="L5" s="91"/>
      <c r="M5" s="91"/>
      <c r="N5" s="91" t="s">
        <v>584</v>
      </c>
      <c r="O5" s="138" t="s">
        <v>565</v>
      </c>
      <c r="P5" s="86"/>
      <c r="Q5" s="86"/>
      <c r="R5" s="86"/>
      <c r="S5" s="86"/>
      <c r="T5" s="91"/>
      <c r="U5" s="91"/>
      <c r="V5" s="91" t="n">
        <v>4002</v>
      </c>
      <c r="W5" s="91"/>
      <c r="X5" s="91"/>
    </row>
    <row r="6" customFormat="false" ht="15" hidden="false" customHeight="false" outlineLevel="0" collapsed="false">
      <c r="A6" s="134" t="s">
        <v>797</v>
      </c>
      <c r="B6" s="68" t="s">
        <v>251</v>
      </c>
      <c r="C6" s="28" t="s">
        <v>797</v>
      </c>
      <c r="D6" s="87" t="s">
        <v>558</v>
      </c>
      <c r="E6" s="86"/>
      <c r="F6" s="143" t="n">
        <v>-100</v>
      </c>
      <c r="G6" s="91"/>
      <c r="H6" s="136"/>
      <c r="I6" s="91"/>
      <c r="J6" s="91"/>
      <c r="K6" s="137" t="s">
        <v>347</v>
      </c>
      <c r="L6" s="91"/>
      <c r="M6" s="91"/>
      <c r="N6" s="91" t="s">
        <v>585</v>
      </c>
      <c r="O6" s="138" t="s">
        <v>793</v>
      </c>
      <c r="P6" s="86"/>
      <c r="Q6" s="86"/>
      <c r="R6" s="86"/>
      <c r="S6" s="50"/>
      <c r="T6" s="91"/>
      <c r="U6" s="91"/>
      <c r="V6" s="91" t="n">
        <v>4002</v>
      </c>
      <c r="W6" s="91"/>
      <c r="X6" s="91"/>
    </row>
    <row r="7" customFormat="false" ht="15" hidden="false" customHeight="false" outlineLevel="0" collapsed="false">
      <c r="A7" s="134" t="s">
        <v>798</v>
      </c>
      <c r="B7" s="68" t="s">
        <v>251</v>
      </c>
      <c r="C7" s="28" t="s">
        <v>798</v>
      </c>
      <c r="D7" s="55" t="s">
        <v>558</v>
      </c>
      <c r="E7" s="86"/>
      <c r="F7" s="143" t="n">
        <v>-25</v>
      </c>
      <c r="G7" s="91"/>
      <c r="H7" s="136" t="s">
        <v>347</v>
      </c>
      <c r="I7" s="91"/>
      <c r="J7" s="91"/>
      <c r="K7" s="137"/>
      <c r="L7" s="91"/>
      <c r="M7" s="33" t="s">
        <v>799</v>
      </c>
      <c r="N7" s="91" t="s">
        <v>585</v>
      </c>
      <c r="O7" s="138" t="s">
        <v>793</v>
      </c>
      <c r="P7" s="86"/>
      <c r="Q7" s="86" t="s">
        <v>541</v>
      </c>
      <c r="R7" s="86"/>
      <c r="S7" s="50"/>
      <c r="T7" s="91"/>
      <c r="U7" s="91"/>
      <c r="V7" s="91" t="n">
        <v>4002</v>
      </c>
      <c r="W7" s="91"/>
      <c r="X7" s="91"/>
    </row>
    <row r="8" customFormat="false" ht="15" hidden="false" customHeight="false" outlineLevel="0" collapsed="false">
      <c r="A8" s="134" t="s">
        <v>800</v>
      </c>
      <c r="B8" s="68" t="s">
        <v>251</v>
      </c>
      <c r="C8" s="28" t="s">
        <v>800</v>
      </c>
      <c r="D8" s="55" t="s">
        <v>558</v>
      </c>
      <c r="E8" s="86"/>
      <c r="F8" s="143" t="n">
        <v>-12.5</v>
      </c>
      <c r="G8" s="91"/>
      <c r="H8" s="136"/>
      <c r="I8" s="91" t="s">
        <v>347</v>
      </c>
      <c r="J8" s="91" t="s">
        <v>801</v>
      </c>
      <c r="K8" s="137" t="s">
        <v>347</v>
      </c>
      <c r="L8" s="91"/>
      <c r="M8" s="91"/>
      <c r="N8" s="91" t="s">
        <v>585</v>
      </c>
      <c r="O8" s="86" t="s">
        <v>565</v>
      </c>
      <c r="P8" s="86"/>
      <c r="Q8" s="144"/>
      <c r="R8" s="40"/>
      <c r="S8" s="50"/>
      <c r="T8" s="91"/>
      <c r="U8" s="91"/>
      <c r="V8" s="91" t="n">
        <v>4002</v>
      </c>
      <c r="W8" s="91"/>
      <c r="X8" s="91"/>
    </row>
    <row r="9" customFormat="false" ht="15" hidden="false" customHeight="false" outlineLevel="0" collapsed="false">
      <c r="A9" s="134" t="s">
        <v>802</v>
      </c>
      <c r="B9" s="68" t="s">
        <v>251</v>
      </c>
      <c r="C9" s="28" t="s">
        <v>802</v>
      </c>
      <c r="D9" s="55" t="s">
        <v>719</v>
      </c>
      <c r="E9" s="86"/>
      <c r="F9" s="143" t="n">
        <v>-15</v>
      </c>
      <c r="G9" s="91"/>
      <c r="H9" s="136"/>
      <c r="I9" s="91" t="s">
        <v>347</v>
      </c>
      <c r="J9" s="91"/>
      <c r="K9" s="137"/>
      <c r="L9" s="91"/>
      <c r="M9" s="33" t="s">
        <v>789</v>
      </c>
      <c r="N9" s="91"/>
      <c r="O9" s="86"/>
      <c r="P9" s="86"/>
      <c r="Q9" s="86"/>
      <c r="R9" s="86"/>
      <c r="S9" s="86"/>
      <c r="T9" s="91"/>
      <c r="U9" s="91"/>
      <c r="V9" s="91" t="n">
        <v>4005</v>
      </c>
      <c r="W9" s="91"/>
      <c r="X9" s="91"/>
    </row>
    <row r="10" customFormat="false" ht="15" hidden="false" customHeight="false" outlineLevel="0" collapsed="false">
      <c r="A10" s="134" t="s">
        <v>803</v>
      </c>
      <c r="B10" s="68" t="s">
        <v>251</v>
      </c>
      <c r="C10" s="28" t="s">
        <v>803</v>
      </c>
      <c r="D10" s="86" t="s">
        <v>558</v>
      </c>
      <c r="E10" s="86"/>
      <c r="F10" s="143" t="n">
        <v>-25</v>
      </c>
      <c r="G10" s="91"/>
      <c r="H10" s="136"/>
      <c r="I10" s="91" t="s">
        <v>347</v>
      </c>
      <c r="J10" s="91"/>
      <c r="K10" s="137" t="s">
        <v>347</v>
      </c>
      <c r="L10" s="91"/>
      <c r="M10" s="91"/>
      <c r="N10" s="91"/>
      <c r="O10" s="86" t="s">
        <v>804</v>
      </c>
      <c r="P10" s="86"/>
      <c r="Q10" s="86"/>
      <c r="R10" s="86"/>
      <c r="S10" s="86"/>
      <c r="T10" s="91"/>
      <c r="U10" s="91"/>
      <c r="V10" s="91" t="n">
        <v>4005</v>
      </c>
      <c r="W10" s="91"/>
      <c r="X10" s="91"/>
    </row>
    <row r="11" customFormat="false" ht="15" hidden="false" customHeight="false" outlineLevel="0" collapsed="false">
      <c r="A11" s="134" t="s">
        <v>805</v>
      </c>
      <c r="B11" s="68" t="s">
        <v>251</v>
      </c>
      <c r="C11" s="28" t="s">
        <v>805</v>
      </c>
      <c r="D11" s="86" t="s">
        <v>558</v>
      </c>
      <c r="E11" s="86"/>
      <c r="F11" s="143" t="n">
        <v>-25</v>
      </c>
      <c r="G11" s="91"/>
      <c r="H11" s="136"/>
      <c r="I11" s="91" t="s">
        <v>347</v>
      </c>
      <c r="J11" s="91" t="s">
        <v>347</v>
      </c>
      <c r="K11" s="137" t="s">
        <v>347</v>
      </c>
      <c r="L11" s="91"/>
      <c r="M11" s="91"/>
      <c r="N11" s="91"/>
      <c r="O11" s="86" t="s">
        <v>806</v>
      </c>
      <c r="P11" s="86" t="n">
        <v>12</v>
      </c>
      <c r="Q11" s="86"/>
      <c r="R11" s="86"/>
      <c r="S11" s="86"/>
      <c r="T11" s="91"/>
      <c r="U11" s="91"/>
      <c r="V11" s="91" t="n">
        <v>4002</v>
      </c>
      <c r="W11" s="91"/>
      <c r="X11" s="91"/>
    </row>
    <row r="12" customFormat="false" ht="15" hidden="false" customHeight="false" outlineLevel="0" collapsed="false">
      <c r="A12" s="145" t="s">
        <v>807</v>
      </c>
      <c r="B12" s="68" t="s">
        <v>251</v>
      </c>
      <c r="C12" s="86" t="s">
        <v>808</v>
      </c>
      <c r="D12" s="55" t="s">
        <v>558</v>
      </c>
      <c r="E12" s="86" t="n">
        <v>-6</v>
      </c>
      <c r="F12" s="135"/>
      <c r="G12" s="91" t="s">
        <v>347</v>
      </c>
      <c r="H12" s="136" t="s">
        <v>347</v>
      </c>
      <c r="I12" s="91" t="s">
        <v>347</v>
      </c>
      <c r="J12" s="91" t="s">
        <v>347</v>
      </c>
      <c r="K12" s="137"/>
      <c r="L12" s="91"/>
      <c r="M12" s="91" t="s">
        <v>799</v>
      </c>
      <c r="N12" s="91"/>
      <c r="O12" s="86"/>
      <c r="P12" s="86" t="s">
        <v>809</v>
      </c>
      <c r="Q12" s="86"/>
      <c r="R12" s="86"/>
      <c r="S12" s="86"/>
      <c r="T12" s="91"/>
      <c r="U12" s="91"/>
      <c r="V12" s="91" t="n">
        <v>4002</v>
      </c>
      <c r="W12" s="91"/>
      <c r="X12" s="91"/>
    </row>
    <row r="13" customFormat="false" ht="15" hidden="false" customHeight="false" outlineLevel="0" collapsed="false">
      <c r="A13" s="145" t="s">
        <v>810</v>
      </c>
      <c r="B13" s="68" t="s">
        <v>251</v>
      </c>
      <c r="C13" s="28" t="s">
        <v>811</v>
      </c>
      <c r="D13" s="55" t="s">
        <v>558</v>
      </c>
      <c r="E13" s="86"/>
      <c r="F13" s="135" t="n">
        <v>-300</v>
      </c>
      <c r="G13" s="91" t="s">
        <v>347</v>
      </c>
      <c r="H13" s="136" t="s">
        <v>347</v>
      </c>
      <c r="I13" s="91" t="s">
        <v>347</v>
      </c>
      <c r="J13" s="91" t="s">
        <v>347</v>
      </c>
      <c r="K13" s="137" t="s">
        <v>347</v>
      </c>
      <c r="L13" s="91"/>
      <c r="N13" s="91"/>
      <c r="O13" s="86"/>
      <c r="P13" s="86" t="s">
        <v>809</v>
      </c>
      <c r="Q13" s="86"/>
      <c r="R13" s="86"/>
      <c r="S13" s="86"/>
      <c r="T13" s="91"/>
      <c r="U13" s="91"/>
      <c r="V13" s="91" t="n">
        <v>4002</v>
      </c>
      <c r="W13" s="91"/>
      <c r="X13" s="91"/>
    </row>
    <row r="14" customFormat="false" ht="15" hidden="false" customHeight="false" outlineLevel="0" collapsed="false">
      <c r="A14" s="145" t="s">
        <v>812</v>
      </c>
      <c r="B14" s="68" t="s">
        <v>251</v>
      </c>
      <c r="C14" s="86" t="s">
        <v>812</v>
      </c>
      <c r="D14" s="55" t="s">
        <v>605</v>
      </c>
      <c r="E14" s="86"/>
      <c r="F14" s="135" t="n">
        <v>-100</v>
      </c>
      <c r="G14" s="91"/>
      <c r="H14" s="136"/>
      <c r="I14" s="91"/>
      <c r="J14" s="91"/>
      <c r="K14" s="91"/>
      <c r="L14" s="91"/>
      <c r="M14" s="91" t="s">
        <v>799</v>
      </c>
      <c r="N14" s="91"/>
      <c r="O14" s="86" t="s">
        <v>806</v>
      </c>
      <c r="P14" s="146"/>
      <c r="Q14" s="86"/>
      <c r="R14" s="86"/>
      <c r="S14" s="86"/>
      <c r="T14" s="91"/>
      <c r="U14" s="91"/>
      <c r="V14" s="91" t="n">
        <v>4010</v>
      </c>
      <c r="W14" s="91"/>
      <c r="X14" s="91"/>
    </row>
    <row r="15" customFormat="false" ht="15" hidden="false" customHeight="false" outlineLevel="0" collapsed="false">
      <c r="A15" s="134" t="s">
        <v>813</v>
      </c>
      <c r="B15" s="68" t="s">
        <v>251</v>
      </c>
      <c r="C15" s="28" t="s">
        <v>814</v>
      </c>
      <c r="D15" s="86" t="s">
        <v>558</v>
      </c>
      <c r="E15" s="86" t="n">
        <v>-100</v>
      </c>
      <c r="F15" s="135"/>
      <c r="G15" s="91"/>
      <c r="H15" s="136" t="s">
        <v>347</v>
      </c>
      <c r="I15" s="91"/>
      <c r="J15" s="91"/>
      <c r="K15" s="137" t="s">
        <v>347</v>
      </c>
      <c r="L15" s="91" t="n">
        <v>2</v>
      </c>
      <c r="M15" s="91"/>
      <c r="N15" s="91" t="s">
        <v>584</v>
      </c>
      <c r="O15" s="86"/>
      <c r="P15" s="138"/>
      <c r="Q15" s="86"/>
      <c r="R15" s="139"/>
      <c r="S15" s="139"/>
      <c r="T15" s="141" t="n">
        <v>45658</v>
      </c>
      <c r="V15" s="91" t="n">
        <v>4000</v>
      </c>
      <c r="W15" s="91"/>
      <c r="X15" s="91"/>
    </row>
    <row r="16" customFormat="false" ht="15" hidden="false" customHeight="false" outlineLevel="0" collapsed="false">
      <c r="A16" s="134" t="s">
        <v>815</v>
      </c>
      <c r="B16" s="68" t="s">
        <v>251</v>
      </c>
      <c r="C16" s="28" t="s">
        <v>816</v>
      </c>
      <c r="D16" s="86" t="s">
        <v>558</v>
      </c>
      <c r="E16" s="86" t="n">
        <v>-100</v>
      </c>
      <c r="F16" s="60"/>
      <c r="G16" s="91"/>
      <c r="H16" s="136" t="s">
        <v>347</v>
      </c>
      <c r="I16" s="91"/>
      <c r="J16" s="91"/>
      <c r="K16" s="137" t="s">
        <v>347</v>
      </c>
      <c r="L16" s="91" t="n">
        <v>3</v>
      </c>
      <c r="M16" s="91"/>
      <c r="N16" s="91" t="s">
        <v>584</v>
      </c>
      <c r="O16" s="86"/>
      <c r="P16" s="138"/>
      <c r="Q16" s="86"/>
      <c r="R16" s="139"/>
      <c r="S16" s="139"/>
      <c r="T16" s="141"/>
      <c r="U16" s="147" t="n">
        <v>42005</v>
      </c>
      <c r="V16" s="91" t="n">
        <v>4000</v>
      </c>
      <c r="W16" s="91"/>
      <c r="X16" s="91"/>
    </row>
    <row r="17" customFormat="false" ht="15" hidden="false" customHeight="false" outlineLevel="0" collapsed="false">
      <c r="A17" s="134" t="s">
        <v>817</v>
      </c>
      <c r="B17" s="68" t="s">
        <v>251</v>
      </c>
      <c r="C17" s="28" t="s">
        <v>818</v>
      </c>
      <c r="D17" s="86" t="s">
        <v>558</v>
      </c>
      <c r="E17" s="86" t="n">
        <v>-100</v>
      </c>
      <c r="F17" s="135"/>
      <c r="G17" s="91"/>
      <c r="H17" s="136" t="s">
        <v>347</v>
      </c>
      <c r="I17" s="91"/>
      <c r="J17" s="91"/>
      <c r="K17" s="137" t="s">
        <v>347</v>
      </c>
      <c r="L17" s="91" t="n">
        <v>2</v>
      </c>
      <c r="M17" s="91"/>
      <c r="N17" s="91" t="s">
        <v>584</v>
      </c>
      <c r="O17" s="86"/>
      <c r="P17" s="138" t="n">
        <v>24</v>
      </c>
      <c r="Q17" s="86"/>
      <c r="R17" s="139"/>
      <c r="S17" s="139"/>
      <c r="T17" s="141"/>
      <c r="V17" s="91" t="n">
        <v>4000</v>
      </c>
      <c r="W17" s="91"/>
      <c r="X17" s="91"/>
    </row>
    <row r="18" customFormat="false" ht="15" hidden="false" customHeight="false" outlineLevel="0" collapsed="false">
      <c r="A18" s="145" t="s">
        <v>819</v>
      </c>
      <c r="B18" s="68" t="s">
        <v>251</v>
      </c>
      <c r="C18" s="86" t="s">
        <v>820</v>
      </c>
      <c r="D18" s="86" t="s">
        <v>731</v>
      </c>
      <c r="E18" s="86" t="n">
        <v>-100</v>
      </c>
      <c r="F18" s="86"/>
      <c r="G18" s="91"/>
      <c r="H18" s="136"/>
      <c r="I18" s="91"/>
      <c r="J18" s="91"/>
      <c r="K18" s="91"/>
      <c r="L18" s="91"/>
      <c r="M18" s="91" t="s">
        <v>789</v>
      </c>
      <c r="N18" s="91"/>
      <c r="O18" s="86"/>
      <c r="P18" s="86"/>
      <c r="Q18" s="86"/>
      <c r="R18" s="86"/>
      <c r="S18" s="86"/>
      <c r="T18" s="91"/>
      <c r="U18" s="91"/>
      <c r="V18" s="91" t="n">
        <v>4020</v>
      </c>
      <c r="W18" s="91"/>
      <c r="X18" s="91"/>
    </row>
    <row r="19" customFormat="false" ht="15" hidden="false" customHeight="false" outlineLevel="0" collapsed="false">
      <c r="A19" s="145"/>
      <c r="B19" s="145"/>
      <c r="C19" s="2"/>
      <c r="D19" s="86"/>
      <c r="E19" s="2"/>
      <c r="F19" s="86"/>
      <c r="G19" s="91"/>
      <c r="H19" s="136"/>
      <c r="I19" s="91"/>
      <c r="J19" s="91"/>
      <c r="K19" s="91"/>
      <c r="L19" s="91"/>
      <c r="M19" s="91"/>
      <c r="N19" s="91"/>
      <c r="O19" s="86"/>
      <c r="P19" s="81"/>
      <c r="Q19" s="86"/>
      <c r="R19" s="86"/>
      <c r="S19" s="86"/>
      <c r="T19" s="91"/>
      <c r="U19" s="91"/>
      <c r="V19" s="91"/>
      <c r="W19" s="91"/>
      <c r="X19" s="91"/>
    </row>
    <row r="20" customFormat="false" ht="15" hidden="false" customHeight="false" outlineLevel="0" collapsed="false">
      <c r="A20" s="148"/>
      <c r="B20" s="148"/>
      <c r="C20" s="6"/>
      <c r="D20" s="6"/>
      <c r="E20" s="6"/>
      <c r="F20" s="6"/>
      <c r="G20" s="51"/>
      <c r="H20" s="149"/>
      <c r="I20" s="51"/>
      <c r="J20" s="51"/>
      <c r="K20" s="51"/>
      <c r="L20" s="51"/>
      <c r="M20" s="51"/>
      <c r="N20" s="51"/>
      <c r="O20" s="6"/>
      <c r="P20" s="81"/>
      <c r="Q20" s="6"/>
      <c r="R20" s="6"/>
      <c r="S20" s="6"/>
      <c r="T20" s="51"/>
      <c r="U20" s="51"/>
      <c r="V20" s="51"/>
      <c r="W20" s="51"/>
      <c r="X20" s="51"/>
    </row>
    <row r="21" customFormat="false" ht="15" hidden="false" customHeight="false" outlineLevel="0" collapsed="false">
      <c r="A21" s="148"/>
      <c r="B21" s="148"/>
      <c r="C21" s="6"/>
      <c r="D21" s="6"/>
      <c r="E21" s="6"/>
      <c r="F21" s="6"/>
      <c r="G21" s="51"/>
      <c r="H21" s="149"/>
      <c r="I21" s="51"/>
      <c r="J21" s="51"/>
      <c r="K21" s="51"/>
      <c r="L21" s="51"/>
      <c r="M21" s="51"/>
      <c r="N21" s="51"/>
      <c r="O21" s="6"/>
      <c r="P21" s="81"/>
      <c r="Q21" s="6"/>
      <c r="R21" s="6"/>
      <c r="S21" s="6"/>
      <c r="T21" s="51"/>
      <c r="U21" s="51"/>
      <c r="V21" s="51"/>
      <c r="W21" s="51"/>
      <c r="X21" s="51"/>
    </row>
    <row r="22" customFormat="false" ht="15" hidden="false" customHeight="false" outlineLevel="0" collapsed="false">
      <c r="A22" s="148"/>
      <c r="B22" s="148"/>
      <c r="C22" s="6"/>
      <c r="D22" s="6"/>
      <c r="E22" s="6"/>
      <c r="F22" s="6"/>
      <c r="G22" s="51"/>
      <c r="H22" s="149"/>
      <c r="I22" s="51"/>
      <c r="J22" s="51"/>
      <c r="K22" s="51"/>
      <c r="L22" s="51"/>
      <c r="M22" s="51"/>
      <c r="N22" s="51"/>
      <c r="O22" s="6"/>
      <c r="P22" s="81"/>
      <c r="Q22" s="6"/>
      <c r="R22" s="6"/>
      <c r="S22" s="6"/>
      <c r="T22" s="51"/>
      <c r="U22" s="51"/>
      <c r="V22" s="51"/>
      <c r="W22" s="51"/>
      <c r="X22" s="51"/>
    </row>
    <row r="23" customFormat="false" ht="15" hidden="false" customHeight="false" outlineLevel="0" collapsed="false">
      <c r="A23" s="148"/>
      <c r="B23" s="148"/>
      <c r="C23" s="6"/>
      <c r="D23" s="6"/>
      <c r="E23" s="6"/>
      <c r="F23" s="6"/>
      <c r="G23" s="51"/>
      <c r="H23" s="149"/>
      <c r="I23" s="51"/>
      <c r="J23" s="51"/>
      <c r="K23" s="51"/>
      <c r="L23" s="51"/>
      <c r="M23" s="51"/>
      <c r="N23" s="51"/>
      <c r="O23" s="6"/>
      <c r="P23" s="81"/>
      <c r="Q23" s="6"/>
      <c r="R23" s="6"/>
      <c r="S23" s="6"/>
      <c r="T23" s="51"/>
      <c r="U23" s="51"/>
      <c r="V23" s="51"/>
      <c r="W23" s="51"/>
      <c r="X23" s="51"/>
    </row>
    <row r="24" customFormat="false" ht="15" hidden="false" customHeight="false" outlineLevel="0" collapsed="false">
      <c r="A24" s="148"/>
      <c r="B24" s="148"/>
      <c r="C24" s="6"/>
      <c r="D24" s="6"/>
      <c r="E24" s="6"/>
      <c r="F24" s="6"/>
      <c r="G24" s="51"/>
      <c r="H24" s="149"/>
      <c r="I24" s="51"/>
      <c r="J24" s="51"/>
      <c r="K24" s="51"/>
      <c r="L24" s="51"/>
      <c r="M24" s="51"/>
      <c r="N24" s="51"/>
      <c r="O24" s="6"/>
      <c r="P24" s="81"/>
      <c r="Q24" s="6"/>
      <c r="R24" s="6"/>
      <c r="S24" s="6"/>
      <c r="T24" s="51"/>
      <c r="U24" s="51"/>
      <c r="V24" s="51"/>
      <c r="W24" s="51"/>
      <c r="X24" s="51"/>
    </row>
    <row r="25" customFormat="false" ht="15" hidden="false" customHeight="false" outlineLevel="0" collapsed="false">
      <c r="A25" s="148"/>
      <c r="B25" s="148"/>
      <c r="C25" s="6"/>
      <c r="D25" s="6"/>
      <c r="E25" s="6"/>
      <c r="F25" s="75"/>
      <c r="G25" s="51"/>
      <c r="H25" s="149"/>
      <c r="I25" s="51"/>
      <c r="J25" s="51"/>
      <c r="K25" s="51"/>
      <c r="L25" s="51"/>
      <c r="M25" s="51"/>
      <c r="N25" s="51"/>
      <c r="O25" s="6"/>
      <c r="P25" s="6"/>
      <c r="Q25" s="6"/>
      <c r="R25" s="6"/>
      <c r="S25" s="6"/>
      <c r="T25" s="51"/>
      <c r="U25" s="51"/>
      <c r="V25" s="51"/>
      <c r="W25" s="51"/>
      <c r="X25" s="5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R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G2 B2"/>
    </sheetView>
  </sheetViews>
  <sheetFormatPr defaultRowHeight="15"/>
  <cols>
    <col collapsed="false" hidden="false" max="1" min="1" style="0" width="11.9111111111111"/>
    <col collapsed="false" hidden="false" max="2" min="2" style="0" width="17.3"/>
    <col collapsed="false" hidden="false" max="3" min="3" style="0" width="16.2666666666667"/>
    <col collapsed="false" hidden="false" max="4" min="4" style="0" width="12.1962962962963"/>
    <col collapsed="false" hidden="true" max="5" min="5" style="0" width="0"/>
    <col collapsed="false" hidden="false" max="6" min="6" style="0" width="13.7666666666667"/>
    <col collapsed="false" hidden="false" max="7" min="7" style="0" width="14.3518518518519"/>
    <col collapsed="false" hidden="false" max="8" min="8" style="0" width="15.8222222222222"/>
    <col collapsed="false" hidden="true" max="10" min="9" style="0" width="0"/>
    <col collapsed="false" hidden="false" max="12" min="11" style="0" width="18.5740740740741"/>
    <col collapsed="false" hidden="false" max="14" min="13" style="0" width="13.7666666666667"/>
    <col collapsed="false" hidden="true" max="17" min="15" style="0" width="0"/>
    <col collapsed="false" hidden="false" max="18" min="18" style="0" width="11.0740740740741"/>
    <col collapsed="false" hidden="false" max="1025" min="19" style="0" width="13.7666666666667"/>
  </cols>
  <sheetData>
    <row r="1" customFormat="false" ht="15" hidden="false" customHeight="false" outlineLevel="0" collapsed="false">
      <c r="A1" s="150" t="s">
        <v>821</v>
      </c>
      <c r="B1" s="151" t="s">
        <v>822</v>
      </c>
      <c r="C1" s="151" t="s">
        <v>823</v>
      </c>
      <c r="D1" s="151" t="s">
        <v>824</v>
      </c>
      <c r="E1" s="151" t="s">
        <v>825</v>
      </c>
      <c r="F1" s="151" t="s">
        <v>826</v>
      </c>
      <c r="G1" s="151" t="s">
        <v>827</v>
      </c>
      <c r="H1" s="45" t="s">
        <v>828</v>
      </c>
      <c r="I1" s="152" t="s">
        <v>829</v>
      </c>
      <c r="J1" s="152" t="s">
        <v>830</v>
      </c>
      <c r="K1" s="45" t="s">
        <v>831</v>
      </c>
      <c r="L1" s="45" t="s">
        <v>832</v>
      </c>
      <c r="M1" s="153" t="s">
        <v>833</v>
      </c>
      <c r="N1" s="153" t="s">
        <v>834</v>
      </c>
      <c r="O1" s="154" t="s">
        <v>835</v>
      </c>
      <c r="P1" s="154" t="s">
        <v>836</v>
      </c>
      <c r="Q1" s="152" t="s">
        <v>837</v>
      </c>
      <c r="R1" s="46" t="s">
        <v>838</v>
      </c>
    </row>
    <row r="2" customFormat="false" ht="15" hidden="false" customHeight="false" outlineLevel="0" collapsed="false">
      <c r="A2" s="155" t="n">
        <v>73400495</v>
      </c>
      <c r="B2" s="156" t="s">
        <v>839</v>
      </c>
      <c r="C2" s="156" t="s">
        <v>840</v>
      </c>
      <c r="D2" s="156" t="s">
        <v>841</v>
      </c>
      <c r="E2" s="87" t="s">
        <v>31</v>
      </c>
      <c r="F2" s="156" t="s">
        <v>842</v>
      </c>
      <c r="G2" s="156" t="s">
        <v>843</v>
      </c>
      <c r="H2" s="157" t="s">
        <v>844</v>
      </c>
      <c r="I2" s="158" t="s">
        <v>845</v>
      </c>
      <c r="J2" s="158" t="s">
        <v>846</v>
      </c>
      <c r="K2" s="157" t="s">
        <v>847</v>
      </c>
      <c r="L2" s="157" t="s">
        <v>847</v>
      </c>
      <c r="M2" s="149"/>
      <c r="N2" s="149"/>
      <c r="O2" s="158" t="s">
        <v>848</v>
      </c>
      <c r="P2" s="158" t="s">
        <v>849</v>
      </c>
      <c r="Q2" s="158" t="s">
        <v>850</v>
      </c>
      <c r="R2" s="51"/>
    </row>
    <row r="3" customFormat="false" ht="15" hidden="false" customHeight="false" outlineLevel="0" collapsed="false">
      <c r="A3" s="155" t="n">
        <v>40583085</v>
      </c>
      <c r="B3" s="156" t="s">
        <v>851</v>
      </c>
      <c r="C3" s="156" t="s">
        <v>852</v>
      </c>
      <c r="D3" s="156" t="s">
        <v>853</v>
      </c>
      <c r="E3" s="87" t="s">
        <v>31</v>
      </c>
      <c r="F3" s="156" t="s">
        <v>842</v>
      </c>
      <c r="G3" s="156"/>
      <c r="H3" s="157"/>
      <c r="I3" s="158"/>
      <c r="J3" s="158"/>
      <c r="K3" s="157"/>
      <c r="L3" s="157" t="s">
        <v>854</v>
      </c>
      <c r="M3" s="149"/>
      <c r="N3" s="149"/>
      <c r="O3" s="158" t="s">
        <v>855</v>
      </c>
      <c r="P3" s="158"/>
      <c r="Q3" s="158"/>
      <c r="R3" s="51"/>
    </row>
    <row r="4" customFormat="false" ht="15" hidden="false" customHeight="false" outlineLevel="0" collapsed="false">
      <c r="A4" s="155" t="n">
        <v>39485030</v>
      </c>
      <c r="B4" s="156" t="s">
        <v>856</v>
      </c>
      <c r="C4" s="156" t="s">
        <v>857</v>
      </c>
      <c r="D4" s="156" t="s">
        <v>858</v>
      </c>
      <c r="E4" s="87" t="s">
        <v>31</v>
      </c>
      <c r="F4" s="156" t="s">
        <v>859</v>
      </c>
      <c r="G4" s="156"/>
      <c r="H4" s="157"/>
      <c r="I4" s="158"/>
      <c r="J4" s="158"/>
      <c r="K4" s="157"/>
      <c r="L4" s="157"/>
      <c r="M4" s="149"/>
      <c r="N4" s="149"/>
      <c r="O4" s="158"/>
      <c r="P4" s="158"/>
      <c r="Q4" s="158"/>
      <c r="R4" s="51"/>
    </row>
    <row r="5" customFormat="false" ht="15" hidden="false" customHeight="false" outlineLevel="0" collapsed="false">
      <c r="A5" s="155" t="n">
        <v>98595948</v>
      </c>
      <c r="B5" s="156" t="s">
        <v>860</v>
      </c>
      <c r="C5" s="156" t="s">
        <v>861</v>
      </c>
      <c r="D5" s="156" t="s">
        <v>862</v>
      </c>
      <c r="E5" s="87" t="s">
        <v>31</v>
      </c>
      <c r="F5" s="156" t="s">
        <v>842</v>
      </c>
      <c r="G5" s="156"/>
      <c r="H5" s="157"/>
      <c r="I5" s="158"/>
      <c r="J5" s="158"/>
      <c r="K5" s="157"/>
      <c r="L5" s="157"/>
      <c r="M5" s="149"/>
      <c r="N5" s="149"/>
      <c r="O5" s="158"/>
      <c r="P5" s="158"/>
      <c r="Q5" s="158"/>
      <c r="R5" s="51"/>
    </row>
    <row r="6" customFormat="false" ht="15" hidden="false" customHeight="false" outlineLevel="0" collapsed="false">
      <c r="A6" s="155" t="n">
        <v>12</v>
      </c>
      <c r="B6" s="156" t="s">
        <v>863</v>
      </c>
      <c r="C6" s="156" t="s">
        <v>864</v>
      </c>
      <c r="D6" s="156" t="s">
        <v>865</v>
      </c>
      <c r="E6" s="87" t="s">
        <v>31</v>
      </c>
      <c r="F6" s="156" t="s">
        <v>866</v>
      </c>
      <c r="G6" s="156"/>
      <c r="H6" s="157"/>
      <c r="I6" s="158"/>
      <c r="J6" s="158"/>
      <c r="K6" s="157"/>
      <c r="L6" s="157"/>
      <c r="M6" s="149"/>
      <c r="N6" s="149"/>
      <c r="O6" s="158"/>
      <c r="P6" s="158"/>
      <c r="Q6" s="158"/>
      <c r="R6" s="51"/>
    </row>
    <row r="7" customFormat="false" ht="15" hidden="false" customHeight="false" outlineLevel="0" collapsed="false">
      <c r="A7" s="155" t="n">
        <v>13</v>
      </c>
      <c r="B7" s="156" t="s">
        <v>867</v>
      </c>
      <c r="C7" s="156" t="s">
        <v>868</v>
      </c>
      <c r="D7" s="156" t="s">
        <v>869</v>
      </c>
      <c r="E7" s="87" t="s">
        <v>83</v>
      </c>
      <c r="F7" s="156" t="s">
        <v>866</v>
      </c>
      <c r="G7" s="156"/>
      <c r="H7" s="157"/>
      <c r="I7" s="158"/>
      <c r="J7" s="158"/>
      <c r="K7" s="157"/>
      <c r="L7" s="157"/>
      <c r="M7" s="149"/>
      <c r="N7" s="149"/>
      <c r="O7" s="158"/>
      <c r="P7" s="158"/>
      <c r="Q7" s="158"/>
      <c r="R7" s="51"/>
    </row>
    <row r="8" customFormat="false" ht="15" hidden="false" customHeight="false" outlineLevel="0" collapsed="false">
      <c r="A8" s="155" t="n">
        <v>14255831</v>
      </c>
      <c r="B8" s="156" t="s">
        <v>870</v>
      </c>
      <c r="C8" s="156" t="s">
        <v>871</v>
      </c>
      <c r="D8" s="156" t="s">
        <v>872</v>
      </c>
      <c r="E8" s="87" t="s">
        <v>38</v>
      </c>
      <c r="F8" s="156" t="s">
        <v>842</v>
      </c>
      <c r="G8" s="156"/>
      <c r="H8" s="157"/>
      <c r="I8" s="158"/>
      <c r="J8" s="158"/>
      <c r="K8" s="157"/>
      <c r="L8" s="157"/>
      <c r="M8" s="149"/>
      <c r="N8" s="149"/>
      <c r="O8" s="158"/>
      <c r="P8" s="158"/>
      <c r="Q8" s="158"/>
      <c r="R8" s="51"/>
    </row>
    <row r="9" customFormat="false" ht="15" hidden="false" customHeight="false" outlineLevel="0" collapsed="false">
      <c r="A9" s="155" t="n">
        <v>16529549</v>
      </c>
      <c r="B9" s="156" t="s">
        <v>873</v>
      </c>
      <c r="C9" s="156" t="s">
        <v>874</v>
      </c>
      <c r="D9" s="156" t="s">
        <v>875</v>
      </c>
      <c r="E9" s="156" t="s">
        <v>38</v>
      </c>
      <c r="F9" s="156" t="s">
        <v>842</v>
      </c>
      <c r="G9" s="156"/>
      <c r="H9" s="157"/>
      <c r="I9" s="158"/>
      <c r="J9" s="158"/>
      <c r="K9" s="157"/>
      <c r="L9" s="157"/>
      <c r="M9" s="149"/>
      <c r="N9" s="149"/>
      <c r="O9" s="158"/>
      <c r="P9" s="158"/>
      <c r="Q9" s="158"/>
      <c r="R9" s="51" t="s">
        <v>347</v>
      </c>
    </row>
    <row r="10" customFormat="false" ht="15" hidden="false" customHeight="false" outlineLevel="0" collapsed="false">
      <c r="A10" s="155" t="n">
        <v>123</v>
      </c>
      <c r="B10" s="156" t="s">
        <v>876</v>
      </c>
      <c r="C10" s="156" t="s">
        <v>877</v>
      </c>
      <c r="D10" s="156" t="s">
        <v>878</v>
      </c>
      <c r="E10" s="87" t="s">
        <v>38</v>
      </c>
      <c r="F10" s="156" t="s">
        <v>866</v>
      </c>
      <c r="G10" s="156"/>
      <c r="H10" s="157"/>
      <c r="I10" s="158"/>
      <c r="J10" s="158"/>
      <c r="K10" s="157"/>
      <c r="L10" s="157"/>
      <c r="M10" s="149"/>
      <c r="N10" s="149"/>
      <c r="O10" s="158"/>
      <c r="P10" s="158"/>
      <c r="Q10" s="158"/>
      <c r="R10" s="51"/>
    </row>
    <row r="11" customFormat="false" ht="15" hidden="false" customHeight="false" outlineLevel="0" collapsed="false">
      <c r="A11" s="155" t="n">
        <v>84959383</v>
      </c>
      <c r="B11" s="156" t="s">
        <v>879</v>
      </c>
      <c r="C11" s="156" t="s">
        <v>880</v>
      </c>
      <c r="D11" s="156" t="s">
        <v>881</v>
      </c>
      <c r="E11" s="156" t="s">
        <v>38</v>
      </c>
      <c r="F11" s="156" t="s">
        <v>842</v>
      </c>
      <c r="G11" s="156"/>
      <c r="H11" s="157"/>
      <c r="I11" s="158"/>
      <c r="J11" s="158"/>
      <c r="K11" s="157"/>
      <c r="L11" s="157"/>
      <c r="M11" s="149"/>
      <c r="N11" s="149"/>
      <c r="O11" s="158"/>
      <c r="P11" s="158"/>
      <c r="Q11" s="158"/>
      <c r="R11" s="51"/>
    </row>
    <row r="12" customFormat="false" ht="15" hidden="false" customHeight="false" outlineLevel="0" collapsed="false">
      <c r="A12" s="155" t="n">
        <v>11982114</v>
      </c>
      <c r="B12" s="156" t="s">
        <v>882</v>
      </c>
      <c r="C12" s="156" t="s">
        <v>883</v>
      </c>
      <c r="D12" s="156" t="s">
        <v>884</v>
      </c>
      <c r="E12" s="87" t="s">
        <v>38</v>
      </c>
      <c r="F12" s="156" t="s">
        <v>842</v>
      </c>
      <c r="G12" s="156"/>
      <c r="H12" s="157"/>
      <c r="I12" s="158"/>
      <c r="J12" s="158"/>
      <c r="K12" s="157"/>
      <c r="L12" s="157"/>
      <c r="M12" s="149"/>
      <c r="N12" s="149"/>
      <c r="O12" s="158"/>
      <c r="P12" s="158"/>
      <c r="Q12" s="158"/>
      <c r="R12" s="51"/>
    </row>
    <row r="13" customFormat="false" ht="15" hidden="false" customHeight="false" outlineLevel="0" collapsed="false">
      <c r="A13" s="155" t="n">
        <v>60995155</v>
      </c>
      <c r="B13" s="156" t="s">
        <v>885</v>
      </c>
      <c r="C13" s="156" t="s">
        <v>886</v>
      </c>
      <c r="D13" s="156" t="s">
        <v>887</v>
      </c>
      <c r="E13" s="156" t="s">
        <v>38</v>
      </c>
      <c r="F13" s="156" t="s">
        <v>859</v>
      </c>
      <c r="G13" s="156"/>
      <c r="H13" s="157"/>
      <c r="I13" s="158"/>
      <c r="J13" s="158"/>
      <c r="K13" s="157"/>
      <c r="L13" s="157"/>
      <c r="M13" s="149"/>
      <c r="N13" s="149"/>
      <c r="O13" s="158"/>
      <c r="P13" s="158"/>
      <c r="Q13" s="158"/>
      <c r="R13" s="51"/>
    </row>
    <row r="14" customFormat="false" ht="15" hidden="false" customHeight="false" outlineLevel="0" collapsed="false">
      <c r="A14" s="155" t="n">
        <v>33972424</v>
      </c>
      <c r="B14" s="156" t="s">
        <v>888</v>
      </c>
      <c r="C14" s="156" t="s">
        <v>889</v>
      </c>
      <c r="D14" s="156" t="s">
        <v>890</v>
      </c>
      <c r="E14" s="87" t="s">
        <v>38</v>
      </c>
      <c r="F14" s="156" t="s">
        <v>842</v>
      </c>
      <c r="G14" s="156"/>
      <c r="H14" s="157"/>
      <c r="I14" s="158"/>
      <c r="J14" s="158"/>
      <c r="K14" s="157"/>
      <c r="L14" s="157"/>
      <c r="M14" s="149"/>
      <c r="N14" s="149"/>
      <c r="O14" s="158"/>
      <c r="P14" s="158"/>
      <c r="Q14" s="158"/>
      <c r="R14" s="51"/>
    </row>
    <row r="15" customFormat="false" ht="15" hidden="false" customHeight="false" outlineLevel="0" collapsed="false">
      <c r="A15" s="155"/>
      <c r="B15" s="156"/>
      <c r="C15" s="156"/>
      <c r="D15" s="156"/>
      <c r="E15" s="156"/>
      <c r="F15" s="156"/>
      <c r="G15" s="156"/>
      <c r="H15" s="157"/>
      <c r="I15" s="158"/>
      <c r="J15" s="158"/>
      <c r="K15" s="157"/>
      <c r="L15" s="157"/>
      <c r="M15" s="149"/>
      <c r="N15" s="149"/>
      <c r="O15" s="158"/>
      <c r="P15" s="158"/>
      <c r="Q15" s="158"/>
      <c r="R15" s="51"/>
    </row>
    <row r="16" customFormat="false" ht="15" hidden="false" customHeight="false" outlineLevel="0" collapsed="false">
      <c r="A16" s="155"/>
      <c r="B16" s="156"/>
      <c r="C16" s="156"/>
      <c r="D16" s="156"/>
      <c r="E16" s="156"/>
      <c r="F16" s="156"/>
      <c r="G16" s="156"/>
      <c r="H16" s="157"/>
      <c r="I16" s="158"/>
      <c r="J16" s="158"/>
      <c r="K16" s="157"/>
      <c r="L16" s="157"/>
      <c r="M16" s="149"/>
      <c r="N16" s="149"/>
      <c r="O16" s="158"/>
      <c r="P16" s="158"/>
      <c r="Q16" s="158"/>
      <c r="R16" s="51"/>
    </row>
    <row r="17" customFormat="false" ht="15" hidden="false" customHeight="false" outlineLevel="0" collapsed="false">
      <c r="A17" s="155"/>
      <c r="B17" s="156"/>
      <c r="C17" s="156"/>
      <c r="D17" s="156"/>
      <c r="E17" s="156"/>
      <c r="F17" s="156"/>
      <c r="G17" s="156"/>
      <c r="H17" s="157"/>
      <c r="I17" s="158"/>
      <c r="J17" s="158"/>
      <c r="K17" s="157"/>
      <c r="L17" s="157"/>
      <c r="M17" s="149"/>
      <c r="N17" s="149"/>
      <c r="O17" s="158"/>
      <c r="P17" s="158"/>
      <c r="Q17" s="158"/>
      <c r="R17" s="51"/>
    </row>
    <row r="18" customFormat="false" ht="15" hidden="false" customHeight="false" outlineLevel="0" collapsed="false">
      <c r="A18" s="155"/>
      <c r="B18" s="156"/>
      <c r="C18" s="156"/>
      <c r="D18" s="156"/>
      <c r="E18" s="156"/>
      <c r="F18" s="156"/>
      <c r="G18" s="156"/>
      <c r="H18" s="157"/>
      <c r="I18" s="158"/>
      <c r="J18" s="158"/>
      <c r="K18" s="157"/>
      <c r="L18" s="157"/>
      <c r="M18" s="149"/>
      <c r="N18" s="149"/>
      <c r="O18" s="158"/>
      <c r="P18" s="158"/>
      <c r="Q18" s="158"/>
      <c r="R18" s="51"/>
    </row>
    <row r="19" customFormat="false" ht="15" hidden="false" customHeight="false" outlineLevel="0" collapsed="false">
      <c r="A19" s="155"/>
      <c r="B19" s="156"/>
      <c r="C19" s="156"/>
      <c r="D19" s="156"/>
      <c r="E19" s="156"/>
      <c r="F19" s="156"/>
      <c r="G19" s="156"/>
      <c r="H19" s="157"/>
      <c r="I19" s="158"/>
      <c r="J19" s="158"/>
      <c r="K19" s="157"/>
      <c r="L19" s="157"/>
      <c r="M19" s="149"/>
      <c r="N19" s="149"/>
      <c r="O19" s="158"/>
      <c r="P19" s="158"/>
      <c r="Q19" s="158"/>
      <c r="R19" s="51"/>
    </row>
    <row r="20" customFormat="false" ht="15" hidden="false" customHeight="false" outlineLevel="0" collapsed="false">
      <c r="A20" s="155"/>
      <c r="B20" s="156"/>
      <c r="C20" s="156"/>
      <c r="D20" s="156"/>
      <c r="E20" s="156"/>
      <c r="F20" s="156"/>
      <c r="G20" s="156"/>
      <c r="H20" s="157"/>
      <c r="I20" s="158"/>
      <c r="J20" s="158"/>
      <c r="K20" s="157"/>
      <c r="L20" s="157"/>
      <c r="M20" s="149"/>
      <c r="N20" s="149"/>
      <c r="O20" s="158"/>
      <c r="P20" s="158"/>
      <c r="Q20" s="158"/>
      <c r="R20" s="51"/>
    </row>
  </sheetData>
  <dataValidations count="1">
    <dataValidation allowBlank="true" operator="between" showDropDown="false" showErrorMessage="true" showInputMessage="false" sqref="F2:F20" type="list">
      <formula1>"permanent,partTime,contractor"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O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31" activeCellId="1" sqref="G2 F31"/>
    </sheetView>
  </sheetViews>
  <sheetFormatPr defaultRowHeight="12.8"/>
  <cols>
    <col collapsed="false" hidden="false" max="1" min="1" style="0" width="15.1444444444444"/>
    <col collapsed="false" hidden="false" max="2" min="2" style="0" width="23.0296296296296"/>
    <col collapsed="false" hidden="false" max="3" min="3" style="0" width="13.1296296296296"/>
    <col collapsed="false" hidden="false" max="4" min="4" style="0" width="44.9259259259259"/>
    <col collapsed="false" hidden="false" max="5" min="5" style="0" width="33.4666666666667"/>
    <col collapsed="false" hidden="false" max="8" min="6" style="0" width="18.662962962963"/>
    <col collapsed="false" hidden="false" max="9" min="9" style="0" width="21.5111111111111"/>
    <col collapsed="false" hidden="false" max="10" min="10" style="0" width="11.1703703703704"/>
    <col collapsed="false" hidden="false" max="11" min="11" style="0" width="14.3518518518519"/>
    <col collapsed="false" hidden="false" max="12" min="12" style="0" width="22.637037037037"/>
    <col collapsed="false" hidden="false" max="15" min="13" style="0" width="20.9703703703704"/>
    <col collapsed="false" hidden="false" max="1025" min="16" style="0" width="13.7666666666667"/>
  </cols>
  <sheetData>
    <row r="1" customFormat="false" ht="15" hidden="false" customHeight="false" outlineLevel="0" collapsed="false">
      <c r="A1" s="1" t="s">
        <v>0</v>
      </c>
      <c r="B1" s="159" t="s">
        <v>97</v>
      </c>
      <c r="C1" s="159" t="s">
        <v>891</v>
      </c>
      <c r="D1" s="159" t="s">
        <v>3</v>
      </c>
      <c r="E1" s="159" t="s">
        <v>892</v>
      </c>
      <c r="F1" s="45" t="s">
        <v>893</v>
      </c>
      <c r="G1" s="45" t="s">
        <v>894</v>
      </c>
      <c r="H1" s="45" t="s">
        <v>895</v>
      </c>
      <c r="I1" s="45" t="s">
        <v>896</v>
      </c>
      <c r="J1" s="153" t="s">
        <v>833</v>
      </c>
      <c r="K1" s="153" t="s">
        <v>834</v>
      </c>
      <c r="L1" s="160" t="s">
        <v>897</v>
      </c>
      <c r="M1" s="160" t="s">
        <v>898</v>
      </c>
      <c r="N1" s="160" t="s">
        <v>899</v>
      </c>
      <c r="O1" s="160" t="s">
        <v>900</v>
      </c>
    </row>
    <row r="2" customFormat="false" ht="46.6" hidden="false" customHeight="false" outlineLevel="0" collapsed="false">
      <c r="A2" s="5" t="s">
        <v>901</v>
      </c>
      <c r="B2" s="156" t="s">
        <v>902</v>
      </c>
      <c r="C2" s="87" t="s">
        <v>903</v>
      </c>
      <c r="D2" s="156" t="s">
        <v>904</v>
      </c>
      <c r="E2" s="156" t="s">
        <v>905</v>
      </c>
      <c r="F2" s="156" t="s">
        <v>906</v>
      </c>
      <c r="G2" s="157" t="s">
        <v>907</v>
      </c>
      <c r="H2" s="156" t="s">
        <v>908</v>
      </c>
      <c r="I2" s="157" t="s">
        <v>909</v>
      </c>
      <c r="J2" s="149" t="s">
        <v>347</v>
      </c>
      <c r="K2" s="149" t="s">
        <v>347</v>
      </c>
      <c r="L2" s="156" t="s">
        <v>910</v>
      </c>
      <c r="M2" s="156" t="s">
        <v>911</v>
      </c>
      <c r="N2" s="156" t="s">
        <v>912</v>
      </c>
      <c r="O2" s="156" t="s">
        <v>913</v>
      </c>
    </row>
    <row r="3" customFormat="false" ht="15" hidden="false" customHeight="false" outlineLevel="0" collapsed="false">
      <c r="A3" s="5" t="s">
        <v>914</v>
      </c>
      <c r="B3" s="156" t="s">
        <v>915</v>
      </c>
      <c r="C3" s="87" t="s">
        <v>903</v>
      </c>
      <c r="D3" s="156" t="s">
        <v>916</v>
      </c>
      <c r="E3" s="156" t="s">
        <v>251</v>
      </c>
      <c r="F3" s="156" t="s">
        <v>917</v>
      </c>
      <c r="G3" s="157" t="s">
        <v>918</v>
      </c>
      <c r="H3" s="156"/>
      <c r="I3" s="156"/>
      <c r="J3" s="158"/>
      <c r="K3" s="158"/>
      <c r="L3" s="156"/>
      <c r="M3" s="156"/>
      <c r="N3" s="156"/>
      <c r="O3" s="156"/>
    </row>
  </sheetData>
  <dataValidations count="1">
    <dataValidation allowBlank="true" operator="between" showDropDown="false" showErrorMessage="false" showInputMessage="false" sqref="C2:C3" type="list">
      <formula1>"leasing,residentServices,accounting,maintenance,marketing,security,callCenter,propertyManager"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10" activeCellId="1" sqref="G2 C10"/>
    </sheetView>
  </sheetViews>
  <sheetFormatPr defaultRowHeight="12.8"/>
  <cols>
    <col collapsed="false" hidden="false" max="1" min="1" style="0" width="13.7666666666667"/>
    <col collapsed="false" hidden="false" max="2" min="2" style="0" width="15.3851851851852"/>
    <col collapsed="false" hidden="false" max="3" min="3" style="0" width="13.3259259259259"/>
    <col collapsed="false" hidden="false" max="1025" min="4" style="0" width="13.7666666666667"/>
  </cols>
  <sheetData>
    <row r="1" customFormat="false" ht="15" hidden="false" customHeight="false" outlineLevel="0" collapsed="false">
      <c r="A1" s="1" t="s">
        <v>919</v>
      </c>
      <c r="B1" s="1" t="s">
        <v>822</v>
      </c>
      <c r="C1" s="151" t="s">
        <v>920</v>
      </c>
      <c r="D1" s="161" t="s">
        <v>838</v>
      </c>
    </row>
    <row r="2" customFormat="false" ht="15" hidden="false" customHeight="false" outlineLevel="0" collapsed="false">
      <c r="A2" s="5" t="s">
        <v>901</v>
      </c>
      <c r="B2" s="5" t="s">
        <v>839</v>
      </c>
      <c r="C2" s="156" t="s">
        <v>921</v>
      </c>
      <c r="D2" s="129"/>
    </row>
    <row r="3" customFormat="false" ht="15" hidden="false" customHeight="false" outlineLevel="0" collapsed="false">
      <c r="A3" s="5" t="s">
        <v>901</v>
      </c>
      <c r="B3" s="5" t="s">
        <v>867</v>
      </c>
      <c r="C3" s="156" t="s">
        <v>922</v>
      </c>
      <c r="D3" s="129"/>
    </row>
    <row r="4" customFormat="false" ht="15" hidden="false" customHeight="false" outlineLevel="0" collapsed="false">
      <c r="A4" s="5" t="s">
        <v>901</v>
      </c>
      <c r="B4" s="54" t="s">
        <v>870</v>
      </c>
      <c r="C4" s="87" t="s">
        <v>923</v>
      </c>
      <c r="D4" s="129"/>
    </row>
    <row r="5" customFormat="false" ht="15" hidden="false" customHeight="false" outlineLevel="0" collapsed="false">
      <c r="A5" s="54" t="s">
        <v>914</v>
      </c>
      <c r="B5" s="5" t="s">
        <v>839</v>
      </c>
      <c r="C5" s="156" t="s">
        <v>922</v>
      </c>
      <c r="D5" s="129"/>
    </row>
    <row r="6" customFormat="false" ht="15" hidden="false" customHeight="false" outlineLevel="0" collapsed="false">
      <c r="A6" s="54" t="s">
        <v>914</v>
      </c>
      <c r="B6" s="5" t="s">
        <v>851</v>
      </c>
      <c r="C6" s="156" t="s">
        <v>922</v>
      </c>
      <c r="D6" s="129"/>
    </row>
    <row r="7" customFormat="false" ht="15" hidden="false" customHeight="false" outlineLevel="0" collapsed="false">
      <c r="A7" s="54" t="s">
        <v>914</v>
      </c>
      <c r="B7" s="5" t="s">
        <v>856</v>
      </c>
      <c r="C7" s="156" t="s">
        <v>924</v>
      </c>
      <c r="D7" s="129"/>
    </row>
    <row r="8" customFormat="false" ht="15" hidden="false" customHeight="false" outlineLevel="0" collapsed="false">
      <c r="A8" s="54" t="s">
        <v>914</v>
      </c>
      <c r="B8" s="5" t="s">
        <v>860</v>
      </c>
      <c r="C8" s="156" t="s">
        <v>925</v>
      </c>
      <c r="D8" s="129"/>
    </row>
    <row r="9" customFormat="false" ht="15" hidden="false" customHeight="false" outlineLevel="0" collapsed="false">
      <c r="A9" s="54" t="s">
        <v>914</v>
      </c>
      <c r="B9" s="54" t="s">
        <v>870</v>
      </c>
      <c r="C9" s="87" t="s">
        <v>923</v>
      </c>
      <c r="D9" s="12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G2 C2"/>
    </sheetView>
  </sheetViews>
  <sheetFormatPr defaultRowHeight="15"/>
  <cols>
    <col collapsed="false" hidden="false" max="1025" min="1" style="0" width="13.7666666666667"/>
  </cols>
  <sheetData>
    <row r="1" customFormat="false" ht="15" hidden="false" customHeight="false" outlineLevel="0" collapsed="false">
      <c r="A1" s="162" t="s">
        <v>919</v>
      </c>
      <c r="B1" s="162" t="s">
        <v>926</v>
      </c>
      <c r="C1" s="163" t="s">
        <v>927</v>
      </c>
      <c r="D1" s="163" t="s">
        <v>928</v>
      </c>
    </row>
    <row r="2" customFormat="false" ht="15" hidden="false" customHeight="false" outlineLevel="0" collapsed="false">
      <c r="A2" s="54" t="s">
        <v>901</v>
      </c>
      <c r="B2" s="5" t="s">
        <v>929</v>
      </c>
      <c r="C2" s="164" t="n">
        <v>0.333333333333333</v>
      </c>
      <c r="D2" s="164" t="n">
        <v>0.833333333333333</v>
      </c>
    </row>
    <row r="3" customFormat="false" ht="15" hidden="false" customHeight="false" outlineLevel="0" collapsed="false">
      <c r="A3" s="54" t="s">
        <v>901</v>
      </c>
      <c r="B3" s="5" t="s">
        <v>930</v>
      </c>
      <c r="C3" s="164" t="n">
        <v>0.333333333333333</v>
      </c>
      <c r="D3" s="164" t="n">
        <v>0.833333333333333</v>
      </c>
    </row>
    <row r="4" customFormat="false" ht="15" hidden="false" customHeight="false" outlineLevel="0" collapsed="false">
      <c r="A4" s="54" t="s">
        <v>901</v>
      </c>
      <c r="B4" s="5" t="s">
        <v>931</v>
      </c>
      <c r="C4" s="164" t="n">
        <v>0.333333333333333</v>
      </c>
      <c r="D4" s="164" t="n">
        <v>0.833333333333333</v>
      </c>
    </row>
    <row r="5" customFormat="false" ht="15" hidden="false" customHeight="false" outlineLevel="0" collapsed="false">
      <c r="A5" s="54" t="s">
        <v>901</v>
      </c>
      <c r="B5" s="5" t="s">
        <v>932</v>
      </c>
      <c r="C5" s="164" t="n">
        <v>0.333333333333333</v>
      </c>
      <c r="D5" s="164" t="n">
        <v>0.833333333333333</v>
      </c>
    </row>
    <row r="6" customFormat="false" ht="15" hidden="false" customHeight="false" outlineLevel="0" collapsed="false">
      <c r="A6" s="54" t="s">
        <v>901</v>
      </c>
      <c r="B6" s="5" t="s">
        <v>933</v>
      </c>
      <c r="C6" s="164" t="n">
        <v>0.333333333333333</v>
      </c>
      <c r="D6" s="164" t="n">
        <v>0.833333333333333</v>
      </c>
    </row>
    <row r="7" customFormat="false" ht="15" hidden="false" customHeight="false" outlineLevel="0" collapsed="false">
      <c r="A7" s="54" t="s">
        <v>901</v>
      </c>
      <c r="B7" s="5" t="s">
        <v>934</v>
      </c>
      <c r="C7" s="164" t="n">
        <v>0.333333333333333</v>
      </c>
      <c r="D7" s="164" t="n">
        <v>0.833333333333333</v>
      </c>
    </row>
    <row r="8" customFormat="false" ht="15" hidden="false" customHeight="false" outlineLevel="0" collapsed="false">
      <c r="A8" s="54" t="s">
        <v>901</v>
      </c>
      <c r="B8" s="5" t="s">
        <v>935</v>
      </c>
      <c r="C8" s="164" t="n">
        <v>0.333333333333333</v>
      </c>
      <c r="D8" s="164" t="n">
        <v>0.833333333333333</v>
      </c>
    </row>
    <row r="9" customFormat="false" ht="15" hidden="false" customHeight="false" outlineLevel="0" collapsed="false">
      <c r="A9" s="54" t="s">
        <v>914</v>
      </c>
      <c r="B9" s="5" t="s">
        <v>929</v>
      </c>
      <c r="C9" s="164" t="n">
        <v>0.416666666666667</v>
      </c>
      <c r="D9" s="164" t="n">
        <v>0.791666666666667</v>
      </c>
    </row>
    <row r="10" customFormat="false" ht="15" hidden="false" customHeight="false" outlineLevel="0" collapsed="false">
      <c r="A10" s="54" t="s">
        <v>914</v>
      </c>
      <c r="B10" s="5" t="s">
        <v>930</v>
      </c>
      <c r="C10" s="164" t="n">
        <v>0.416666666666667</v>
      </c>
      <c r="D10" s="164" t="n">
        <v>0.791666666666667</v>
      </c>
    </row>
    <row r="11" customFormat="false" ht="15" hidden="false" customHeight="false" outlineLevel="0" collapsed="false">
      <c r="A11" s="54" t="s">
        <v>914</v>
      </c>
      <c r="B11" s="5" t="s">
        <v>932</v>
      </c>
      <c r="C11" s="164" t="n">
        <v>0.416666666666667</v>
      </c>
      <c r="D11" s="164" t="n">
        <v>0.791666666666667</v>
      </c>
    </row>
    <row r="12" customFormat="false" ht="15" hidden="false" customHeight="false" outlineLevel="0" collapsed="false">
      <c r="A12" s="54" t="s">
        <v>914</v>
      </c>
      <c r="B12" s="5" t="s">
        <v>933</v>
      </c>
      <c r="C12" s="164" t="n">
        <v>0.416666666666667</v>
      </c>
      <c r="D12" s="164" t="n">
        <v>0.875</v>
      </c>
    </row>
    <row r="13" customFormat="false" ht="15" hidden="false" customHeight="false" outlineLevel="0" collapsed="false">
      <c r="A13" s="54" t="s">
        <v>914</v>
      </c>
      <c r="B13" s="5" t="s">
        <v>934</v>
      </c>
      <c r="C13" s="164" t="n">
        <v>0.375</v>
      </c>
      <c r="D13" s="164" t="n">
        <v>0.708333333333333</v>
      </c>
    </row>
    <row r="14" customFormat="false" ht="15" hidden="false" customHeight="false" outlineLevel="0" collapsed="false">
      <c r="A14" s="54" t="s">
        <v>914</v>
      </c>
      <c r="B14" s="5" t="s">
        <v>935</v>
      </c>
      <c r="C14" s="164" t="n">
        <v>0.375</v>
      </c>
      <c r="D14" s="164" t="n">
        <v>0.708333333333333</v>
      </c>
    </row>
    <row r="15" customFormat="false" ht="15" hidden="false" customHeight="false" outlineLevel="0" collapsed="false">
      <c r="A15" s="5" t="s">
        <v>936</v>
      </c>
      <c r="B15" s="5" t="s">
        <v>929</v>
      </c>
      <c r="C15" s="164" t="n">
        <v>0.416666666666667</v>
      </c>
      <c r="D15" s="164" t="n">
        <v>0.791666666666667</v>
      </c>
    </row>
    <row r="16" customFormat="false" ht="15" hidden="false" customHeight="false" outlineLevel="0" collapsed="false">
      <c r="A16" s="5" t="s">
        <v>936</v>
      </c>
      <c r="B16" s="5" t="s">
        <v>930</v>
      </c>
      <c r="C16" s="164" t="n">
        <v>0.416666666666667</v>
      </c>
      <c r="D16" s="164" t="n">
        <v>0.791666666666667</v>
      </c>
    </row>
    <row r="17" customFormat="false" ht="15" hidden="false" customHeight="false" outlineLevel="0" collapsed="false">
      <c r="A17" s="5" t="s">
        <v>936</v>
      </c>
      <c r="B17" s="5" t="s">
        <v>931</v>
      </c>
      <c r="C17" s="164" t="n">
        <v>0.416666666666667</v>
      </c>
      <c r="D17" s="164" t="n">
        <v>0.791666666666667</v>
      </c>
    </row>
    <row r="18" customFormat="false" ht="15" hidden="false" customHeight="false" outlineLevel="0" collapsed="false">
      <c r="A18" s="5" t="s">
        <v>936</v>
      </c>
      <c r="B18" s="5" t="s">
        <v>932</v>
      </c>
      <c r="C18" s="164" t="n">
        <v>0.416666666666667</v>
      </c>
      <c r="D18" s="164" t="n">
        <v>0.791666666666667</v>
      </c>
    </row>
    <row r="19" customFormat="false" ht="15" hidden="false" customHeight="false" outlineLevel="0" collapsed="false">
      <c r="A19" s="5" t="s">
        <v>936</v>
      </c>
      <c r="B19" s="5" t="s">
        <v>933</v>
      </c>
      <c r="C19" s="164" t="n">
        <v>0.416666666666667</v>
      </c>
      <c r="D19" s="164" t="n">
        <v>0.875</v>
      </c>
    </row>
    <row r="20" customFormat="false" ht="15" hidden="false" customHeight="false" outlineLevel="0" collapsed="false">
      <c r="A20" s="5" t="s">
        <v>936</v>
      </c>
      <c r="B20" s="5" t="s">
        <v>934</v>
      </c>
      <c r="C20" s="164" t="n">
        <v>0.375</v>
      </c>
      <c r="D20" s="164" t="n">
        <v>0.708333333333333</v>
      </c>
    </row>
    <row r="21" customFormat="false" ht="15" hidden="false" customHeight="false" outlineLevel="0" collapsed="false">
      <c r="A21" s="5" t="s">
        <v>936</v>
      </c>
      <c r="B21" s="5" t="s">
        <v>935</v>
      </c>
      <c r="C21" s="164" t="n">
        <v>0.375</v>
      </c>
      <c r="D21" s="164" t="n">
        <v>0.708333333333333</v>
      </c>
    </row>
    <row r="22" customFormat="false" ht="15" hidden="false" customHeight="false" outlineLevel="0" collapsed="false">
      <c r="A22" s="5"/>
      <c r="B22" s="5"/>
      <c r="C22" s="129"/>
      <c r="D22" s="129"/>
    </row>
    <row r="23" customFormat="false" ht="15" hidden="false" customHeight="false" outlineLevel="0" collapsed="false">
      <c r="A23" s="5"/>
      <c r="B23" s="5"/>
      <c r="C23" s="129"/>
      <c r="D23" s="129"/>
    </row>
    <row r="24" customFormat="false" ht="15" hidden="false" customHeight="false" outlineLevel="0" collapsed="false">
      <c r="A24" s="54"/>
      <c r="B24" s="5"/>
      <c r="C24" s="129"/>
      <c r="D24" s="129"/>
    </row>
    <row r="25" customFormat="false" ht="15" hidden="false" customHeight="false" outlineLevel="0" collapsed="false">
      <c r="A25" s="5"/>
      <c r="B25" s="5"/>
      <c r="C25" s="129"/>
      <c r="D25" s="129"/>
    </row>
    <row r="26" customFormat="false" ht="15" hidden="false" customHeight="false" outlineLevel="0" collapsed="false">
      <c r="A26" s="5"/>
      <c r="B26" s="5"/>
      <c r="C26" s="129"/>
      <c r="D26" s="129"/>
    </row>
    <row r="27" customFormat="false" ht="15" hidden="false" customHeight="false" outlineLevel="0" collapsed="false">
      <c r="A27" s="5"/>
      <c r="B27" s="5"/>
      <c r="C27" s="129"/>
      <c r="D27" s="129"/>
    </row>
    <row r="28" customFormat="false" ht="15" hidden="false" customHeight="false" outlineLevel="0" collapsed="false">
      <c r="A28" s="5"/>
      <c r="B28" s="5"/>
      <c r="C28" s="129"/>
      <c r="D28" s="129"/>
    </row>
  </sheetData>
  <dataValidations count="1">
    <dataValidation allowBlank="true" operator="between" showDropDown="false" showErrorMessage="true" showInputMessage="false" sqref="B2:B28" type="list">
      <formula1>"monday,tuesday,wednesday,thursday,friday,saturday,sunday"</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G2 B2"/>
    </sheetView>
  </sheetViews>
  <sheetFormatPr defaultRowHeight="15"/>
  <cols>
    <col collapsed="false" hidden="false" max="3" min="1" style="0" width="13.7666666666667"/>
    <col collapsed="false" hidden="false" max="4" min="4" style="0" width="30.0851851851852"/>
    <col collapsed="false" hidden="false" max="5" min="5" style="0" width="39.7851851851852"/>
    <col collapsed="false" hidden="false" max="1025" min="6" style="0" width="13.7666666666667"/>
  </cols>
  <sheetData>
    <row r="1" customFormat="false" ht="15" hidden="false" customHeight="false" outlineLevel="0" collapsed="false">
      <c r="A1" s="162" t="s">
        <v>0</v>
      </c>
      <c r="B1" s="159" t="s">
        <v>97</v>
      </c>
      <c r="C1" s="159" t="s">
        <v>937</v>
      </c>
      <c r="D1" s="159" t="s">
        <v>938</v>
      </c>
      <c r="E1" s="160" t="s">
        <v>939</v>
      </c>
    </row>
    <row r="2" customFormat="false" ht="15" hidden="false" customHeight="false" outlineLevel="0" collapsed="false">
      <c r="A2" s="54" t="s">
        <v>940</v>
      </c>
      <c r="B2" s="156" t="s">
        <v>941</v>
      </c>
      <c r="C2" s="156" t="s">
        <v>942</v>
      </c>
      <c r="D2" s="156" t="s">
        <v>943</v>
      </c>
      <c r="E2" s="156" t="s">
        <v>944</v>
      </c>
    </row>
    <row r="3" customFormat="false" ht="15" hidden="false" customHeight="false" outlineLevel="0" collapsed="false">
      <c r="A3" s="54" t="s">
        <v>945</v>
      </c>
      <c r="B3" s="156" t="s">
        <v>946</v>
      </c>
      <c r="C3" s="156" t="s">
        <v>947</v>
      </c>
      <c r="D3" s="156" t="s">
        <v>936</v>
      </c>
      <c r="E3" s="156" t="s">
        <v>948</v>
      </c>
    </row>
    <row r="4" customFormat="false" ht="15" hidden="false" customHeight="false" outlineLevel="0" collapsed="false">
      <c r="A4" s="54" t="s">
        <v>949</v>
      </c>
      <c r="B4" s="156" t="s">
        <v>950</v>
      </c>
      <c r="C4" s="156" t="s">
        <v>951</v>
      </c>
      <c r="D4" s="156" t="s">
        <v>943</v>
      </c>
      <c r="E4" s="156"/>
    </row>
    <row r="5" customFormat="false" ht="15" hidden="false" customHeight="false" outlineLevel="0" collapsed="false">
      <c r="A5" s="54" t="s">
        <v>952</v>
      </c>
      <c r="B5" s="156" t="s">
        <v>953</v>
      </c>
      <c r="C5" s="156" t="s">
        <v>954</v>
      </c>
      <c r="D5" s="156" t="s">
        <v>943</v>
      </c>
      <c r="E5" s="156"/>
    </row>
    <row r="6" customFormat="false" ht="15" hidden="false" customHeight="false" outlineLevel="0" collapsed="false">
      <c r="A6" s="54"/>
      <c r="B6" s="165"/>
      <c r="C6" s="165"/>
      <c r="D6" s="165"/>
      <c r="E6" s="165"/>
    </row>
    <row r="7" customFormat="false" ht="15" hidden="false" customHeight="false" outlineLevel="0" collapsed="false">
      <c r="A7" s="54"/>
      <c r="B7" s="165"/>
      <c r="C7" s="165"/>
      <c r="D7" s="165"/>
      <c r="E7" s="165"/>
    </row>
    <row r="8" customFormat="false" ht="15" hidden="false" customHeight="false" outlineLevel="0" collapsed="false">
      <c r="A8" s="54"/>
      <c r="B8" s="165"/>
      <c r="C8" s="165"/>
      <c r="D8" s="165"/>
      <c r="E8" s="165"/>
    </row>
    <row r="9" customFormat="false" ht="15" hidden="false" customHeight="false" outlineLevel="0" collapsed="false">
      <c r="A9" s="54"/>
      <c r="B9" s="165"/>
      <c r="C9" s="165"/>
      <c r="D9" s="165"/>
      <c r="E9" s="165"/>
    </row>
    <row r="10" customFormat="false" ht="15" hidden="false" customHeight="false" outlineLevel="0" collapsed="false">
      <c r="A10" s="54"/>
      <c r="B10" s="165"/>
      <c r="C10" s="165"/>
      <c r="D10" s="165"/>
      <c r="E10" s="165"/>
    </row>
    <row r="11" customFormat="false" ht="15" hidden="false" customHeight="false" outlineLevel="0" collapsed="false">
      <c r="A11" s="54"/>
      <c r="B11" s="165"/>
      <c r="C11" s="165"/>
      <c r="D11" s="165"/>
      <c r="E11" s="165"/>
    </row>
    <row r="12" customFormat="false" ht="15" hidden="false" customHeight="false" outlineLevel="0" collapsed="false">
      <c r="A12" s="54"/>
      <c r="B12" s="165"/>
      <c r="C12" s="165"/>
      <c r="D12" s="165"/>
      <c r="E12" s="165"/>
    </row>
    <row r="13" customFormat="false" ht="15" hidden="false" customHeight="false" outlineLevel="0" collapsed="false">
      <c r="A13" s="54"/>
      <c r="B13" s="165"/>
      <c r="C13" s="165"/>
      <c r="D13" s="165"/>
      <c r="E13" s="165"/>
    </row>
    <row r="14" customFormat="false" ht="15" hidden="false" customHeight="false" outlineLevel="0" collapsed="false">
      <c r="A14" s="54"/>
      <c r="B14" s="165"/>
      <c r="C14" s="165"/>
      <c r="D14" s="165"/>
      <c r="E14" s="165"/>
    </row>
    <row r="15" customFormat="false" ht="15" hidden="false" customHeight="false" outlineLevel="0" collapsed="false">
      <c r="A15" s="5"/>
      <c r="B15" s="165"/>
      <c r="C15" s="165"/>
      <c r="D15" s="165"/>
      <c r="E15" s="165"/>
    </row>
    <row r="16" customFormat="false" ht="15" hidden="false" customHeight="false" outlineLevel="0" collapsed="false">
      <c r="A16" s="5"/>
      <c r="B16" s="165"/>
      <c r="C16" s="165"/>
      <c r="D16" s="165"/>
      <c r="E16" s="165"/>
    </row>
    <row r="17" customFormat="false" ht="15" hidden="false" customHeight="false" outlineLevel="0" collapsed="false">
      <c r="A17" s="5"/>
      <c r="B17" s="165"/>
      <c r="C17" s="165"/>
      <c r="D17" s="165"/>
      <c r="E17" s="165"/>
    </row>
    <row r="18" customFormat="false" ht="15" hidden="false" customHeight="false" outlineLevel="0" collapsed="false">
      <c r="A18" s="5"/>
      <c r="B18" s="165"/>
      <c r="C18" s="165"/>
      <c r="D18" s="165"/>
      <c r="E18" s="165"/>
    </row>
    <row r="19" customFormat="false" ht="15" hidden="false" customHeight="false" outlineLevel="0" collapsed="false">
      <c r="A19" s="5"/>
      <c r="B19" s="165"/>
      <c r="C19" s="165"/>
      <c r="D19" s="165"/>
      <c r="E19" s="165"/>
    </row>
    <row r="20" customFormat="false" ht="15" hidden="false" customHeight="false" outlineLevel="0" collapsed="false">
      <c r="A20" s="5"/>
      <c r="B20" s="165"/>
      <c r="C20" s="165"/>
      <c r="D20" s="165"/>
      <c r="E20" s="165"/>
    </row>
    <row r="21" customFormat="false" ht="15" hidden="false" customHeight="false" outlineLevel="0" collapsed="false">
      <c r="A21" s="5"/>
      <c r="B21" s="165"/>
      <c r="C21" s="165"/>
      <c r="D21" s="165"/>
      <c r="E21" s="165"/>
    </row>
    <row r="22" customFormat="false" ht="15" hidden="false" customHeight="false" outlineLevel="0" collapsed="false">
      <c r="A22" s="5"/>
      <c r="B22" s="156"/>
      <c r="C22" s="156"/>
      <c r="D22" s="156"/>
      <c r="E22" s="156"/>
    </row>
    <row r="23" customFormat="false" ht="15" hidden="false" customHeight="false" outlineLevel="0" collapsed="false">
      <c r="A23" s="5"/>
      <c r="B23" s="156"/>
      <c r="C23" s="156"/>
      <c r="D23" s="156"/>
      <c r="E23" s="156"/>
    </row>
    <row r="24" customFormat="false" ht="15" hidden="false" customHeight="false" outlineLevel="0" collapsed="false">
      <c r="A24" s="54"/>
      <c r="B24" s="156"/>
      <c r="C24" s="156"/>
      <c r="D24" s="156"/>
      <c r="E24" s="156"/>
    </row>
    <row r="25" customFormat="false" ht="15" hidden="false" customHeight="false" outlineLevel="0" collapsed="false">
      <c r="A25" s="5"/>
      <c r="B25" s="156"/>
      <c r="C25" s="156"/>
      <c r="D25" s="156"/>
      <c r="E25" s="156"/>
    </row>
    <row r="26" customFormat="false" ht="15" hidden="false" customHeight="false" outlineLevel="0" collapsed="false">
      <c r="A26" s="5"/>
      <c r="B26" s="156"/>
      <c r="C26" s="156"/>
      <c r="D26" s="156"/>
      <c r="E26" s="156"/>
    </row>
    <row r="27" customFormat="false" ht="15" hidden="false" customHeight="false" outlineLevel="0" collapsed="false">
      <c r="A27" s="5"/>
      <c r="B27" s="156"/>
      <c r="C27" s="156"/>
      <c r="D27" s="156"/>
      <c r="E27" s="156"/>
    </row>
    <row r="28" customFormat="false" ht="15" hidden="false" customHeight="false" outlineLevel="0" collapsed="false">
      <c r="A28" s="5"/>
      <c r="B28" s="156"/>
      <c r="C28" s="156"/>
      <c r="D28" s="156"/>
      <c r="E28" s="15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A7" activeCellId="1" sqref="G2 A7"/>
    </sheetView>
  </sheetViews>
  <sheetFormatPr defaultRowHeight="12.8"/>
  <cols>
    <col collapsed="false" hidden="false" max="1" min="1" style="0" width="18.662962962963"/>
    <col collapsed="false" hidden="false" max="2" min="2" style="0" width="15.2888888888889"/>
    <col collapsed="false" hidden="false" max="3" min="3" style="0" width="9.31111111111111"/>
    <col collapsed="false" hidden="false" max="6" min="4" style="0" width="14.7"/>
    <col collapsed="false" hidden="false" max="1025" min="7" style="0" width="13.7666666666667"/>
  </cols>
  <sheetData>
    <row r="1" customFormat="false" ht="15" hidden="false" customHeight="false" outlineLevel="0" collapsed="false">
      <c r="A1" s="166" t="s">
        <v>0</v>
      </c>
      <c r="B1" s="159" t="s">
        <v>919</v>
      </c>
      <c r="C1" s="153" t="s">
        <v>833</v>
      </c>
      <c r="D1" s="160" t="s">
        <v>955</v>
      </c>
      <c r="E1" s="160" t="s">
        <v>956</v>
      </c>
      <c r="F1" s="160" t="s">
        <v>957</v>
      </c>
    </row>
    <row r="2" customFormat="false" ht="15" hidden="false" customHeight="false" outlineLevel="0" collapsed="false">
      <c r="A2" s="5" t="s">
        <v>958</v>
      </c>
      <c r="B2" s="156" t="s">
        <v>901</v>
      </c>
      <c r="C2" s="149" t="s">
        <v>347</v>
      </c>
      <c r="D2" s="157" t="s">
        <v>959</v>
      </c>
      <c r="E2" s="157" t="s">
        <v>282</v>
      </c>
      <c r="F2" s="157" t="s">
        <v>960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2" activeCellId="0" sqref="G2"/>
    </sheetView>
  </sheetViews>
  <sheetFormatPr defaultRowHeight="15"/>
  <cols>
    <col collapsed="false" hidden="false" max="1" min="1" style="0" width="14.262962962963"/>
    <col collapsed="false" hidden="false" max="3" min="2" style="0" width="21.5111111111111"/>
    <col collapsed="false" hidden="false" max="4" min="4" style="0" width="11.1703703703704"/>
    <col collapsed="false" hidden="false" max="5" min="5" style="0" width="14.8962962962963"/>
    <col collapsed="false" hidden="false" max="6" min="6" style="0" width="11.1703703703704"/>
    <col collapsed="false" hidden="false" max="7" min="7" style="0" width="8.5"/>
    <col collapsed="false" hidden="false" max="26" min="8" style="0" width="11.1703703703704"/>
    <col collapsed="false" hidden="false" max="1025" min="27" style="0" width="13.7666666666667"/>
  </cols>
  <sheetData>
    <row r="1" customFormat="false" ht="15.75" hidden="false" customHeight="true" outlineLevel="0" collapsed="false">
      <c r="A1" s="13" t="s">
        <v>0</v>
      </c>
      <c r="B1" s="3" t="s">
        <v>97</v>
      </c>
      <c r="C1" s="3" t="s">
        <v>3</v>
      </c>
      <c r="D1" s="3" t="s">
        <v>13</v>
      </c>
      <c r="E1" s="3" t="s">
        <v>32</v>
      </c>
      <c r="F1" s="3" t="s">
        <v>98</v>
      </c>
      <c r="G1" s="0" t="s">
        <v>99</v>
      </c>
      <c r="H1" s="14"/>
      <c r="I1" s="14"/>
      <c r="J1" s="14"/>
      <c r="K1" s="14"/>
      <c r="L1" s="14"/>
      <c r="M1" s="14"/>
      <c r="N1" s="14"/>
      <c r="O1" s="14"/>
      <c r="P1" s="14"/>
      <c r="Q1" s="14"/>
      <c r="R1" s="14"/>
      <c r="S1" s="14"/>
      <c r="T1" s="14"/>
      <c r="U1" s="14"/>
      <c r="V1" s="14"/>
      <c r="W1" s="14"/>
      <c r="X1" s="14"/>
      <c r="Y1" s="14"/>
      <c r="Z1" s="14"/>
    </row>
    <row r="2" customFormat="false" ht="15.75" hidden="false" customHeight="true" outlineLevel="0" collapsed="false">
      <c r="A2" s="15" t="s">
        <v>100</v>
      </c>
      <c r="B2" s="10" t="s">
        <v>101</v>
      </c>
      <c r="C2" s="6" t="s">
        <v>102</v>
      </c>
      <c r="D2" s="8"/>
      <c r="E2" s="16"/>
      <c r="F2" s="16" t="s">
        <v>103</v>
      </c>
      <c r="G2" s="17"/>
      <c r="H2" s="18"/>
      <c r="I2" s="18"/>
      <c r="J2" s="18"/>
      <c r="K2" s="18"/>
      <c r="L2" s="18"/>
      <c r="M2" s="18"/>
      <c r="N2" s="18"/>
      <c r="O2" s="18"/>
      <c r="P2" s="18"/>
      <c r="Q2" s="18"/>
      <c r="R2" s="18"/>
      <c r="S2" s="18"/>
      <c r="T2" s="18"/>
      <c r="U2" s="18"/>
      <c r="V2" s="18"/>
      <c r="W2" s="18"/>
      <c r="X2" s="18"/>
      <c r="Y2" s="18"/>
      <c r="Z2" s="18"/>
    </row>
    <row r="3" customFormat="false" ht="15.75" hidden="false" customHeight="true" outlineLevel="0" collapsed="false">
      <c r="A3" s="15" t="s">
        <v>100</v>
      </c>
      <c r="B3" s="19"/>
      <c r="C3" s="6" t="s">
        <v>104</v>
      </c>
      <c r="D3" s="8"/>
      <c r="E3" s="16"/>
      <c r="F3" s="16" t="s">
        <v>103</v>
      </c>
      <c r="G3" s="0" t="s">
        <v>105</v>
      </c>
      <c r="H3" s="18"/>
      <c r="I3" s="18"/>
      <c r="J3" s="18"/>
      <c r="K3" s="18"/>
      <c r="L3" s="18"/>
      <c r="M3" s="18"/>
      <c r="N3" s="18"/>
      <c r="O3" s="18"/>
      <c r="P3" s="18"/>
      <c r="Q3" s="18"/>
      <c r="R3" s="18"/>
      <c r="S3" s="18"/>
      <c r="T3" s="18"/>
      <c r="U3" s="18"/>
      <c r="V3" s="18"/>
      <c r="W3" s="18"/>
      <c r="X3" s="18"/>
      <c r="Y3" s="18"/>
      <c r="Z3" s="18"/>
    </row>
    <row r="4" customFormat="false" ht="15.75" hidden="false" customHeight="true" outlineLevel="0" collapsed="false">
      <c r="A4" s="19" t="s">
        <v>106</v>
      </c>
      <c r="B4" s="10" t="s">
        <v>101</v>
      </c>
      <c r="C4" s="6" t="s">
        <v>107</v>
      </c>
      <c r="D4" s="8"/>
      <c r="E4" s="16"/>
      <c r="F4" s="16" t="s">
        <v>103</v>
      </c>
      <c r="G4" s="0" t="s">
        <v>108</v>
      </c>
      <c r="H4" s="18"/>
      <c r="I4" s="18"/>
      <c r="J4" s="18"/>
      <c r="K4" s="18"/>
      <c r="L4" s="18"/>
      <c r="M4" s="18"/>
      <c r="N4" s="18"/>
      <c r="O4" s="18"/>
      <c r="P4" s="18"/>
      <c r="Q4" s="18"/>
      <c r="R4" s="18"/>
      <c r="S4" s="18"/>
      <c r="T4" s="18"/>
      <c r="U4" s="18"/>
      <c r="V4" s="18"/>
      <c r="W4" s="18"/>
      <c r="X4" s="18"/>
      <c r="Y4" s="18"/>
      <c r="Z4" s="18"/>
    </row>
    <row r="5" customFormat="false" ht="15.75" hidden="false" customHeight="true" outlineLevel="0" collapsed="false">
      <c r="A5" s="15" t="s">
        <v>109</v>
      </c>
      <c r="B5" s="7" t="s">
        <v>110</v>
      </c>
      <c r="C5" s="6"/>
      <c r="D5" s="16"/>
      <c r="E5" s="8"/>
      <c r="F5" s="15" t="s">
        <v>111</v>
      </c>
      <c r="H5" s="18"/>
      <c r="I5" s="18"/>
      <c r="J5" s="18"/>
      <c r="K5" s="18"/>
      <c r="L5" s="18"/>
      <c r="M5" s="18"/>
      <c r="N5" s="18"/>
      <c r="O5" s="18"/>
      <c r="P5" s="18"/>
      <c r="Q5" s="18"/>
      <c r="R5" s="18"/>
      <c r="S5" s="18"/>
      <c r="T5" s="18"/>
      <c r="U5" s="18"/>
      <c r="V5" s="18"/>
      <c r="W5" s="18"/>
      <c r="X5" s="18"/>
      <c r="Y5" s="18"/>
      <c r="Z5" s="18"/>
    </row>
    <row r="6" customFormat="false" ht="15.75" hidden="false" customHeight="true" outlineLevel="0" collapsed="false">
      <c r="A6" s="15" t="s">
        <v>111</v>
      </c>
      <c r="B6" s="7" t="s">
        <v>110</v>
      </c>
      <c r="C6" s="6" t="s">
        <v>112</v>
      </c>
      <c r="D6" s="16"/>
      <c r="E6" s="8"/>
      <c r="F6" s="19" t="s">
        <v>113</v>
      </c>
      <c r="G6" s="0" t="s">
        <v>114</v>
      </c>
      <c r="H6" s="18"/>
      <c r="I6" s="18"/>
      <c r="J6" s="18"/>
      <c r="K6" s="18"/>
      <c r="L6" s="18"/>
      <c r="M6" s="18"/>
      <c r="N6" s="18"/>
      <c r="O6" s="18"/>
      <c r="P6" s="18"/>
      <c r="Q6" s="18"/>
      <c r="R6" s="18"/>
      <c r="S6" s="18"/>
      <c r="T6" s="18"/>
      <c r="U6" s="18"/>
      <c r="V6" s="18"/>
      <c r="W6" s="18"/>
      <c r="X6" s="18"/>
      <c r="Y6" s="18"/>
      <c r="Z6" s="18"/>
    </row>
    <row r="7" customFormat="false" ht="15.75" hidden="false" customHeight="true" outlineLevel="0" collapsed="false">
      <c r="A7" s="15" t="s">
        <v>109</v>
      </c>
      <c r="B7" s="15" t="s">
        <v>111</v>
      </c>
      <c r="C7" s="6" t="s">
        <v>115</v>
      </c>
      <c r="D7" s="16"/>
      <c r="E7" s="8"/>
      <c r="F7" s="16" t="s">
        <v>103</v>
      </c>
      <c r="H7" s="18"/>
      <c r="I7" s="18"/>
      <c r="J7" s="18"/>
      <c r="K7" s="18"/>
      <c r="L7" s="18"/>
      <c r="M7" s="18"/>
      <c r="N7" s="18"/>
      <c r="O7" s="18"/>
      <c r="P7" s="18"/>
      <c r="Q7" s="18"/>
      <c r="R7" s="18"/>
      <c r="S7" s="18"/>
      <c r="T7" s="18"/>
      <c r="U7" s="18"/>
      <c r="V7" s="18"/>
      <c r="W7" s="18"/>
      <c r="X7" s="18"/>
      <c r="Y7" s="18"/>
      <c r="Z7" s="18"/>
    </row>
    <row r="8" customFormat="false" ht="15.75" hidden="false" customHeight="true" outlineLevel="0" collapsed="false">
      <c r="A8" s="15" t="s">
        <v>109</v>
      </c>
      <c r="B8" s="7" t="s">
        <v>110</v>
      </c>
      <c r="C8" s="15" t="s">
        <v>111</v>
      </c>
      <c r="D8" s="16"/>
      <c r="E8" s="8"/>
      <c r="F8" s="16" t="s">
        <v>103</v>
      </c>
      <c r="H8" s="18"/>
      <c r="I8" s="18"/>
      <c r="J8" s="18"/>
      <c r="K8" s="18"/>
      <c r="L8" s="18"/>
      <c r="M8" s="18"/>
      <c r="N8" s="18"/>
      <c r="O8" s="18"/>
      <c r="P8" s="18"/>
      <c r="Q8" s="18"/>
      <c r="R8" s="18"/>
      <c r="S8" s="18"/>
      <c r="T8" s="18"/>
      <c r="U8" s="18"/>
      <c r="V8" s="18"/>
      <c r="W8" s="18"/>
      <c r="X8" s="18"/>
      <c r="Y8" s="18"/>
      <c r="Z8" s="18"/>
    </row>
    <row r="9" customFormat="false" ht="15.75" hidden="false" customHeight="true" outlineLevel="0" collapsed="false">
      <c r="A9" s="15" t="s">
        <v>109</v>
      </c>
      <c r="B9" s="7" t="s">
        <v>110</v>
      </c>
      <c r="C9" s="6" t="s">
        <v>116</v>
      </c>
      <c r="D9" s="19" t="s">
        <v>111</v>
      </c>
      <c r="E9" s="8"/>
      <c r="F9" s="16" t="s">
        <v>103</v>
      </c>
      <c r="G9" s="0" t="s">
        <v>114</v>
      </c>
      <c r="H9" s="18"/>
      <c r="I9" s="18"/>
      <c r="J9" s="18"/>
      <c r="K9" s="18"/>
      <c r="L9" s="18"/>
      <c r="M9" s="18"/>
      <c r="N9" s="18"/>
      <c r="O9" s="18"/>
      <c r="P9" s="18"/>
      <c r="Q9" s="18"/>
      <c r="R9" s="18"/>
      <c r="S9" s="18"/>
      <c r="T9" s="18"/>
      <c r="U9" s="18"/>
      <c r="V9" s="18"/>
      <c r="W9" s="18"/>
      <c r="X9" s="18"/>
      <c r="Y9" s="18"/>
      <c r="Z9" s="18"/>
    </row>
    <row r="10" customFormat="false" ht="15.75" hidden="false" customHeight="true" outlineLevel="0" collapsed="false">
      <c r="A10" s="15" t="s">
        <v>109</v>
      </c>
      <c r="B10" s="7" t="s">
        <v>110</v>
      </c>
      <c r="C10" s="6" t="s">
        <v>117</v>
      </c>
      <c r="D10" s="16"/>
      <c r="E10" s="19" t="s">
        <v>111</v>
      </c>
      <c r="F10" s="16" t="s">
        <v>103</v>
      </c>
      <c r="G10" s="0" t="s">
        <v>114</v>
      </c>
      <c r="H10" s="18"/>
      <c r="I10" s="18"/>
      <c r="J10" s="18"/>
      <c r="K10" s="18"/>
      <c r="L10" s="18"/>
      <c r="M10" s="18"/>
      <c r="N10" s="18"/>
      <c r="O10" s="18"/>
      <c r="P10" s="18"/>
      <c r="Q10" s="18"/>
      <c r="R10" s="18"/>
      <c r="S10" s="18"/>
      <c r="T10" s="18"/>
      <c r="U10" s="18"/>
      <c r="V10" s="18"/>
      <c r="W10" s="18"/>
      <c r="X10" s="18"/>
      <c r="Y10" s="18"/>
      <c r="Z10" s="18"/>
    </row>
    <row r="11" customFormat="false" ht="15.75" hidden="false" customHeight="true" outlineLevel="0" collapsed="false">
      <c r="A11" s="15" t="s">
        <v>118</v>
      </c>
      <c r="B11" s="7" t="s">
        <v>110</v>
      </c>
      <c r="C11" s="6" t="s">
        <v>119</v>
      </c>
      <c r="D11" s="16"/>
      <c r="E11" s="8"/>
      <c r="F11" s="16" t="s">
        <v>103</v>
      </c>
      <c r="H11" s="18"/>
      <c r="I11" s="18"/>
      <c r="J11" s="18"/>
      <c r="K11" s="18"/>
      <c r="L11" s="18"/>
      <c r="M11" s="18"/>
      <c r="N11" s="18"/>
      <c r="O11" s="18"/>
      <c r="P11" s="18"/>
      <c r="Q11" s="18"/>
      <c r="R11" s="18"/>
      <c r="S11" s="18"/>
      <c r="T11" s="18"/>
      <c r="U11" s="18"/>
      <c r="V11" s="18"/>
      <c r="W11" s="18"/>
      <c r="X11" s="18"/>
      <c r="Y11" s="18"/>
      <c r="Z11" s="18"/>
    </row>
    <row r="12" customFormat="false" ht="15.75" hidden="false" customHeight="true" outlineLevel="0" collapsed="false">
      <c r="A12" s="15" t="s">
        <v>120</v>
      </c>
      <c r="B12" s="7" t="s">
        <v>110</v>
      </c>
      <c r="C12" s="6" t="s">
        <v>121</v>
      </c>
      <c r="D12" s="16"/>
      <c r="E12" s="8"/>
      <c r="F12" s="16" t="s">
        <v>103</v>
      </c>
      <c r="H12" s="18"/>
      <c r="I12" s="18"/>
      <c r="J12" s="18"/>
      <c r="K12" s="18"/>
      <c r="L12" s="18"/>
      <c r="M12" s="18"/>
      <c r="N12" s="18"/>
      <c r="O12" s="18"/>
      <c r="P12" s="18"/>
      <c r="Q12" s="18"/>
      <c r="R12" s="18"/>
      <c r="S12" s="18"/>
      <c r="T12" s="18"/>
      <c r="U12" s="18"/>
      <c r="V12" s="18"/>
      <c r="W12" s="18"/>
      <c r="X12" s="18"/>
      <c r="Y12" s="18"/>
      <c r="Z12" s="18"/>
    </row>
    <row r="13" customFormat="false" ht="15.75" hidden="false" customHeight="true" outlineLevel="0" collapsed="false">
      <c r="A13" s="15" t="s">
        <v>118</v>
      </c>
      <c r="B13" s="7" t="s">
        <v>120</v>
      </c>
      <c r="C13" s="6" t="s">
        <v>122</v>
      </c>
      <c r="D13" s="16"/>
      <c r="E13" s="8"/>
      <c r="F13" s="16" t="s">
        <v>103</v>
      </c>
      <c r="H13" s="18"/>
      <c r="I13" s="18"/>
      <c r="J13" s="18"/>
      <c r="K13" s="18"/>
      <c r="L13" s="18"/>
      <c r="M13" s="18"/>
      <c r="N13" s="18"/>
      <c r="O13" s="18"/>
      <c r="P13" s="18"/>
      <c r="Q13" s="18"/>
      <c r="R13" s="18"/>
      <c r="S13" s="18"/>
      <c r="T13" s="18"/>
      <c r="U13" s="18"/>
      <c r="V13" s="18"/>
      <c r="W13" s="18"/>
      <c r="X13" s="18"/>
      <c r="Y13" s="18"/>
      <c r="Z13" s="18"/>
    </row>
    <row r="14" customFormat="false" ht="15.75" hidden="false" customHeight="true" outlineLevel="0" collapsed="false">
      <c r="A14" s="15" t="s">
        <v>118</v>
      </c>
      <c r="B14" s="7" t="s">
        <v>110</v>
      </c>
      <c r="C14" s="6" t="s">
        <v>120</v>
      </c>
      <c r="D14" s="16"/>
      <c r="E14" s="8"/>
      <c r="F14" s="16" t="s">
        <v>103</v>
      </c>
      <c r="H14" s="18"/>
      <c r="I14" s="18"/>
      <c r="J14" s="18"/>
      <c r="K14" s="18"/>
      <c r="L14" s="18"/>
      <c r="M14" s="18"/>
      <c r="N14" s="18"/>
      <c r="O14" s="18"/>
      <c r="P14" s="18"/>
      <c r="Q14" s="18"/>
      <c r="R14" s="18"/>
      <c r="S14" s="18"/>
      <c r="T14" s="18"/>
      <c r="U14" s="18"/>
      <c r="V14" s="18"/>
      <c r="W14" s="18"/>
      <c r="X14" s="18"/>
      <c r="Y14" s="18"/>
      <c r="Z14" s="18"/>
    </row>
    <row r="15" customFormat="false" ht="15.75" hidden="false" customHeight="true" outlineLevel="0" collapsed="false">
      <c r="A15" s="15" t="s">
        <v>118</v>
      </c>
      <c r="B15" s="7" t="s">
        <v>110</v>
      </c>
      <c r="C15" s="6" t="s">
        <v>123</v>
      </c>
      <c r="D15" s="19" t="s">
        <v>120</v>
      </c>
      <c r="E15" s="8"/>
      <c r="F15" s="16" t="s">
        <v>103</v>
      </c>
      <c r="G15" s="0" t="s">
        <v>114</v>
      </c>
      <c r="H15" s="18"/>
      <c r="I15" s="18"/>
      <c r="J15" s="18"/>
      <c r="K15" s="18"/>
      <c r="L15" s="18"/>
      <c r="M15" s="18"/>
      <c r="N15" s="18"/>
      <c r="O15" s="18"/>
      <c r="P15" s="18"/>
      <c r="Q15" s="18"/>
      <c r="R15" s="18"/>
      <c r="S15" s="18"/>
      <c r="T15" s="18"/>
      <c r="U15" s="18"/>
      <c r="V15" s="18"/>
      <c r="W15" s="18"/>
      <c r="X15" s="18"/>
      <c r="Y15" s="18"/>
      <c r="Z15" s="18"/>
    </row>
    <row r="16" customFormat="false" ht="15.75" hidden="false" customHeight="true" outlineLevel="0" collapsed="false">
      <c r="A16" s="15" t="s">
        <v>118</v>
      </c>
      <c r="B16" s="7" t="s">
        <v>110</v>
      </c>
      <c r="C16" s="6" t="s">
        <v>124</v>
      </c>
      <c r="D16" s="16"/>
      <c r="E16" s="19" t="s">
        <v>120</v>
      </c>
      <c r="F16" s="16" t="s">
        <v>103</v>
      </c>
      <c r="G16" s="0" t="s">
        <v>114</v>
      </c>
      <c r="H16" s="18"/>
      <c r="I16" s="18"/>
      <c r="J16" s="18"/>
      <c r="K16" s="18"/>
      <c r="L16" s="18"/>
      <c r="M16" s="18"/>
      <c r="N16" s="18"/>
      <c r="O16" s="18"/>
      <c r="P16" s="18"/>
      <c r="Q16" s="18"/>
      <c r="R16" s="18"/>
      <c r="S16" s="18"/>
      <c r="T16" s="18"/>
      <c r="U16" s="18"/>
      <c r="V16" s="18"/>
      <c r="W16" s="18"/>
      <c r="X16" s="18"/>
      <c r="Y16" s="18"/>
      <c r="Z16" s="18"/>
    </row>
    <row r="17" customFormat="false" ht="15.75" hidden="false" customHeight="true" outlineLevel="0" collapsed="false">
      <c r="A17" s="15" t="s">
        <v>118</v>
      </c>
      <c r="B17" s="7" t="s">
        <v>110</v>
      </c>
      <c r="C17" s="6" t="s">
        <v>125</v>
      </c>
      <c r="D17" s="16"/>
      <c r="E17" s="8"/>
      <c r="F17" s="16" t="s">
        <v>120</v>
      </c>
      <c r="H17" s="18"/>
      <c r="I17" s="18"/>
      <c r="J17" s="18"/>
      <c r="K17" s="18"/>
      <c r="L17" s="18"/>
      <c r="M17" s="18"/>
      <c r="N17" s="18"/>
      <c r="O17" s="18"/>
      <c r="P17" s="18"/>
      <c r="Q17" s="18"/>
      <c r="R17" s="18"/>
      <c r="S17" s="18"/>
      <c r="T17" s="18"/>
      <c r="U17" s="18"/>
      <c r="V17" s="18"/>
      <c r="W17" s="18"/>
      <c r="X17" s="18"/>
      <c r="Y17" s="18"/>
      <c r="Z17" s="18"/>
    </row>
    <row r="18" customFormat="false" ht="15.75" hidden="false" customHeight="true" outlineLevel="0" collapsed="false">
      <c r="A18" s="15" t="s">
        <v>126</v>
      </c>
      <c r="B18" s="7" t="s">
        <v>127</v>
      </c>
      <c r="C18" s="6" t="s">
        <v>128</v>
      </c>
      <c r="D18" s="16"/>
      <c r="E18" s="8"/>
      <c r="F18" s="16" t="s">
        <v>129</v>
      </c>
      <c r="H18" s="18"/>
      <c r="I18" s="18"/>
      <c r="J18" s="18"/>
      <c r="K18" s="18"/>
      <c r="L18" s="18"/>
      <c r="M18" s="18"/>
      <c r="N18" s="18"/>
      <c r="O18" s="18"/>
      <c r="P18" s="18"/>
      <c r="Q18" s="18"/>
      <c r="R18" s="18"/>
      <c r="S18" s="18"/>
      <c r="T18" s="18"/>
      <c r="U18" s="18"/>
      <c r="V18" s="18"/>
      <c r="W18" s="18"/>
      <c r="X18" s="18"/>
      <c r="Y18" s="18"/>
      <c r="Z18" s="18"/>
    </row>
    <row r="19" customFormat="false" ht="15.75" hidden="false" customHeight="true" outlineLevel="0" collapsed="false">
      <c r="A19" s="15" t="s">
        <v>130</v>
      </c>
      <c r="B19" s="15" t="s">
        <v>126</v>
      </c>
      <c r="C19" s="6" t="s">
        <v>131</v>
      </c>
      <c r="D19" s="16"/>
      <c r="E19" s="8"/>
      <c r="F19" s="16" t="s">
        <v>129</v>
      </c>
      <c r="H19" s="18"/>
      <c r="I19" s="18"/>
      <c r="J19" s="18"/>
      <c r="K19" s="18"/>
      <c r="L19" s="18"/>
      <c r="M19" s="18"/>
      <c r="N19" s="18"/>
      <c r="O19" s="18"/>
      <c r="P19" s="18"/>
      <c r="Q19" s="18"/>
      <c r="R19" s="18"/>
      <c r="S19" s="18"/>
      <c r="T19" s="18"/>
      <c r="U19" s="18"/>
      <c r="V19" s="18"/>
      <c r="W19" s="18"/>
      <c r="X19" s="18"/>
      <c r="Y19" s="18"/>
      <c r="Z19" s="18"/>
    </row>
    <row r="20" customFormat="false" ht="15.75" hidden="false" customHeight="true" outlineLevel="0" collapsed="false">
      <c r="A20" s="15" t="s">
        <v>130</v>
      </c>
      <c r="B20" s="7" t="s">
        <v>132</v>
      </c>
      <c r="C20" s="15" t="s">
        <v>126</v>
      </c>
      <c r="D20" s="16"/>
      <c r="E20" s="8"/>
      <c r="F20" s="16" t="s">
        <v>129</v>
      </c>
      <c r="H20" s="18"/>
      <c r="I20" s="18"/>
      <c r="J20" s="18"/>
      <c r="K20" s="18"/>
      <c r="L20" s="18"/>
      <c r="M20" s="18"/>
      <c r="N20" s="18"/>
      <c r="O20" s="18"/>
      <c r="P20" s="18"/>
      <c r="Q20" s="18"/>
      <c r="R20" s="18"/>
      <c r="S20" s="18"/>
      <c r="T20" s="18"/>
      <c r="U20" s="18"/>
      <c r="V20" s="18"/>
      <c r="W20" s="18"/>
      <c r="X20" s="18"/>
      <c r="Y20" s="18"/>
      <c r="Z20" s="18"/>
    </row>
    <row r="21" customFormat="false" ht="15.75" hidden="false" customHeight="true" outlineLevel="0" collapsed="false">
      <c r="A21" s="15" t="s">
        <v>130</v>
      </c>
      <c r="B21" s="7" t="s">
        <v>127</v>
      </c>
      <c r="C21" s="6" t="s">
        <v>133</v>
      </c>
      <c r="D21" s="19" t="s">
        <v>126</v>
      </c>
      <c r="E21" s="8"/>
      <c r="F21" s="16" t="s">
        <v>129</v>
      </c>
      <c r="G21" s="0" t="s">
        <v>114</v>
      </c>
      <c r="H21" s="18"/>
      <c r="I21" s="18"/>
      <c r="J21" s="18"/>
      <c r="K21" s="18"/>
      <c r="L21" s="18"/>
      <c r="M21" s="18"/>
      <c r="N21" s="18"/>
      <c r="O21" s="18"/>
      <c r="P21" s="18"/>
      <c r="Q21" s="18"/>
      <c r="R21" s="18"/>
      <c r="S21" s="18"/>
      <c r="T21" s="18"/>
      <c r="U21" s="18"/>
      <c r="V21" s="18"/>
      <c r="W21" s="18"/>
      <c r="X21" s="18"/>
      <c r="Y21" s="18"/>
      <c r="Z21" s="18"/>
    </row>
    <row r="22" customFormat="false" ht="15.75" hidden="false" customHeight="true" outlineLevel="0" collapsed="false">
      <c r="A22" s="15" t="s">
        <v>130</v>
      </c>
      <c r="B22" s="7" t="s">
        <v>127</v>
      </c>
      <c r="C22" s="6" t="s">
        <v>134</v>
      </c>
      <c r="E22" s="19" t="s">
        <v>126</v>
      </c>
      <c r="F22" s="16" t="s">
        <v>129</v>
      </c>
      <c r="G22" s="0" t="s">
        <v>114</v>
      </c>
      <c r="H22" s="18"/>
      <c r="I22" s="18"/>
      <c r="J22" s="18"/>
      <c r="K22" s="18"/>
      <c r="L22" s="18"/>
      <c r="M22" s="18"/>
      <c r="N22" s="18"/>
      <c r="O22" s="18"/>
      <c r="P22" s="18"/>
      <c r="Q22" s="18"/>
      <c r="R22" s="18"/>
      <c r="S22" s="18"/>
      <c r="T22" s="18"/>
      <c r="U22" s="18"/>
      <c r="V22" s="18"/>
      <c r="W22" s="18"/>
      <c r="X22" s="18"/>
      <c r="Y22" s="18"/>
      <c r="Z22" s="18"/>
    </row>
    <row r="23" customFormat="false" ht="15.75" hidden="false" customHeight="true" outlineLevel="0" collapsed="false">
      <c r="A23" s="15" t="s">
        <v>130</v>
      </c>
      <c r="B23" s="7" t="s">
        <v>127</v>
      </c>
      <c r="C23" s="6" t="s">
        <v>135</v>
      </c>
      <c r="F23" s="19" t="s">
        <v>126</v>
      </c>
      <c r="G23" s="0" t="s">
        <v>114</v>
      </c>
      <c r="H23" s="18"/>
      <c r="I23" s="18"/>
      <c r="J23" s="18"/>
      <c r="K23" s="18"/>
      <c r="L23" s="18"/>
      <c r="M23" s="18"/>
      <c r="N23" s="18"/>
      <c r="O23" s="18"/>
      <c r="P23" s="18"/>
      <c r="Q23" s="18"/>
      <c r="R23" s="18"/>
      <c r="S23" s="18"/>
      <c r="T23" s="18"/>
      <c r="U23" s="18"/>
      <c r="V23" s="18"/>
      <c r="W23" s="18"/>
      <c r="X23" s="18"/>
      <c r="Y23" s="18"/>
      <c r="Z23" s="18"/>
    </row>
    <row r="24" customFormat="false" ht="15.75" hidden="false" customHeight="true" outlineLevel="0" collapsed="false">
      <c r="A24" s="15" t="s">
        <v>136</v>
      </c>
      <c r="B24" s="7" t="s">
        <v>137</v>
      </c>
      <c r="C24" s="6" t="s">
        <v>128</v>
      </c>
      <c r="D24" s="16"/>
      <c r="E24" s="8"/>
      <c r="F24" s="16" t="s">
        <v>129</v>
      </c>
      <c r="H24" s="18"/>
      <c r="I24" s="18"/>
      <c r="J24" s="18"/>
      <c r="K24" s="18"/>
      <c r="L24" s="18"/>
      <c r="M24" s="18"/>
      <c r="N24" s="18"/>
      <c r="O24" s="18"/>
      <c r="P24" s="18"/>
      <c r="Q24" s="18"/>
      <c r="R24" s="18"/>
      <c r="S24" s="18"/>
      <c r="T24" s="18"/>
      <c r="U24" s="18"/>
      <c r="V24" s="18"/>
      <c r="W24" s="18"/>
      <c r="X24" s="18"/>
      <c r="Y24" s="18"/>
      <c r="Z24" s="18"/>
    </row>
    <row r="25" customFormat="false" ht="15.75" hidden="false" customHeight="true" outlineLevel="0" collapsed="false">
      <c r="A25" s="15" t="s">
        <v>138</v>
      </c>
      <c r="B25" s="7" t="s">
        <v>136</v>
      </c>
      <c r="C25" s="6" t="s">
        <v>131</v>
      </c>
      <c r="D25" s="16"/>
      <c r="E25" s="8"/>
      <c r="F25" s="16" t="s">
        <v>129</v>
      </c>
      <c r="H25" s="18"/>
      <c r="I25" s="18"/>
      <c r="J25" s="18"/>
      <c r="K25" s="18"/>
      <c r="L25" s="18"/>
      <c r="M25" s="18"/>
      <c r="N25" s="18"/>
      <c r="O25" s="18"/>
      <c r="P25" s="18"/>
      <c r="Q25" s="18"/>
      <c r="R25" s="18"/>
      <c r="S25" s="18"/>
      <c r="T25" s="18"/>
      <c r="U25" s="18"/>
      <c r="V25" s="18"/>
      <c r="W25" s="18"/>
      <c r="X25" s="18"/>
      <c r="Y25" s="18"/>
      <c r="Z25" s="18"/>
    </row>
    <row r="26" customFormat="false" ht="15.75" hidden="false" customHeight="true" outlineLevel="0" collapsed="false">
      <c r="A26" s="15" t="s">
        <v>138</v>
      </c>
      <c r="B26" s="7" t="s">
        <v>137</v>
      </c>
      <c r="C26" s="15" t="s">
        <v>136</v>
      </c>
      <c r="D26" s="16"/>
      <c r="E26" s="8"/>
      <c r="F26" s="16" t="s">
        <v>129</v>
      </c>
      <c r="H26" s="18"/>
      <c r="I26" s="18"/>
      <c r="J26" s="18"/>
      <c r="K26" s="18"/>
      <c r="L26" s="18"/>
      <c r="M26" s="18"/>
      <c r="N26" s="18"/>
      <c r="O26" s="18"/>
      <c r="P26" s="18"/>
      <c r="Q26" s="18"/>
      <c r="R26" s="18"/>
      <c r="S26" s="18"/>
      <c r="T26" s="18"/>
      <c r="U26" s="18"/>
      <c r="V26" s="18"/>
      <c r="W26" s="18"/>
      <c r="X26" s="18"/>
      <c r="Y26" s="18"/>
      <c r="Z26" s="18"/>
    </row>
    <row r="27" customFormat="false" ht="15.75" hidden="false" customHeight="true" outlineLevel="0" collapsed="false">
      <c r="A27" s="15" t="s">
        <v>138</v>
      </c>
      <c r="B27" s="7" t="s">
        <v>137</v>
      </c>
      <c r="C27" s="6" t="s">
        <v>133</v>
      </c>
      <c r="D27" s="19" t="s">
        <v>136</v>
      </c>
      <c r="E27" s="8"/>
      <c r="F27" s="16" t="s">
        <v>129</v>
      </c>
      <c r="G27" s="0" t="s">
        <v>114</v>
      </c>
      <c r="H27" s="18"/>
      <c r="I27" s="18"/>
      <c r="J27" s="18"/>
      <c r="K27" s="18"/>
      <c r="L27" s="18"/>
      <c r="M27" s="18"/>
      <c r="N27" s="18"/>
      <c r="O27" s="18"/>
      <c r="P27" s="18"/>
      <c r="Q27" s="18"/>
      <c r="R27" s="18"/>
      <c r="S27" s="18"/>
      <c r="T27" s="18"/>
      <c r="U27" s="18"/>
      <c r="V27" s="18"/>
      <c r="W27" s="18"/>
      <c r="X27" s="18"/>
      <c r="Y27" s="18"/>
      <c r="Z27" s="18"/>
    </row>
    <row r="28" customFormat="false" ht="15.75" hidden="false" customHeight="true" outlineLevel="0" collapsed="false">
      <c r="A28" s="15" t="s">
        <v>138</v>
      </c>
      <c r="B28" s="7" t="s">
        <v>137</v>
      </c>
      <c r="C28" s="6" t="s">
        <v>134</v>
      </c>
      <c r="E28" s="19" t="s">
        <v>136</v>
      </c>
      <c r="F28" s="16" t="s">
        <v>129</v>
      </c>
      <c r="G28" s="0" t="s">
        <v>114</v>
      </c>
      <c r="H28" s="18"/>
      <c r="I28" s="18"/>
      <c r="J28" s="18"/>
      <c r="K28" s="18"/>
      <c r="L28" s="18"/>
      <c r="M28" s="18"/>
      <c r="N28" s="18"/>
      <c r="O28" s="18"/>
      <c r="P28" s="18"/>
      <c r="Q28" s="18"/>
      <c r="R28" s="18"/>
      <c r="S28" s="18"/>
      <c r="T28" s="18"/>
      <c r="U28" s="18"/>
      <c r="V28" s="18"/>
      <c r="W28" s="18"/>
      <c r="X28" s="18"/>
      <c r="Y28" s="18"/>
      <c r="Z28" s="18"/>
    </row>
    <row r="29" customFormat="false" ht="15.75" hidden="false" customHeight="true" outlineLevel="0" collapsed="false">
      <c r="A29" s="15" t="s">
        <v>138</v>
      </c>
      <c r="B29" s="7" t="s">
        <v>137</v>
      </c>
      <c r="C29" s="6" t="s">
        <v>135</v>
      </c>
      <c r="F29" s="15" t="s">
        <v>136</v>
      </c>
      <c r="H29" s="18"/>
      <c r="I29" s="18"/>
      <c r="J29" s="18"/>
      <c r="K29" s="18"/>
      <c r="L29" s="18"/>
      <c r="M29" s="18"/>
      <c r="N29" s="18"/>
      <c r="O29" s="18"/>
      <c r="P29" s="18"/>
      <c r="Q29" s="18"/>
      <c r="R29" s="18"/>
      <c r="S29" s="18"/>
      <c r="T29" s="18"/>
      <c r="U29" s="18"/>
      <c r="V29" s="18"/>
      <c r="W29" s="18"/>
      <c r="X29" s="18"/>
      <c r="Y29" s="18"/>
      <c r="Z29" s="18"/>
    </row>
    <row r="30" customFormat="false" ht="15.75" hidden="false" customHeight="true" outlineLevel="0" collapsed="false">
      <c r="A30" s="15" t="s">
        <v>139</v>
      </c>
      <c r="B30" s="7" t="s">
        <v>140</v>
      </c>
      <c r="C30" s="6" t="s">
        <v>141</v>
      </c>
      <c r="D30" s="16"/>
      <c r="E30" s="8"/>
      <c r="F30" s="16" t="s">
        <v>129</v>
      </c>
      <c r="H30" s="18"/>
      <c r="I30" s="18"/>
      <c r="J30" s="18"/>
      <c r="K30" s="18"/>
      <c r="L30" s="18"/>
      <c r="M30" s="18"/>
      <c r="N30" s="18"/>
      <c r="O30" s="18"/>
      <c r="P30" s="18"/>
      <c r="Q30" s="18"/>
      <c r="R30" s="18"/>
      <c r="S30" s="18"/>
      <c r="T30" s="18"/>
      <c r="U30" s="18"/>
      <c r="V30" s="18"/>
      <c r="W30" s="18"/>
      <c r="X30" s="18"/>
      <c r="Y30" s="18"/>
      <c r="Z30" s="18"/>
    </row>
    <row r="31" customFormat="false" ht="15.75" hidden="false" customHeight="true" outlineLevel="0" collapsed="false">
      <c r="A31" s="15" t="s">
        <v>142</v>
      </c>
      <c r="B31" s="7" t="s">
        <v>139</v>
      </c>
      <c r="C31" s="6" t="s">
        <v>143</v>
      </c>
      <c r="D31" s="16"/>
      <c r="E31" s="8"/>
      <c r="F31" s="16" t="s">
        <v>129</v>
      </c>
      <c r="H31" s="18"/>
      <c r="I31" s="18"/>
      <c r="J31" s="18"/>
      <c r="K31" s="18"/>
      <c r="L31" s="18"/>
      <c r="M31" s="18"/>
      <c r="N31" s="18"/>
      <c r="O31" s="18"/>
      <c r="P31" s="18"/>
      <c r="Q31" s="18"/>
      <c r="R31" s="18"/>
      <c r="S31" s="18"/>
      <c r="T31" s="18"/>
      <c r="U31" s="18"/>
      <c r="V31" s="18"/>
      <c r="W31" s="18"/>
      <c r="X31" s="18"/>
      <c r="Y31" s="18"/>
      <c r="Z31" s="18"/>
    </row>
    <row r="32" customFormat="false" ht="15.75" hidden="false" customHeight="true" outlineLevel="0" collapsed="false">
      <c r="A32" s="15" t="s">
        <v>142</v>
      </c>
      <c r="B32" s="7" t="s">
        <v>140</v>
      </c>
      <c r="C32" s="15" t="s">
        <v>139</v>
      </c>
      <c r="D32" s="16"/>
      <c r="E32" s="8"/>
      <c r="F32" s="16" t="s">
        <v>129</v>
      </c>
      <c r="H32" s="18"/>
      <c r="I32" s="18"/>
      <c r="J32" s="18"/>
      <c r="K32" s="18"/>
      <c r="L32" s="18"/>
      <c r="M32" s="18"/>
      <c r="N32" s="18"/>
      <c r="O32" s="18"/>
      <c r="P32" s="18"/>
      <c r="Q32" s="18"/>
      <c r="R32" s="18"/>
      <c r="S32" s="18"/>
      <c r="T32" s="18"/>
      <c r="U32" s="18"/>
      <c r="V32" s="18"/>
      <c r="W32" s="18"/>
      <c r="X32" s="18"/>
      <c r="Y32" s="18"/>
      <c r="Z32" s="18"/>
    </row>
    <row r="33" customFormat="false" ht="15.75" hidden="false" customHeight="true" outlineLevel="0" collapsed="false">
      <c r="A33" s="15" t="s">
        <v>142</v>
      </c>
      <c r="B33" s="7" t="s">
        <v>140</v>
      </c>
      <c r="C33" s="6" t="s">
        <v>144</v>
      </c>
      <c r="D33" s="19" t="s">
        <v>139</v>
      </c>
      <c r="E33" s="8"/>
      <c r="F33" s="16" t="s">
        <v>129</v>
      </c>
      <c r="G33" s="0" t="s">
        <v>114</v>
      </c>
      <c r="H33" s="18"/>
      <c r="I33" s="18"/>
      <c r="J33" s="18"/>
      <c r="K33" s="18"/>
      <c r="L33" s="18"/>
      <c r="M33" s="18"/>
      <c r="N33" s="18"/>
      <c r="O33" s="18"/>
      <c r="P33" s="18"/>
      <c r="Q33" s="18"/>
      <c r="R33" s="18"/>
      <c r="S33" s="18"/>
      <c r="T33" s="18"/>
      <c r="U33" s="18"/>
      <c r="V33" s="18"/>
      <c r="W33" s="18"/>
      <c r="X33" s="18"/>
      <c r="Y33" s="18"/>
      <c r="Z33" s="18"/>
    </row>
    <row r="34" customFormat="false" ht="15.75" hidden="false" customHeight="true" outlineLevel="0" collapsed="false">
      <c r="A34" s="15" t="s">
        <v>142</v>
      </c>
      <c r="B34" s="7" t="s">
        <v>140</v>
      </c>
      <c r="C34" s="6" t="s">
        <v>145</v>
      </c>
      <c r="E34" s="19" t="s">
        <v>139</v>
      </c>
      <c r="F34" s="16" t="s">
        <v>129</v>
      </c>
      <c r="G34" s="0" t="s">
        <v>114</v>
      </c>
      <c r="H34" s="18"/>
      <c r="I34" s="18"/>
      <c r="J34" s="18"/>
      <c r="K34" s="18"/>
      <c r="L34" s="18"/>
      <c r="M34" s="18"/>
      <c r="N34" s="18"/>
      <c r="O34" s="18"/>
      <c r="P34" s="18"/>
      <c r="Q34" s="18"/>
      <c r="R34" s="18"/>
      <c r="S34" s="18"/>
      <c r="T34" s="18"/>
      <c r="U34" s="18"/>
      <c r="V34" s="18"/>
      <c r="W34" s="18"/>
      <c r="X34" s="18"/>
      <c r="Y34" s="18"/>
      <c r="Z34" s="18"/>
    </row>
    <row r="35" customFormat="false" ht="15.75" hidden="false" customHeight="true" outlineLevel="0" collapsed="false">
      <c r="A35" s="15" t="s">
        <v>142</v>
      </c>
      <c r="B35" s="7" t="s">
        <v>140</v>
      </c>
      <c r="C35" s="6" t="s">
        <v>146</v>
      </c>
      <c r="F35" s="15" t="s">
        <v>139</v>
      </c>
      <c r="H35" s="18"/>
      <c r="I35" s="18"/>
      <c r="J35" s="18"/>
      <c r="K35" s="18"/>
      <c r="L35" s="18"/>
      <c r="M35" s="18"/>
      <c r="N35" s="18"/>
      <c r="O35" s="18"/>
      <c r="P35" s="18"/>
      <c r="Q35" s="18"/>
      <c r="R35" s="18"/>
      <c r="S35" s="18"/>
      <c r="T35" s="18"/>
      <c r="U35" s="18"/>
      <c r="V35" s="18"/>
      <c r="W35" s="18"/>
      <c r="X35" s="18"/>
      <c r="Y35" s="18"/>
      <c r="Z35" s="18"/>
    </row>
    <row r="36" customFormat="false" ht="15" hidden="false" customHeight="true" outlineLevel="0" collapsed="false">
      <c r="A36" s="15" t="s">
        <v>103</v>
      </c>
      <c r="B36" s="10" t="s">
        <v>147</v>
      </c>
      <c r="C36" s="6" t="s">
        <v>148</v>
      </c>
      <c r="D36" s="20"/>
      <c r="E36" s="16" t="s">
        <v>31</v>
      </c>
      <c r="F36" s="21" t="s">
        <v>149</v>
      </c>
      <c r="H36" s="18"/>
      <c r="I36" s="18"/>
      <c r="J36" s="18"/>
      <c r="K36" s="18"/>
      <c r="L36" s="18"/>
      <c r="M36" s="18"/>
      <c r="N36" s="18"/>
      <c r="O36" s="18"/>
      <c r="P36" s="18"/>
      <c r="Q36" s="18"/>
      <c r="R36" s="18"/>
      <c r="S36" s="18"/>
      <c r="T36" s="18"/>
      <c r="U36" s="18"/>
      <c r="V36" s="18"/>
      <c r="W36" s="18"/>
      <c r="X36" s="18"/>
      <c r="Y36" s="18"/>
      <c r="Z36" s="18"/>
    </row>
    <row r="37" customFormat="false" ht="15" hidden="false" customHeight="true" outlineLevel="0" collapsed="false">
      <c r="A37" s="15" t="s">
        <v>103</v>
      </c>
      <c r="B37" s="19" t="s">
        <v>106</v>
      </c>
      <c r="C37" s="6" t="s">
        <v>150</v>
      </c>
      <c r="D37" s="20"/>
      <c r="E37" s="16" t="s">
        <v>31</v>
      </c>
      <c r="F37" s="20" t="s">
        <v>151</v>
      </c>
      <c r="G37" s="0" t="s">
        <v>108</v>
      </c>
      <c r="H37" s="18"/>
      <c r="I37" s="18"/>
      <c r="J37" s="18"/>
      <c r="K37" s="18"/>
      <c r="L37" s="18"/>
      <c r="M37" s="18"/>
      <c r="N37" s="18"/>
      <c r="O37" s="18"/>
      <c r="P37" s="18"/>
      <c r="Q37" s="18"/>
      <c r="R37" s="18"/>
      <c r="S37" s="18"/>
      <c r="T37" s="18"/>
      <c r="U37" s="18"/>
      <c r="V37" s="18"/>
      <c r="W37" s="18"/>
      <c r="X37" s="18"/>
      <c r="Y37" s="18"/>
      <c r="Z37" s="18"/>
    </row>
    <row r="38" customFormat="false" ht="15" hidden="false" customHeight="true" outlineLevel="0" collapsed="false">
      <c r="A38" s="15" t="s">
        <v>103</v>
      </c>
      <c r="B38" s="10" t="s">
        <v>147</v>
      </c>
      <c r="C38" s="15" t="s">
        <v>106</v>
      </c>
      <c r="D38" s="20"/>
      <c r="E38" s="16" t="s">
        <v>31</v>
      </c>
      <c r="F38" s="20" t="s">
        <v>151</v>
      </c>
      <c r="H38" s="18"/>
      <c r="I38" s="18"/>
      <c r="J38" s="18"/>
      <c r="K38" s="18"/>
      <c r="L38" s="18"/>
      <c r="M38" s="18"/>
      <c r="N38" s="18"/>
      <c r="O38" s="18"/>
      <c r="P38" s="18"/>
      <c r="Q38" s="18"/>
      <c r="R38" s="18"/>
      <c r="S38" s="18"/>
      <c r="T38" s="18"/>
      <c r="U38" s="18"/>
      <c r="V38" s="18"/>
      <c r="W38" s="18"/>
      <c r="X38" s="18"/>
      <c r="Y38" s="18"/>
      <c r="Z38" s="18"/>
    </row>
    <row r="39" customFormat="false" ht="15" hidden="false" customHeight="true" outlineLevel="0" collapsed="false">
      <c r="A39" s="15" t="s">
        <v>103</v>
      </c>
      <c r="B39" s="10" t="s">
        <v>147</v>
      </c>
      <c r="C39" s="6" t="s">
        <v>152</v>
      </c>
      <c r="D39" s="19" t="s">
        <v>106</v>
      </c>
      <c r="E39" s="16" t="s">
        <v>31</v>
      </c>
      <c r="F39" s="20" t="s">
        <v>151</v>
      </c>
      <c r="G39" s="22" t="s">
        <v>153</v>
      </c>
      <c r="H39" s="18"/>
      <c r="I39" s="18"/>
      <c r="J39" s="18"/>
      <c r="K39" s="18"/>
      <c r="L39" s="18"/>
      <c r="M39" s="18"/>
      <c r="N39" s="18"/>
      <c r="O39" s="18"/>
      <c r="P39" s="18"/>
      <c r="Q39" s="18"/>
      <c r="R39" s="18"/>
      <c r="S39" s="18"/>
      <c r="T39" s="18"/>
      <c r="U39" s="18"/>
      <c r="V39" s="18"/>
      <c r="W39" s="18"/>
      <c r="X39" s="18"/>
      <c r="Y39" s="18"/>
      <c r="Z39" s="18"/>
    </row>
    <row r="40" customFormat="false" ht="15" hidden="false" customHeight="true" outlineLevel="0" collapsed="false">
      <c r="A40" s="15" t="s">
        <v>103</v>
      </c>
      <c r="B40" s="10" t="s">
        <v>147</v>
      </c>
      <c r="C40" s="6" t="s">
        <v>154</v>
      </c>
      <c r="D40" s="20"/>
      <c r="E40" s="19" t="s">
        <v>106</v>
      </c>
      <c r="F40" s="20" t="s">
        <v>151</v>
      </c>
      <c r="G40" s="22" t="s">
        <v>155</v>
      </c>
      <c r="H40" s="18"/>
      <c r="I40" s="18"/>
      <c r="J40" s="18"/>
      <c r="K40" s="18"/>
      <c r="L40" s="18"/>
      <c r="M40" s="18"/>
      <c r="N40" s="18"/>
      <c r="O40" s="18"/>
      <c r="P40" s="18"/>
      <c r="Q40" s="18"/>
      <c r="R40" s="18"/>
      <c r="S40" s="18"/>
      <c r="T40" s="18"/>
      <c r="U40" s="18"/>
      <c r="V40" s="18"/>
      <c r="W40" s="18"/>
      <c r="X40" s="18"/>
      <c r="Y40" s="18"/>
      <c r="Z40" s="18"/>
    </row>
    <row r="41" customFormat="false" ht="15" hidden="false" customHeight="true" outlineLevel="0" collapsed="false">
      <c r="A41" s="23" t="s">
        <v>129</v>
      </c>
      <c r="B41" s="10" t="s">
        <v>156</v>
      </c>
      <c r="C41" s="6" t="s">
        <v>157</v>
      </c>
      <c r="D41" s="11"/>
      <c r="E41" s="16" t="s">
        <v>38</v>
      </c>
      <c r="F41" s="20" t="s">
        <v>158</v>
      </c>
      <c r="H41" s="18"/>
      <c r="I41" s="18"/>
      <c r="J41" s="18"/>
      <c r="K41" s="18"/>
      <c r="L41" s="18"/>
      <c r="M41" s="18"/>
      <c r="N41" s="18"/>
      <c r="O41" s="18"/>
      <c r="P41" s="18"/>
      <c r="Q41" s="18"/>
      <c r="R41" s="18"/>
      <c r="S41" s="18"/>
      <c r="T41" s="18"/>
      <c r="U41" s="18"/>
      <c r="V41" s="18"/>
      <c r="W41" s="18"/>
      <c r="X41" s="18"/>
      <c r="Y41" s="18"/>
      <c r="Z41" s="18"/>
    </row>
    <row r="42" customFormat="false" ht="15" hidden="false" customHeight="true" outlineLevel="0" collapsed="false">
      <c r="A42" s="23" t="s">
        <v>113</v>
      </c>
      <c r="B42" s="10" t="s">
        <v>156</v>
      </c>
      <c r="C42" s="6" t="s">
        <v>159</v>
      </c>
      <c r="D42" s="11"/>
      <c r="E42" s="16" t="s">
        <v>44</v>
      </c>
      <c r="F42" s="20" t="s">
        <v>160</v>
      </c>
      <c r="H42" s="18"/>
      <c r="I42" s="18"/>
      <c r="J42" s="18"/>
      <c r="K42" s="18"/>
      <c r="L42" s="18"/>
      <c r="M42" s="18"/>
      <c r="N42" s="18"/>
      <c r="O42" s="18"/>
      <c r="P42" s="18"/>
      <c r="Q42" s="18"/>
      <c r="R42" s="18"/>
      <c r="S42" s="18"/>
      <c r="T42" s="18"/>
      <c r="U42" s="18"/>
      <c r="V42" s="18"/>
      <c r="W42" s="18"/>
      <c r="X42" s="18"/>
      <c r="Y42" s="18"/>
      <c r="Z42" s="18"/>
    </row>
    <row r="43" customFormat="false" ht="15" hidden="false" customHeight="true" outlineLevel="0" collapsed="false">
      <c r="A43" s="23" t="s">
        <v>129</v>
      </c>
      <c r="B43" s="10" t="s">
        <v>113</v>
      </c>
      <c r="C43" s="6" t="s">
        <v>161</v>
      </c>
      <c r="D43" s="11"/>
      <c r="E43" s="16" t="s">
        <v>44</v>
      </c>
      <c r="F43" s="20" t="s">
        <v>160</v>
      </c>
      <c r="H43" s="18"/>
      <c r="I43" s="18"/>
      <c r="J43" s="18"/>
      <c r="K43" s="18"/>
      <c r="L43" s="18"/>
      <c r="M43" s="18"/>
      <c r="N43" s="18"/>
      <c r="O43" s="18"/>
      <c r="P43" s="18"/>
      <c r="Q43" s="18"/>
      <c r="R43" s="18"/>
      <c r="S43" s="18"/>
      <c r="T43" s="18"/>
      <c r="U43" s="18"/>
      <c r="V43" s="18"/>
      <c r="W43" s="18"/>
      <c r="X43" s="18"/>
      <c r="Y43" s="18"/>
      <c r="Z43" s="18"/>
    </row>
    <row r="44" customFormat="false" ht="15" hidden="false" customHeight="true" outlineLevel="0" collapsed="false">
      <c r="A44" s="23" t="s">
        <v>129</v>
      </c>
      <c r="B44" s="10" t="s">
        <v>156</v>
      </c>
      <c r="C44" s="6" t="s">
        <v>113</v>
      </c>
      <c r="D44" s="11"/>
      <c r="E44" s="16" t="s">
        <v>44</v>
      </c>
      <c r="F44" s="20" t="s">
        <v>160</v>
      </c>
      <c r="H44" s="18"/>
      <c r="I44" s="18"/>
      <c r="J44" s="18"/>
      <c r="K44" s="18"/>
      <c r="L44" s="18"/>
      <c r="M44" s="18"/>
      <c r="N44" s="18"/>
      <c r="O44" s="18"/>
      <c r="P44" s="18"/>
      <c r="Q44" s="18"/>
      <c r="R44" s="18"/>
      <c r="S44" s="18"/>
      <c r="T44" s="18"/>
      <c r="U44" s="18"/>
      <c r="V44" s="18"/>
      <c r="W44" s="18"/>
      <c r="X44" s="18"/>
      <c r="Y44" s="18"/>
      <c r="Z44" s="18"/>
    </row>
    <row r="45" customFormat="false" ht="15" hidden="false" customHeight="true" outlineLevel="0" collapsed="false">
      <c r="A45" s="23" t="s">
        <v>129</v>
      </c>
      <c r="B45" s="10" t="s">
        <v>156</v>
      </c>
      <c r="C45" s="6" t="s">
        <v>161</v>
      </c>
      <c r="D45" s="11"/>
      <c r="E45" s="19" t="s">
        <v>113</v>
      </c>
      <c r="F45" s="20" t="s">
        <v>160</v>
      </c>
      <c r="G45" s="0" t="s">
        <v>114</v>
      </c>
      <c r="H45" s="18"/>
      <c r="I45" s="18"/>
      <c r="J45" s="18"/>
      <c r="K45" s="18"/>
      <c r="L45" s="18"/>
      <c r="M45" s="18"/>
      <c r="N45" s="18"/>
      <c r="O45" s="18"/>
      <c r="P45" s="18"/>
      <c r="Q45" s="18"/>
      <c r="R45" s="18"/>
      <c r="S45" s="18"/>
      <c r="T45" s="18"/>
      <c r="U45" s="18"/>
      <c r="V45" s="18"/>
      <c r="W45" s="18"/>
      <c r="X45" s="18"/>
      <c r="Y45" s="18"/>
      <c r="Z45" s="18"/>
    </row>
    <row r="46" customFormat="false" ht="15" hidden="false" customHeight="true" outlineLevel="0" collapsed="false">
      <c r="A46" s="23" t="s">
        <v>162</v>
      </c>
      <c r="B46" s="10" t="s">
        <v>163</v>
      </c>
      <c r="C46" s="6" t="s">
        <v>164</v>
      </c>
      <c r="D46" s="11"/>
      <c r="E46" s="16" t="s">
        <v>38</v>
      </c>
      <c r="F46" s="20" t="s">
        <v>158</v>
      </c>
      <c r="H46" s="18"/>
      <c r="I46" s="18"/>
      <c r="J46" s="18"/>
      <c r="K46" s="18"/>
      <c r="L46" s="18"/>
      <c r="M46" s="18"/>
      <c r="N46" s="18"/>
      <c r="O46" s="18"/>
      <c r="P46" s="18"/>
      <c r="Q46" s="18"/>
      <c r="R46" s="18"/>
      <c r="S46" s="18"/>
      <c r="T46" s="18"/>
      <c r="U46" s="18"/>
      <c r="V46" s="18"/>
      <c r="W46" s="18"/>
      <c r="X46" s="18"/>
      <c r="Y46" s="18"/>
      <c r="Z46" s="18"/>
    </row>
    <row r="47" customFormat="false" ht="15" hidden="false" customHeight="true" outlineLevel="0" collapsed="false">
      <c r="A47" s="23" t="s">
        <v>165</v>
      </c>
      <c r="B47" s="10" t="s">
        <v>163</v>
      </c>
      <c r="C47" s="6" t="s">
        <v>166</v>
      </c>
      <c r="D47" s="11"/>
      <c r="E47" s="16" t="s">
        <v>44</v>
      </c>
      <c r="F47" s="20" t="s">
        <v>160</v>
      </c>
      <c r="H47" s="18"/>
      <c r="I47" s="18"/>
      <c r="J47" s="18"/>
      <c r="K47" s="18"/>
      <c r="L47" s="18"/>
      <c r="M47" s="18"/>
      <c r="N47" s="18"/>
      <c r="O47" s="18"/>
      <c r="P47" s="18"/>
      <c r="Q47" s="18"/>
      <c r="R47" s="18"/>
      <c r="S47" s="18"/>
      <c r="T47" s="18"/>
      <c r="U47" s="18"/>
      <c r="V47" s="18"/>
      <c r="W47" s="18"/>
      <c r="X47" s="18"/>
      <c r="Y47" s="18"/>
      <c r="Z47" s="18"/>
    </row>
    <row r="48" customFormat="false" ht="15" hidden="false" customHeight="true" outlineLevel="0" collapsed="false">
      <c r="A48" s="23" t="s">
        <v>162</v>
      </c>
      <c r="B48" s="10" t="s">
        <v>165</v>
      </c>
      <c r="C48" s="6" t="s">
        <v>167</v>
      </c>
      <c r="D48" s="11"/>
      <c r="E48" s="16" t="s">
        <v>44</v>
      </c>
      <c r="F48" s="20" t="s">
        <v>160</v>
      </c>
      <c r="H48" s="18"/>
      <c r="I48" s="18"/>
      <c r="J48" s="18"/>
      <c r="K48" s="18"/>
      <c r="L48" s="18"/>
      <c r="M48" s="18"/>
      <c r="N48" s="18"/>
      <c r="O48" s="18"/>
      <c r="P48" s="18"/>
      <c r="Q48" s="18"/>
      <c r="R48" s="18"/>
      <c r="S48" s="18"/>
      <c r="T48" s="18"/>
      <c r="U48" s="18"/>
      <c r="V48" s="18"/>
      <c r="W48" s="18"/>
      <c r="X48" s="18"/>
      <c r="Y48" s="18"/>
      <c r="Z48" s="18"/>
    </row>
    <row r="49" customFormat="false" ht="15" hidden="false" customHeight="true" outlineLevel="0" collapsed="false">
      <c r="A49" s="23" t="s">
        <v>162</v>
      </c>
      <c r="B49" s="10" t="s">
        <v>163</v>
      </c>
      <c r="C49" s="6" t="s">
        <v>165</v>
      </c>
      <c r="D49" s="11"/>
      <c r="E49" s="16" t="s">
        <v>44</v>
      </c>
      <c r="F49" s="20" t="s">
        <v>160</v>
      </c>
      <c r="H49" s="18"/>
      <c r="I49" s="18"/>
      <c r="J49" s="18"/>
      <c r="K49" s="18"/>
      <c r="L49" s="18"/>
      <c r="M49" s="18"/>
      <c r="N49" s="18"/>
      <c r="O49" s="18"/>
      <c r="P49" s="18"/>
      <c r="Q49" s="18"/>
      <c r="R49" s="18"/>
      <c r="S49" s="18"/>
      <c r="T49" s="18"/>
      <c r="U49" s="18"/>
      <c r="V49" s="18"/>
      <c r="W49" s="18"/>
      <c r="X49" s="18"/>
      <c r="Y49" s="18"/>
      <c r="Z49" s="18"/>
    </row>
    <row r="50" customFormat="false" ht="15" hidden="false" customHeight="true" outlineLevel="0" collapsed="false">
      <c r="A50" s="23" t="s">
        <v>162</v>
      </c>
      <c r="B50" s="10" t="s">
        <v>163</v>
      </c>
      <c r="C50" s="6" t="s">
        <v>168</v>
      </c>
      <c r="D50" s="19" t="s">
        <v>165</v>
      </c>
      <c r="E50" s="16"/>
      <c r="F50" s="20" t="s">
        <v>160</v>
      </c>
      <c r="G50" s="0" t="s">
        <v>114</v>
      </c>
      <c r="H50" s="18"/>
      <c r="I50" s="18"/>
      <c r="J50" s="18"/>
      <c r="K50" s="18"/>
      <c r="L50" s="18"/>
      <c r="M50" s="18"/>
      <c r="N50" s="18"/>
      <c r="O50" s="18"/>
      <c r="P50" s="18"/>
      <c r="Q50" s="18"/>
      <c r="R50" s="18"/>
      <c r="S50" s="18"/>
      <c r="T50" s="18"/>
      <c r="U50" s="18"/>
      <c r="V50" s="18"/>
      <c r="W50" s="18"/>
      <c r="X50" s="18"/>
      <c r="Y50" s="18"/>
      <c r="Z50" s="18"/>
    </row>
    <row r="51" customFormat="false" ht="15" hidden="false" customHeight="true" outlineLevel="0" collapsed="false">
      <c r="A51" s="23" t="s">
        <v>162</v>
      </c>
      <c r="B51" s="10" t="s">
        <v>163</v>
      </c>
      <c r="C51" s="6" t="s">
        <v>169</v>
      </c>
      <c r="E51" s="19" t="s">
        <v>165</v>
      </c>
      <c r="F51" s="20" t="s">
        <v>160</v>
      </c>
      <c r="G51" s="0" t="s">
        <v>114</v>
      </c>
      <c r="H51" s="18"/>
      <c r="I51" s="18"/>
      <c r="J51" s="18"/>
      <c r="K51" s="18"/>
      <c r="L51" s="18"/>
      <c r="M51" s="18"/>
      <c r="N51" s="18"/>
      <c r="O51" s="18"/>
      <c r="P51" s="18"/>
      <c r="Q51" s="18"/>
      <c r="R51" s="18"/>
      <c r="S51" s="18"/>
      <c r="T51" s="18"/>
      <c r="U51" s="18"/>
      <c r="V51" s="18"/>
      <c r="W51" s="18"/>
      <c r="X51" s="18"/>
      <c r="Y51" s="18"/>
      <c r="Z51" s="18"/>
    </row>
    <row r="52" customFormat="false" ht="15" hidden="false" customHeight="true" outlineLevel="0" collapsed="false">
      <c r="A52" s="23" t="s">
        <v>162</v>
      </c>
      <c r="B52" s="10" t="s">
        <v>163</v>
      </c>
      <c r="C52" s="6" t="s">
        <v>170</v>
      </c>
      <c r="E52" s="11"/>
      <c r="F52" s="11" t="s">
        <v>165</v>
      </c>
      <c r="H52" s="18"/>
      <c r="I52" s="18"/>
      <c r="J52" s="18"/>
      <c r="K52" s="18"/>
      <c r="L52" s="18"/>
      <c r="M52" s="18"/>
      <c r="N52" s="18"/>
      <c r="O52" s="18"/>
      <c r="P52" s="18"/>
      <c r="Q52" s="18"/>
      <c r="R52" s="18"/>
      <c r="S52" s="18"/>
      <c r="T52" s="18"/>
      <c r="U52" s="18"/>
      <c r="V52" s="18"/>
      <c r="W52" s="18"/>
      <c r="X52" s="18"/>
      <c r="Y52" s="18"/>
      <c r="Z52" s="18"/>
    </row>
    <row r="53" customFormat="false" ht="15" hidden="false" customHeight="true" outlineLevel="0" collapsed="false">
      <c r="A53" s="23" t="s">
        <v>171</v>
      </c>
      <c r="B53" s="10" t="s">
        <v>163</v>
      </c>
      <c r="C53" s="6" t="s">
        <v>172</v>
      </c>
      <c r="D53" s="11"/>
      <c r="E53" s="16" t="s">
        <v>44</v>
      </c>
      <c r="F53" s="20" t="s">
        <v>160</v>
      </c>
      <c r="H53" s="18"/>
      <c r="I53" s="18"/>
      <c r="J53" s="18"/>
      <c r="K53" s="18"/>
      <c r="L53" s="18"/>
      <c r="M53" s="18"/>
      <c r="N53" s="18"/>
      <c r="O53" s="18"/>
      <c r="P53" s="18"/>
      <c r="Q53" s="18"/>
      <c r="R53" s="18"/>
      <c r="S53" s="18"/>
      <c r="T53" s="18"/>
      <c r="U53" s="18"/>
      <c r="V53" s="18"/>
      <c r="W53" s="18"/>
      <c r="X53" s="18"/>
      <c r="Y53" s="18"/>
      <c r="Z53" s="18"/>
    </row>
    <row r="54" customFormat="false" ht="15" hidden="false" customHeight="true" outlineLevel="0" collapsed="false">
      <c r="A54" s="23" t="s">
        <v>173</v>
      </c>
      <c r="B54" s="10" t="s">
        <v>171</v>
      </c>
      <c r="C54" s="6" t="s">
        <v>174</v>
      </c>
      <c r="D54" s="11"/>
      <c r="E54" s="16" t="s">
        <v>44</v>
      </c>
      <c r="F54" s="20" t="s">
        <v>160</v>
      </c>
      <c r="H54" s="18"/>
      <c r="I54" s="18"/>
      <c r="J54" s="18"/>
      <c r="K54" s="18"/>
      <c r="L54" s="18"/>
      <c r="M54" s="18"/>
      <c r="N54" s="18"/>
      <c r="O54" s="18"/>
      <c r="P54" s="18"/>
      <c r="Q54" s="18"/>
      <c r="R54" s="18"/>
      <c r="S54" s="18"/>
      <c r="T54" s="18"/>
      <c r="U54" s="18"/>
      <c r="V54" s="18"/>
      <c r="W54" s="18"/>
      <c r="X54" s="18"/>
      <c r="Y54" s="18"/>
      <c r="Z54" s="18"/>
    </row>
    <row r="55" customFormat="false" ht="15" hidden="false" customHeight="true" outlineLevel="0" collapsed="false">
      <c r="A55" s="23" t="s">
        <v>173</v>
      </c>
      <c r="B55" s="10" t="s">
        <v>175</v>
      </c>
      <c r="C55" s="6" t="s">
        <v>176</v>
      </c>
      <c r="D55" s="11"/>
      <c r="E55" s="16" t="s">
        <v>44</v>
      </c>
      <c r="F55" s="20" t="s">
        <v>160</v>
      </c>
      <c r="H55" s="18"/>
      <c r="I55" s="18"/>
      <c r="J55" s="18"/>
      <c r="K55" s="18"/>
      <c r="L55" s="18"/>
      <c r="M55" s="18"/>
      <c r="N55" s="18"/>
      <c r="O55" s="18"/>
      <c r="P55" s="18"/>
      <c r="Q55" s="18"/>
      <c r="R55" s="18"/>
      <c r="S55" s="18"/>
      <c r="T55" s="18"/>
      <c r="U55" s="18"/>
      <c r="V55" s="18"/>
      <c r="W55" s="18"/>
      <c r="X55" s="18"/>
      <c r="Y55" s="18"/>
      <c r="Z55" s="18"/>
    </row>
    <row r="56" customFormat="false" ht="15" hidden="false" customHeight="true" outlineLevel="0" collapsed="false">
      <c r="A56" s="23" t="s">
        <v>173</v>
      </c>
      <c r="B56" s="10" t="s">
        <v>175</v>
      </c>
      <c r="C56" s="6" t="s">
        <v>177</v>
      </c>
      <c r="D56" s="19" t="s">
        <v>178</v>
      </c>
      <c r="E56" s="16"/>
      <c r="F56" s="20" t="s">
        <v>160</v>
      </c>
      <c r="G56" s="0" t="s">
        <v>114</v>
      </c>
      <c r="H56" s="18"/>
      <c r="I56" s="18"/>
      <c r="J56" s="18"/>
      <c r="K56" s="18"/>
      <c r="L56" s="18"/>
      <c r="M56" s="18"/>
      <c r="N56" s="18"/>
      <c r="O56" s="18"/>
      <c r="P56" s="18"/>
      <c r="Q56" s="18"/>
      <c r="R56" s="18"/>
      <c r="S56" s="18"/>
      <c r="T56" s="18"/>
      <c r="U56" s="18"/>
      <c r="V56" s="18"/>
      <c r="W56" s="18"/>
      <c r="X56" s="18"/>
      <c r="Y56" s="18"/>
      <c r="Z56" s="18"/>
    </row>
    <row r="57" customFormat="false" ht="15" hidden="false" customHeight="true" outlineLevel="0" collapsed="false">
      <c r="A57" s="23" t="s">
        <v>173</v>
      </c>
      <c r="B57" s="10" t="s">
        <v>175</v>
      </c>
      <c r="C57" s="6" t="s">
        <v>179</v>
      </c>
      <c r="E57" s="19" t="s">
        <v>180</v>
      </c>
      <c r="F57" s="20" t="s">
        <v>160</v>
      </c>
      <c r="G57" s="0" t="s">
        <v>114</v>
      </c>
      <c r="H57" s="18"/>
      <c r="I57" s="18"/>
      <c r="J57" s="18"/>
      <c r="K57" s="18"/>
      <c r="L57" s="18"/>
      <c r="M57" s="18"/>
      <c r="N57" s="18"/>
      <c r="O57" s="18"/>
      <c r="P57" s="18"/>
      <c r="Q57" s="18"/>
      <c r="R57" s="18"/>
      <c r="S57" s="18"/>
      <c r="T57" s="18"/>
      <c r="U57" s="18"/>
      <c r="V57" s="18"/>
      <c r="W57" s="18"/>
      <c r="X57" s="18"/>
      <c r="Y57" s="18"/>
      <c r="Z57" s="18"/>
    </row>
    <row r="58" customFormat="false" ht="15" hidden="false" customHeight="true" outlineLevel="0" collapsed="false">
      <c r="A58" s="23" t="s">
        <v>173</v>
      </c>
      <c r="B58" s="10" t="s">
        <v>175</v>
      </c>
      <c r="C58" s="6" t="s">
        <v>181</v>
      </c>
      <c r="E58" s="11"/>
      <c r="F58" s="19" t="s">
        <v>176</v>
      </c>
      <c r="G58" s="0" t="s">
        <v>114</v>
      </c>
      <c r="H58" s="18"/>
      <c r="I58" s="18"/>
      <c r="J58" s="18"/>
      <c r="K58" s="18"/>
      <c r="L58" s="18"/>
      <c r="M58" s="18"/>
      <c r="N58" s="18"/>
      <c r="O58" s="18"/>
      <c r="P58" s="18"/>
      <c r="Q58" s="18"/>
      <c r="R58" s="18"/>
      <c r="S58" s="18"/>
      <c r="T58" s="18"/>
      <c r="U58" s="18"/>
      <c r="V58" s="18"/>
      <c r="W58" s="18"/>
      <c r="X58" s="18"/>
      <c r="Y58" s="18"/>
      <c r="Z58" s="18"/>
    </row>
    <row r="59" customFormat="false" ht="15" hidden="false" customHeight="true" outlineLevel="0" collapsed="false">
      <c r="A59" s="23" t="s">
        <v>182</v>
      </c>
      <c r="B59" s="10" t="s">
        <v>175</v>
      </c>
      <c r="C59" s="6" t="s">
        <v>183</v>
      </c>
      <c r="D59" s="11"/>
      <c r="E59" s="16" t="s">
        <v>44</v>
      </c>
      <c r="F59" s="20" t="s">
        <v>160</v>
      </c>
      <c r="H59" s="18"/>
      <c r="I59" s="18"/>
      <c r="J59" s="18"/>
      <c r="K59" s="18"/>
      <c r="L59" s="18"/>
      <c r="M59" s="18"/>
      <c r="N59" s="18"/>
      <c r="O59" s="18"/>
      <c r="P59" s="18"/>
      <c r="Q59" s="18"/>
      <c r="R59" s="18"/>
      <c r="S59" s="18"/>
      <c r="T59" s="18"/>
      <c r="U59" s="18"/>
      <c r="V59" s="18"/>
      <c r="W59" s="18"/>
      <c r="X59" s="18"/>
      <c r="Y59" s="18"/>
      <c r="Z59" s="18"/>
    </row>
    <row r="60" customFormat="false" ht="15" hidden="false" customHeight="true" outlineLevel="0" collapsed="false">
      <c r="A60" s="23" t="s">
        <v>184</v>
      </c>
      <c r="B60" s="10" t="s">
        <v>182</v>
      </c>
      <c r="C60" s="6" t="s">
        <v>185</v>
      </c>
      <c r="D60" s="11"/>
      <c r="E60" s="16" t="s">
        <v>44</v>
      </c>
      <c r="F60" s="20" t="s">
        <v>160</v>
      </c>
      <c r="H60" s="18"/>
      <c r="I60" s="18"/>
      <c r="J60" s="18"/>
      <c r="K60" s="18"/>
      <c r="L60" s="18"/>
      <c r="M60" s="18"/>
      <c r="N60" s="18"/>
      <c r="O60" s="18"/>
      <c r="P60" s="18"/>
      <c r="Q60" s="18"/>
      <c r="R60" s="18"/>
      <c r="S60" s="18"/>
      <c r="T60" s="18"/>
      <c r="U60" s="18"/>
      <c r="V60" s="18"/>
      <c r="W60" s="18"/>
      <c r="X60" s="18"/>
      <c r="Y60" s="18"/>
      <c r="Z60" s="18"/>
    </row>
    <row r="61" customFormat="false" ht="15" hidden="false" customHeight="true" outlineLevel="0" collapsed="false">
      <c r="A61" s="23" t="s">
        <v>184</v>
      </c>
      <c r="B61" s="10" t="s">
        <v>186</v>
      </c>
      <c r="C61" s="6" t="s">
        <v>182</v>
      </c>
      <c r="D61" s="11"/>
      <c r="E61" s="16" t="s">
        <v>44</v>
      </c>
      <c r="F61" s="20" t="s">
        <v>160</v>
      </c>
      <c r="H61" s="18"/>
      <c r="I61" s="18"/>
      <c r="J61" s="18"/>
      <c r="K61" s="18"/>
      <c r="L61" s="18"/>
      <c r="M61" s="18"/>
      <c r="N61" s="18"/>
      <c r="O61" s="18"/>
      <c r="P61" s="18"/>
      <c r="Q61" s="18"/>
      <c r="R61" s="18"/>
      <c r="S61" s="18"/>
      <c r="T61" s="18"/>
      <c r="U61" s="18"/>
      <c r="V61" s="18"/>
      <c r="W61" s="18"/>
      <c r="X61" s="18"/>
      <c r="Y61" s="18"/>
      <c r="Z61" s="18"/>
    </row>
    <row r="62" customFormat="false" ht="15" hidden="false" customHeight="true" outlineLevel="0" collapsed="false">
      <c r="A62" s="23" t="s">
        <v>184</v>
      </c>
      <c r="B62" s="10" t="s">
        <v>186</v>
      </c>
      <c r="C62" s="6" t="s">
        <v>187</v>
      </c>
      <c r="D62" s="19" t="s">
        <v>182</v>
      </c>
      <c r="E62" s="16"/>
      <c r="F62" s="20" t="s">
        <v>160</v>
      </c>
      <c r="G62" s="0" t="s">
        <v>114</v>
      </c>
      <c r="H62" s="18"/>
      <c r="I62" s="18"/>
      <c r="J62" s="18"/>
      <c r="K62" s="18"/>
      <c r="L62" s="18"/>
      <c r="M62" s="18"/>
      <c r="N62" s="18"/>
      <c r="O62" s="18"/>
      <c r="P62" s="18"/>
      <c r="Q62" s="18"/>
      <c r="R62" s="18"/>
      <c r="S62" s="18"/>
      <c r="T62" s="18"/>
      <c r="U62" s="18"/>
      <c r="V62" s="18"/>
      <c r="W62" s="18"/>
      <c r="X62" s="18"/>
      <c r="Y62" s="18"/>
      <c r="Z62" s="18"/>
    </row>
    <row r="63" customFormat="false" ht="15" hidden="false" customHeight="true" outlineLevel="0" collapsed="false">
      <c r="A63" s="23" t="s">
        <v>184</v>
      </c>
      <c r="B63" s="10" t="s">
        <v>186</v>
      </c>
      <c r="C63" s="6" t="s">
        <v>188</v>
      </c>
      <c r="E63" s="19" t="s">
        <v>182</v>
      </c>
      <c r="F63" s="20" t="s">
        <v>160</v>
      </c>
      <c r="G63" s="0" t="s">
        <v>114</v>
      </c>
      <c r="H63" s="18"/>
      <c r="I63" s="18"/>
      <c r="J63" s="18"/>
      <c r="K63" s="18"/>
      <c r="L63" s="18"/>
      <c r="M63" s="18"/>
      <c r="N63" s="18"/>
      <c r="O63" s="18"/>
      <c r="P63" s="18"/>
      <c r="Q63" s="18"/>
      <c r="R63" s="18"/>
      <c r="S63" s="18"/>
      <c r="T63" s="18"/>
      <c r="U63" s="18"/>
      <c r="V63" s="18"/>
      <c r="W63" s="18"/>
      <c r="X63" s="18"/>
      <c r="Y63" s="18"/>
      <c r="Z63" s="18"/>
    </row>
    <row r="64" customFormat="false" ht="15" hidden="false" customHeight="true" outlineLevel="0" collapsed="false">
      <c r="A64" s="23" t="s">
        <v>184</v>
      </c>
      <c r="B64" s="10" t="s">
        <v>186</v>
      </c>
      <c r="C64" s="6" t="s">
        <v>189</v>
      </c>
      <c r="E64" s="11"/>
      <c r="F64" s="11" t="s">
        <v>182</v>
      </c>
      <c r="H64" s="18"/>
      <c r="I64" s="18"/>
      <c r="J64" s="18"/>
      <c r="K64" s="18"/>
      <c r="L64" s="18"/>
      <c r="M64" s="18"/>
      <c r="N64" s="18"/>
      <c r="O64" s="18"/>
      <c r="P64" s="18"/>
      <c r="Q64" s="18"/>
      <c r="R64" s="18"/>
      <c r="S64" s="18"/>
      <c r="T64" s="18"/>
      <c r="U64" s="18"/>
      <c r="V64" s="18"/>
      <c r="W64" s="18"/>
      <c r="X64" s="18"/>
      <c r="Y64" s="18"/>
      <c r="Z64" s="18"/>
    </row>
    <row r="65" customFormat="false" ht="15" hidden="false" customHeight="true" outlineLevel="0" collapsed="false">
      <c r="A65" s="21" t="s">
        <v>151</v>
      </c>
      <c r="B65" s="24" t="s">
        <v>190</v>
      </c>
      <c r="C65" s="6" t="s">
        <v>191</v>
      </c>
      <c r="D65" s="20" t="s">
        <v>12</v>
      </c>
      <c r="E65" s="16"/>
      <c r="F65" s="20" t="s">
        <v>60</v>
      </c>
      <c r="H65" s="18"/>
      <c r="I65" s="18"/>
      <c r="J65" s="18"/>
      <c r="K65" s="18"/>
      <c r="L65" s="18"/>
      <c r="M65" s="18"/>
      <c r="N65" s="18"/>
      <c r="O65" s="18"/>
      <c r="P65" s="18"/>
      <c r="Q65" s="18"/>
      <c r="R65" s="18"/>
      <c r="S65" s="18"/>
      <c r="T65" s="18"/>
      <c r="U65" s="18"/>
      <c r="V65" s="18"/>
      <c r="W65" s="18"/>
      <c r="X65" s="18"/>
      <c r="Y65" s="18"/>
      <c r="Z65" s="18"/>
    </row>
    <row r="66" customFormat="false" ht="15" hidden="false" customHeight="true" outlineLevel="0" collapsed="false">
      <c r="A66" s="21" t="s">
        <v>149</v>
      </c>
      <c r="B66" s="24" t="s">
        <v>190</v>
      </c>
      <c r="C66" s="6" t="s">
        <v>192</v>
      </c>
      <c r="D66" s="20" t="s">
        <v>12</v>
      </c>
      <c r="E66" s="16"/>
      <c r="F66" s="20" t="s">
        <v>60</v>
      </c>
      <c r="H66" s="18"/>
      <c r="I66" s="18"/>
      <c r="J66" s="18"/>
      <c r="K66" s="18"/>
      <c r="L66" s="18"/>
      <c r="M66" s="18"/>
      <c r="N66" s="18"/>
      <c r="O66" s="18"/>
      <c r="P66" s="18"/>
      <c r="Q66" s="18"/>
      <c r="R66" s="18"/>
      <c r="S66" s="18"/>
      <c r="T66" s="18"/>
      <c r="U66" s="18"/>
      <c r="V66" s="18"/>
      <c r="W66" s="18"/>
      <c r="X66" s="18"/>
      <c r="Y66" s="18"/>
      <c r="Z66" s="18"/>
    </row>
    <row r="67" customFormat="false" ht="15" hidden="false" customHeight="true" outlineLevel="0" collapsed="false">
      <c r="A67" s="21" t="s">
        <v>151</v>
      </c>
      <c r="B67" s="21" t="s">
        <v>149</v>
      </c>
      <c r="C67" s="6" t="s">
        <v>193</v>
      </c>
      <c r="D67" s="20" t="s">
        <v>12</v>
      </c>
      <c r="E67" s="16"/>
      <c r="F67" s="20" t="s">
        <v>60</v>
      </c>
      <c r="H67" s="18"/>
      <c r="I67" s="18"/>
      <c r="J67" s="18"/>
      <c r="K67" s="18"/>
      <c r="L67" s="18"/>
      <c r="M67" s="18"/>
      <c r="N67" s="18"/>
      <c r="O67" s="18"/>
      <c r="P67" s="18"/>
      <c r="Q67" s="18"/>
      <c r="R67" s="18"/>
      <c r="S67" s="18"/>
      <c r="T67" s="18"/>
      <c r="U67" s="18"/>
      <c r="V67" s="18"/>
      <c r="W67" s="18"/>
      <c r="X67" s="18"/>
      <c r="Y67" s="18"/>
      <c r="Z67" s="18"/>
    </row>
    <row r="68" customFormat="false" ht="15" hidden="false" customHeight="true" outlineLevel="0" collapsed="false">
      <c r="A68" s="21" t="s">
        <v>151</v>
      </c>
      <c r="B68" s="24" t="s">
        <v>190</v>
      </c>
      <c r="C68" s="21" t="s">
        <v>149</v>
      </c>
      <c r="D68" s="20" t="s">
        <v>12</v>
      </c>
      <c r="E68" s="16"/>
      <c r="F68" s="20" t="s">
        <v>60</v>
      </c>
      <c r="H68" s="18"/>
      <c r="I68" s="18"/>
      <c r="J68" s="18"/>
      <c r="K68" s="18"/>
      <c r="L68" s="18"/>
      <c r="M68" s="18"/>
      <c r="N68" s="18"/>
      <c r="O68" s="18"/>
      <c r="P68" s="18"/>
      <c r="Q68" s="18"/>
      <c r="R68" s="18"/>
      <c r="S68" s="18"/>
      <c r="T68" s="18"/>
      <c r="U68" s="18"/>
      <c r="V68" s="18"/>
      <c r="W68" s="18"/>
      <c r="X68" s="18"/>
      <c r="Y68" s="18"/>
      <c r="Z68" s="18"/>
    </row>
    <row r="69" customFormat="false" ht="15" hidden="false" customHeight="true" outlineLevel="0" collapsed="false">
      <c r="A69" s="21" t="s">
        <v>151</v>
      </c>
      <c r="B69" s="24" t="s">
        <v>190</v>
      </c>
      <c r="C69" s="6" t="s">
        <v>194</v>
      </c>
      <c r="D69" s="19" t="s">
        <v>149</v>
      </c>
      <c r="E69" s="16"/>
      <c r="F69" s="20" t="s">
        <v>60</v>
      </c>
      <c r="G69" s="0" t="s">
        <v>114</v>
      </c>
      <c r="H69" s="18"/>
      <c r="I69" s="18"/>
      <c r="J69" s="18"/>
      <c r="K69" s="18"/>
      <c r="L69" s="18"/>
      <c r="M69" s="18"/>
      <c r="N69" s="18"/>
      <c r="O69" s="18"/>
      <c r="P69" s="18"/>
      <c r="Q69" s="18"/>
      <c r="R69" s="18"/>
      <c r="S69" s="18"/>
      <c r="T69" s="18"/>
      <c r="U69" s="18"/>
      <c r="V69" s="18"/>
      <c r="W69" s="18"/>
      <c r="X69" s="18"/>
      <c r="Y69" s="18"/>
      <c r="Z69" s="18"/>
    </row>
    <row r="70" customFormat="false" ht="15" hidden="false" customHeight="true" outlineLevel="0" collapsed="false">
      <c r="A70" s="21" t="s">
        <v>151</v>
      </c>
      <c r="B70" s="24" t="s">
        <v>190</v>
      </c>
      <c r="C70" s="6" t="s">
        <v>195</v>
      </c>
      <c r="D70" s="20" t="s">
        <v>12</v>
      </c>
      <c r="E70" s="19" t="s">
        <v>149</v>
      </c>
      <c r="F70" s="20" t="s">
        <v>60</v>
      </c>
      <c r="G70" s="0" t="s">
        <v>114</v>
      </c>
      <c r="H70" s="18"/>
      <c r="I70" s="18"/>
      <c r="J70" s="18"/>
      <c r="K70" s="18"/>
      <c r="L70" s="18"/>
      <c r="M70" s="18"/>
      <c r="N70" s="18"/>
      <c r="O70" s="18"/>
      <c r="P70" s="18"/>
      <c r="Q70" s="18"/>
      <c r="R70" s="18"/>
      <c r="S70" s="18"/>
      <c r="T70" s="18"/>
      <c r="U70" s="18"/>
      <c r="V70" s="18"/>
      <c r="W70" s="18"/>
      <c r="X70" s="18"/>
      <c r="Y70" s="18"/>
      <c r="Z70" s="18"/>
    </row>
    <row r="71" customFormat="false" ht="15" hidden="false" customHeight="true" outlineLevel="0" collapsed="false">
      <c r="A71" s="21" t="s">
        <v>151</v>
      </c>
      <c r="B71" s="24" t="s">
        <v>190</v>
      </c>
      <c r="C71" s="6" t="s">
        <v>196</v>
      </c>
      <c r="D71" s="20" t="s">
        <v>12</v>
      </c>
      <c r="E71" s="16"/>
      <c r="F71" s="20" t="s">
        <v>60</v>
      </c>
      <c r="H71" s="18"/>
      <c r="I71" s="18"/>
      <c r="J71" s="18"/>
      <c r="K71" s="18"/>
      <c r="L71" s="18"/>
      <c r="M71" s="18"/>
      <c r="N71" s="18"/>
      <c r="O71" s="18"/>
      <c r="P71" s="18"/>
      <c r="Q71" s="18"/>
      <c r="R71" s="18"/>
      <c r="S71" s="18"/>
      <c r="T71" s="18"/>
      <c r="U71" s="18"/>
      <c r="V71" s="18"/>
      <c r="W71" s="18"/>
      <c r="X71" s="18"/>
      <c r="Y71" s="18"/>
      <c r="Z71" s="18"/>
    </row>
    <row r="72" customFormat="false" ht="15" hidden="false" customHeight="true" outlineLevel="0" collapsed="false">
      <c r="A72" s="21" t="s">
        <v>158</v>
      </c>
      <c r="B72" s="10" t="s">
        <v>197</v>
      </c>
      <c r="C72" s="6" t="s">
        <v>198</v>
      </c>
      <c r="D72" s="20" t="s">
        <v>19</v>
      </c>
      <c r="E72" s="8"/>
      <c r="F72" s="20" t="s">
        <v>60</v>
      </c>
      <c r="H72" s="18"/>
      <c r="I72" s="18"/>
      <c r="J72" s="18"/>
      <c r="K72" s="18"/>
      <c r="L72" s="18"/>
      <c r="M72" s="18"/>
      <c r="N72" s="18"/>
      <c r="O72" s="18"/>
      <c r="P72" s="18"/>
      <c r="Q72" s="18"/>
      <c r="R72" s="18"/>
      <c r="S72" s="18"/>
      <c r="T72" s="18"/>
      <c r="U72" s="18"/>
      <c r="V72" s="18"/>
      <c r="W72" s="18"/>
      <c r="X72" s="18"/>
      <c r="Y72" s="18"/>
      <c r="Z72" s="18"/>
    </row>
    <row r="73" customFormat="false" ht="15" hidden="false" customHeight="true" outlineLevel="0" collapsed="false">
      <c r="A73" s="21" t="s">
        <v>160</v>
      </c>
      <c r="B73" s="24" t="s">
        <v>199</v>
      </c>
      <c r="C73" s="6" t="s">
        <v>200</v>
      </c>
      <c r="D73" s="20" t="s">
        <v>12</v>
      </c>
      <c r="E73" s="16"/>
      <c r="F73" s="20" t="s">
        <v>60</v>
      </c>
      <c r="H73" s="18"/>
      <c r="I73" s="18"/>
      <c r="J73" s="18"/>
      <c r="K73" s="18"/>
      <c r="L73" s="18"/>
      <c r="M73" s="18"/>
      <c r="N73" s="18"/>
      <c r="O73" s="18"/>
      <c r="P73" s="18"/>
      <c r="Q73" s="18"/>
      <c r="R73" s="18"/>
      <c r="S73" s="18"/>
      <c r="T73" s="18"/>
      <c r="U73" s="18"/>
      <c r="V73" s="18"/>
      <c r="W73" s="18"/>
      <c r="X73" s="18"/>
      <c r="Y73" s="18"/>
      <c r="Z73" s="18"/>
    </row>
    <row r="74" customFormat="false" ht="15" hidden="false" customHeight="true" outlineLevel="0" collapsed="false">
      <c r="A74" s="21" t="s">
        <v>201</v>
      </c>
      <c r="B74" s="24" t="s">
        <v>199</v>
      </c>
      <c r="C74" s="6" t="s">
        <v>202</v>
      </c>
      <c r="D74" s="20" t="s">
        <v>12</v>
      </c>
      <c r="E74" s="16"/>
      <c r="F74" s="20" t="s">
        <v>60</v>
      </c>
      <c r="H74" s="18"/>
      <c r="I74" s="18"/>
      <c r="J74" s="18"/>
      <c r="K74" s="18"/>
      <c r="L74" s="18"/>
      <c r="M74" s="18"/>
      <c r="N74" s="18"/>
      <c r="O74" s="18"/>
      <c r="P74" s="18"/>
      <c r="Q74" s="18"/>
      <c r="R74" s="18"/>
      <c r="S74" s="18"/>
      <c r="T74" s="18"/>
      <c r="U74" s="18"/>
      <c r="V74" s="18"/>
      <c r="W74" s="18"/>
      <c r="X74" s="18"/>
      <c r="Y74" s="18"/>
      <c r="Z74" s="18"/>
    </row>
    <row r="75" customFormat="false" ht="15" hidden="false" customHeight="true" outlineLevel="0" collapsed="false">
      <c r="A75" s="21" t="s">
        <v>160</v>
      </c>
      <c r="B75" s="21" t="s">
        <v>201</v>
      </c>
      <c r="C75" s="6" t="s">
        <v>203</v>
      </c>
      <c r="D75" s="20" t="s">
        <v>12</v>
      </c>
      <c r="E75" s="16"/>
      <c r="F75" s="20" t="s">
        <v>60</v>
      </c>
      <c r="H75" s="18"/>
      <c r="I75" s="18"/>
      <c r="J75" s="18"/>
      <c r="K75" s="18"/>
      <c r="L75" s="18"/>
      <c r="M75" s="18"/>
      <c r="N75" s="18"/>
      <c r="O75" s="18"/>
      <c r="P75" s="18"/>
      <c r="Q75" s="18"/>
      <c r="R75" s="18"/>
      <c r="S75" s="18"/>
      <c r="T75" s="18"/>
      <c r="U75" s="18"/>
      <c r="V75" s="18"/>
      <c r="W75" s="18"/>
      <c r="X75" s="18"/>
      <c r="Y75" s="18"/>
      <c r="Z75" s="18"/>
    </row>
    <row r="76" customFormat="false" ht="15" hidden="false" customHeight="true" outlineLevel="0" collapsed="false">
      <c r="A76" s="21" t="s">
        <v>160</v>
      </c>
      <c r="B76" s="24" t="s">
        <v>199</v>
      </c>
      <c r="C76" s="21" t="s">
        <v>201</v>
      </c>
      <c r="D76" s="20" t="s">
        <v>12</v>
      </c>
      <c r="E76" s="16"/>
      <c r="F76" s="20" t="s">
        <v>60</v>
      </c>
      <c r="H76" s="18"/>
      <c r="I76" s="18"/>
      <c r="J76" s="18"/>
      <c r="K76" s="18"/>
      <c r="L76" s="18"/>
      <c r="M76" s="18"/>
      <c r="N76" s="18"/>
      <c r="O76" s="18"/>
      <c r="P76" s="18"/>
      <c r="Q76" s="18"/>
      <c r="R76" s="18"/>
      <c r="S76" s="18"/>
      <c r="T76" s="18"/>
      <c r="U76" s="18"/>
      <c r="V76" s="18"/>
      <c r="W76" s="18"/>
      <c r="X76" s="18"/>
      <c r="Y76" s="18"/>
      <c r="Z76" s="18"/>
    </row>
    <row r="77" customFormat="false" ht="15" hidden="false" customHeight="true" outlineLevel="0" collapsed="false">
      <c r="A77" s="21" t="s">
        <v>160</v>
      </c>
      <c r="B77" s="24" t="s">
        <v>199</v>
      </c>
      <c r="C77" s="6" t="s">
        <v>204</v>
      </c>
      <c r="D77" s="19" t="s">
        <v>201</v>
      </c>
      <c r="E77" s="16"/>
      <c r="F77" s="20" t="s">
        <v>60</v>
      </c>
      <c r="G77" s="0" t="s">
        <v>114</v>
      </c>
      <c r="H77" s="18"/>
      <c r="I77" s="18"/>
      <c r="J77" s="18"/>
      <c r="K77" s="18"/>
      <c r="L77" s="18"/>
      <c r="M77" s="18"/>
      <c r="N77" s="18"/>
      <c r="O77" s="18"/>
      <c r="P77" s="18"/>
      <c r="Q77" s="18"/>
      <c r="R77" s="18"/>
      <c r="S77" s="18"/>
      <c r="T77" s="18"/>
      <c r="U77" s="18"/>
      <c r="V77" s="18"/>
      <c r="W77" s="18"/>
      <c r="X77" s="18"/>
      <c r="Y77" s="18"/>
      <c r="Z77" s="18"/>
    </row>
    <row r="78" customFormat="false" ht="15" hidden="false" customHeight="true" outlineLevel="0" collapsed="false">
      <c r="A78" s="21" t="s">
        <v>160</v>
      </c>
      <c r="B78" s="24" t="s">
        <v>199</v>
      </c>
      <c r="C78" s="6" t="s">
        <v>205</v>
      </c>
      <c r="D78" s="20" t="s">
        <v>12</v>
      </c>
      <c r="E78" s="19" t="s">
        <v>201</v>
      </c>
      <c r="F78" s="20" t="s">
        <v>60</v>
      </c>
      <c r="G78" s="0" t="s">
        <v>114</v>
      </c>
      <c r="H78" s="18"/>
      <c r="I78" s="18"/>
      <c r="J78" s="18"/>
      <c r="K78" s="18"/>
      <c r="L78" s="18"/>
      <c r="M78" s="18"/>
      <c r="N78" s="18"/>
      <c r="O78" s="18"/>
      <c r="P78" s="18"/>
      <c r="Q78" s="18"/>
      <c r="R78" s="18"/>
      <c r="S78" s="18"/>
      <c r="T78" s="18"/>
      <c r="U78" s="18"/>
      <c r="V78" s="18"/>
      <c r="W78" s="18"/>
      <c r="X78" s="18"/>
      <c r="Y78" s="18"/>
      <c r="Z78" s="18"/>
    </row>
    <row r="79" customFormat="false" ht="15" hidden="false" customHeight="true" outlineLevel="0" collapsed="false">
      <c r="A79" s="21" t="s">
        <v>160</v>
      </c>
      <c r="B79" s="24" t="s">
        <v>199</v>
      </c>
      <c r="C79" s="6" t="s">
        <v>206</v>
      </c>
      <c r="D79" s="20" t="s">
        <v>12</v>
      </c>
      <c r="E79" s="16"/>
      <c r="F79" s="20" t="s">
        <v>60</v>
      </c>
      <c r="H79" s="18"/>
      <c r="I79" s="18"/>
      <c r="J79" s="18"/>
      <c r="K79" s="18"/>
      <c r="L79" s="18"/>
      <c r="M79" s="18"/>
      <c r="N79" s="18"/>
      <c r="O79" s="18"/>
      <c r="P79" s="18"/>
      <c r="Q79" s="18"/>
      <c r="R79" s="18"/>
      <c r="S79" s="18"/>
      <c r="T79" s="18"/>
      <c r="U79" s="18"/>
      <c r="V79" s="18"/>
      <c r="W79" s="18"/>
      <c r="X79" s="18"/>
      <c r="Y79" s="18"/>
      <c r="Z79" s="18"/>
    </row>
    <row r="80" customFormat="false" ht="15" hidden="false" customHeight="true" outlineLevel="0" collapsed="false">
      <c r="A80" s="21" t="s">
        <v>207</v>
      </c>
      <c r="B80" s="24" t="s">
        <v>208</v>
      </c>
      <c r="C80" s="6" t="s">
        <v>209</v>
      </c>
      <c r="D80" s="20" t="s">
        <v>12</v>
      </c>
      <c r="E80" s="16"/>
      <c r="F80" s="20" t="s">
        <v>60</v>
      </c>
      <c r="H80" s="18"/>
      <c r="I80" s="18"/>
      <c r="J80" s="18"/>
      <c r="K80" s="18"/>
      <c r="L80" s="18"/>
      <c r="M80" s="18"/>
      <c r="N80" s="18"/>
      <c r="O80" s="18"/>
      <c r="P80" s="18"/>
      <c r="Q80" s="18"/>
      <c r="R80" s="18"/>
      <c r="S80" s="18"/>
      <c r="T80" s="18"/>
      <c r="U80" s="18"/>
      <c r="V80" s="18"/>
      <c r="W80" s="18"/>
      <c r="X80" s="18"/>
      <c r="Y80" s="18"/>
      <c r="Z80" s="18"/>
    </row>
    <row r="81" customFormat="false" ht="15" hidden="false" customHeight="true" outlineLevel="0" collapsed="false">
      <c r="A81" s="21" t="s">
        <v>210</v>
      </c>
      <c r="B81" s="24" t="s">
        <v>190</v>
      </c>
      <c r="C81" s="6" t="s">
        <v>211</v>
      </c>
      <c r="D81" s="20" t="s">
        <v>12</v>
      </c>
      <c r="E81" s="16"/>
      <c r="F81" s="20" t="s">
        <v>60</v>
      </c>
      <c r="H81" s="18"/>
      <c r="I81" s="18"/>
      <c r="J81" s="18"/>
      <c r="K81" s="18"/>
      <c r="L81" s="18"/>
      <c r="M81" s="18"/>
      <c r="N81" s="18"/>
      <c r="O81" s="18"/>
      <c r="P81" s="18"/>
      <c r="Q81" s="18"/>
      <c r="R81" s="18"/>
      <c r="S81" s="18"/>
      <c r="T81" s="18"/>
      <c r="U81" s="18"/>
      <c r="V81" s="18"/>
      <c r="W81" s="18"/>
      <c r="X81" s="18"/>
      <c r="Y81" s="18"/>
      <c r="Z81" s="18"/>
    </row>
    <row r="82" customFormat="false" ht="15" hidden="false" customHeight="true" outlineLevel="0" collapsed="false">
      <c r="A82" s="21" t="s">
        <v>207</v>
      </c>
      <c r="B82" s="21" t="s">
        <v>212</v>
      </c>
      <c r="C82" s="6" t="s">
        <v>213</v>
      </c>
      <c r="D82" s="20" t="s">
        <v>12</v>
      </c>
      <c r="E82" s="16"/>
      <c r="F82" s="20" t="s">
        <v>60</v>
      </c>
      <c r="H82" s="18"/>
      <c r="I82" s="18"/>
      <c r="J82" s="18"/>
      <c r="K82" s="18"/>
      <c r="L82" s="18"/>
      <c r="M82" s="18"/>
      <c r="N82" s="18"/>
      <c r="O82" s="18"/>
      <c r="P82" s="18"/>
      <c r="Q82" s="18"/>
      <c r="R82" s="18"/>
      <c r="S82" s="18"/>
      <c r="T82" s="18"/>
      <c r="U82" s="18"/>
      <c r="V82" s="18"/>
      <c r="W82" s="18"/>
      <c r="X82" s="18"/>
      <c r="Y82" s="18"/>
      <c r="Z82" s="18"/>
    </row>
    <row r="83" customFormat="false" ht="15" hidden="false" customHeight="true" outlineLevel="0" collapsed="false">
      <c r="A83" s="21" t="s">
        <v>207</v>
      </c>
      <c r="B83" s="24" t="s">
        <v>208</v>
      </c>
      <c r="C83" s="21" t="s">
        <v>210</v>
      </c>
      <c r="D83" s="20" t="s">
        <v>12</v>
      </c>
      <c r="E83" s="16"/>
      <c r="F83" s="20" t="s">
        <v>60</v>
      </c>
      <c r="H83" s="18"/>
      <c r="I83" s="18"/>
      <c r="J83" s="18"/>
      <c r="K83" s="18"/>
      <c r="L83" s="18"/>
      <c r="M83" s="18"/>
      <c r="N83" s="18"/>
      <c r="O83" s="18"/>
      <c r="P83" s="18"/>
      <c r="Q83" s="18"/>
      <c r="R83" s="18"/>
      <c r="S83" s="18"/>
      <c r="T83" s="18"/>
      <c r="U83" s="18"/>
      <c r="V83" s="18"/>
      <c r="W83" s="18"/>
      <c r="X83" s="18"/>
      <c r="Y83" s="18"/>
      <c r="Z83" s="18"/>
    </row>
    <row r="84" customFormat="false" ht="15" hidden="false" customHeight="true" outlineLevel="0" collapsed="false">
      <c r="A84" s="21" t="s">
        <v>207</v>
      </c>
      <c r="B84" s="24" t="s">
        <v>208</v>
      </c>
      <c r="C84" s="6" t="s">
        <v>214</v>
      </c>
      <c r="D84" s="19" t="s">
        <v>210</v>
      </c>
      <c r="E84" s="16"/>
      <c r="F84" s="20" t="s">
        <v>60</v>
      </c>
      <c r="G84" s="0" t="s">
        <v>114</v>
      </c>
      <c r="H84" s="18"/>
      <c r="I84" s="18"/>
      <c r="J84" s="18"/>
      <c r="K84" s="18"/>
      <c r="L84" s="18"/>
      <c r="M84" s="18"/>
      <c r="N84" s="18"/>
      <c r="O84" s="18"/>
      <c r="P84" s="18"/>
      <c r="Q84" s="18"/>
      <c r="R84" s="18"/>
      <c r="S84" s="18"/>
      <c r="T84" s="18"/>
      <c r="U84" s="18"/>
      <c r="V84" s="18"/>
      <c r="W84" s="18"/>
      <c r="X84" s="18"/>
      <c r="Y84" s="18"/>
      <c r="Z84" s="18"/>
    </row>
    <row r="85" customFormat="false" ht="15" hidden="false" customHeight="true" outlineLevel="0" collapsed="false">
      <c r="A85" s="21" t="s">
        <v>207</v>
      </c>
      <c r="B85" s="24" t="s">
        <v>208</v>
      </c>
      <c r="C85" s="6" t="s">
        <v>215</v>
      </c>
      <c r="D85" s="20" t="s">
        <v>12</v>
      </c>
      <c r="E85" s="19" t="s">
        <v>210</v>
      </c>
      <c r="F85" s="20" t="s">
        <v>60</v>
      </c>
      <c r="G85" s="0" t="s">
        <v>114</v>
      </c>
      <c r="H85" s="18"/>
      <c r="I85" s="18"/>
      <c r="J85" s="18"/>
      <c r="K85" s="18"/>
      <c r="L85" s="18"/>
      <c r="M85" s="18"/>
      <c r="N85" s="18"/>
      <c r="O85" s="18"/>
      <c r="P85" s="18"/>
      <c r="Q85" s="18"/>
      <c r="R85" s="18"/>
      <c r="S85" s="18"/>
      <c r="T85" s="18"/>
      <c r="U85" s="18"/>
      <c r="V85" s="18"/>
      <c r="W85" s="18"/>
      <c r="X85" s="18"/>
      <c r="Y85" s="18"/>
      <c r="Z85" s="18"/>
    </row>
    <row r="86" customFormat="false" ht="15" hidden="false" customHeight="true" outlineLevel="0" collapsed="false">
      <c r="A86" s="21" t="s">
        <v>207</v>
      </c>
      <c r="B86" s="24" t="s">
        <v>208</v>
      </c>
      <c r="C86" s="6" t="s">
        <v>216</v>
      </c>
      <c r="D86" s="20" t="s">
        <v>12</v>
      </c>
      <c r="E86" s="16"/>
      <c r="F86" s="20" t="s">
        <v>60</v>
      </c>
      <c r="H86" s="18"/>
      <c r="I86" s="18"/>
      <c r="J86" s="18"/>
      <c r="K86" s="18"/>
      <c r="L86" s="18"/>
      <c r="M86" s="18"/>
      <c r="N86" s="18"/>
      <c r="O86" s="18"/>
      <c r="P86" s="18"/>
      <c r="Q86" s="18"/>
      <c r="R86" s="18"/>
      <c r="S86" s="18"/>
      <c r="T86" s="18"/>
      <c r="U86" s="18"/>
      <c r="V86" s="18"/>
      <c r="W86" s="18"/>
      <c r="X86" s="18"/>
      <c r="Y86" s="18"/>
      <c r="Z86" s="18"/>
    </row>
    <row r="87" customFormat="false" ht="15" hidden="false" customHeight="true" outlineLevel="0" collapsed="false">
      <c r="A87" s="21" t="s">
        <v>217</v>
      </c>
      <c r="B87" s="24" t="s">
        <v>208</v>
      </c>
      <c r="C87" s="6" t="s">
        <v>218</v>
      </c>
      <c r="D87" s="20" t="s">
        <v>12</v>
      </c>
      <c r="E87" s="16"/>
      <c r="F87" s="20" t="s">
        <v>60</v>
      </c>
      <c r="H87" s="18"/>
      <c r="I87" s="18"/>
      <c r="J87" s="18"/>
      <c r="K87" s="18"/>
      <c r="L87" s="18"/>
      <c r="M87" s="18"/>
      <c r="N87" s="18"/>
      <c r="O87" s="18"/>
      <c r="P87" s="18"/>
      <c r="Q87" s="18"/>
      <c r="R87" s="18"/>
      <c r="S87" s="18"/>
      <c r="T87" s="18"/>
      <c r="U87" s="18"/>
      <c r="V87" s="18"/>
      <c r="W87" s="18"/>
      <c r="X87" s="18"/>
      <c r="Y87" s="18"/>
      <c r="Z87" s="18"/>
    </row>
    <row r="88" customFormat="false" ht="15" hidden="false" customHeight="true" outlineLevel="0" collapsed="false">
      <c r="A88" s="21" t="s">
        <v>219</v>
      </c>
      <c r="B88" s="24" t="s">
        <v>220</v>
      </c>
      <c r="C88" s="6" t="s">
        <v>221</v>
      </c>
      <c r="D88" s="20" t="s">
        <v>12</v>
      </c>
      <c r="E88" s="16"/>
      <c r="F88" s="20" t="s">
        <v>60</v>
      </c>
      <c r="H88" s="18"/>
      <c r="I88" s="18"/>
      <c r="J88" s="18"/>
      <c r="K88" s="18"/>
      <c r="L88" s="18"/>
      <c r="M88" s="18"/>
      <c r="N88" s="18"/>
      <c r="O88" s="18"/>
      <c r="P88" s="18"/>
      <c r="Q88" s="18"/>
      <c r="R88" s="18"/>
      <c r="S88" s="18"/>
      <c r="T88" s="18"/>
      <c r="U88" s="18"/>
      <c r="V88" s="18"/>
      <c r="W88" s="18"/>
      <c r="X88" s="18"/>
      <c r="Y88" s="18"/>
      <c r="Z88" s="18"/>
    </row>
    <row r="89" customFormat="false" ht="15" hidden="false" customHeight="true" outlineLevel="0" collapsed="false">
      <c r="A89" s="21" t="s">
        <v>217</v>
      </c>
      <c r="B89" s="21" t="s">
        <v>222</v>
      </c>
      <c r="C89" s="6" t="s">
        <v>223</v>
      </c>
      <c r="D89" s="20" t="s">
        <v>12</v>
      </c>
      <c r="E89" s="16"/>
      <c r="F89" s="20" t="s">
        <v>60</v>
      </c>
      <c r="H89" s="18"/>
      <c r="I89" s="18"/>
      <c r="J89" s="18"/>
      <c r="K89" s="18"/>
      <c r="L89" s="18"/>
      <c r="M89" s="18"/>
      <c r="N89" s="18"/>
      <c r="O89" s="18"/>
      <c r="P89" s="18"/>
      <c r="Q89" s="18"/>
      <c r="R89" s="18"/>
      <c r="S89" s="18"/>
      <c r="T89" s="18"/>
      <c r="U89" s="18"/>
      <c r="V89" s="18"/>
      <c r="W89" s="18"/>
      <c r="X89" s="18"/>
      <c r="Y89" s="18"/>
      <c r="Z89" s="18"/>
    </row>
    <row r="90" customFormat="false" ht="15" hidden="false" customHeight="true" outlineLevel="0" collapsed="false">
      <c r="A90" s="21" t="s">
        <v>217</v>
      </c>
      <c r="B90" s="24" t="s">
        <v>220</v>
      </c>
      <c r="C90" s="21" t="s">
        <v>224</v>
      </c>
      <c r="D90" s="20" t="s">
        <v>12</v>
      </c>
      <c r="E90" s="16"/>
      <c r="F90" s="20" t="s">
        <v>60</v>
      </c>
      <c r="H90" s="18"/>
      <c r="I90" s="18"/>
      <c r="J90" s="18"/>
      <c r="K90" s="18"/>
      <c r="L90" s="18"/>
      <c r="M90" s="18"/>
      <c r="N90" s="18"/>
      <c r="O90" s="18"/>
      <c r="P90" s="18"/>
      <c r="Q90" s="18"/>
      <c r="R90" s="18"/>
      <c r="S90" s="18"/>
      <c r="T90" s="18"/>
      <c r="U90" s="18"/>
      <c r="V90" s="18"/>
      <c r="W90" s="18"/>
      <c r="X90" s="18"/>
      <c r="Y90" s="18"/>
      <c r="Z90" s="18"/>
    </row>
    <row r="91" customFormat="false" ht="15" hidden="false" customHeight="true" outlineLevel="0" collapsed="false">
      <c r="A91" s="21" t="s">
        <v>217</v>
      </c>
      <c r="B91" s="24" t="s">
        <v>220</v>
      </c>
      <c r="C91" s="6" t="s">
        <v>225</v>
      </c>
      <c r="D91" s="19" t="s">
        <v>224</v>
      </c>
      <c r="E91" s="16"/>
      <c r="F91" s="20" t="s">
        <v>60</v>
      </c>
      <c r="G91" s="0" t="s">
        <v>114</v>
      </c>
      <c r="H91" s="18"/>
      <c r="I91" s="18"/>
      <c r="J91" s="18"/>
      <c r="K91" s="18"/>
      <c r="L91" s="18"/>
      <c r="M91" s="18"/>
      <c r="N91" s="18"/>
      <c r="O91" s="18"/>
      <c r="P91" s="18"/>
      <c r="Q91" s="18"/>
      <c r="R91" s="18"/>
      <c r="S91" s="18"/>
      <c r="T91" s="18"/>
      <c r="U91" s="18"/>
      <c r="V91" s="18"/>
      <c r="W91" s="18"/>
      <c r="X91" s="18"/>
      <c r="Y91" s="18"/>
      <c r="Z91" s="18"/>
    </row>
    <row r="92" customFormat="false" ht="15" hidden="false" customHeight="true" outlineLevel="0" collapsed="false">
      <c r="A92" s="21" t="s">
        <v>217</v>
      </c>
      <c r="B92" s="24" t="s">
        <v>220</v>
      </c>
      <c r="C92" s="6" t="s">
        <v>226</v>
      </c>
      <c r="D92" s="20" t="s">
        <v>12</v>
      </c>
      <c r="E92" s="19" t="s">
        <v>222</v>
      </c>
      <c r="F92" s="20" t="s">
        <v>60</v>
      </c>
      <c r="G92" s="0" t="s">
        <v>114</v>
      </c>
      <c r="H92" s="18"/>
      <c r="I92" s="18"/>
      <c r="J92" s="18"/>
      <c r="K92" s="18"/>
      <c r="L92" s="18"/>
      <c r="M92" s="18"/>
      <c r="N92" s="18"/>
      <c r="O92" s="18"/>
      <c r="P92" s="18"/>
      <c r="Q92" s="18"/>
      <c r="R92" s="18"/>
      <c r="S92" s="18"/>
      <c r="T92" s="18"/>
      <c r="U92" s="18"/>
      <c r="V92" s="18"/>
      <c r="W92" s="18"/>
      <c r="X92" s="18"/>
      <c r="Y92" s="18"/>
      <c r="Z92" s="18"/>
    </row>
    <row r="93" customFormat="false" ht="15" hidden="false" customHeight="true" outlineLevel="0" collapsed="false">
      <c r="A93" s="21" t="s">
        <v>217</v>
      </c>
      <c r="B93" s="24" t="s">
        <v>220</v>
      </c>
      <c r="C93" s="6" t="s">
        <v>227</v>
      </c>
      <c r="D93" s="20" t="s">
        <v>12</v>
      </c>
      <c r="E93" s="16"/>
      <c r="F93" s="20" t="s">
        <v>60</v>
      </c>
      <c r="H93" s="18"/>
      <c r="I93" s="18"/>
      <c r="J93" s="18"/>
      <c r="K93" s="18"/>
      <c r="L93" s="18"/>
      <c r="M93" s="18"/>
      <c r="N93" s="18"/>
      <c r="O93" s="18"/>
      <c r="P93" s="18"/>
      <c r="Q93" s="18"/>
      <c r="R93" s="18"/>
      <c r="S93" s="18"/>
      <c r="T93" s="18"/>
      <c r="U93" s="18"/>
      <c r="V93" s="18"/>
      <c r="W93" s="18"/>
      <c r="X93" s="18"/>
      <c r="Y93" s="18"/>
      <c r="Z93" s="18"/>
    </row>
    <row r="94" customFormat="false" ht="15" hidden="false" customHeight="true" outlineLevel="0" collapsed="false">
      <c r="A94" s="21" t="s">
        <v>228</v>
      </c>
      <c r="B94" s="24" t="s">
        <v>229</v>
      </c>
      <c r="C94" s="6" t="s">
        <v>230</v>
      </c>
      <c r="D94" s="20" t="s">
        <v>12</v>
      </c>
      <c r="E94" s="16"/>
      <c r="F94" s="20" t="s">
        <v>60</v>
      </c>
      <c r="H94" s="18"/>
      <c r="I94" s="18"/>
      <c r="J94" s="18"/>
      <c r="K94" s="18"/>
      <c r="L94" s="18"/>
      <c r="M94" s="18"/>
      <c r="N94" s="18"/>
      <c r="O94" s="18"/>
      <c r="P94" s="18"/>
      <c r="Q94" s="18"/>
      <c r="R94" s="18"/>
      <c r="S94" s="18"/>
      <c r="T94" s="18"/>
      <c r="U94" s="18"/>
      <c r="V94" s="18"/>
      <c r="W94" s="18"/>
      <c r="X94" s="18"/>
      <c r="Y94" s="18"/>
      <c r="Z94" s="18"/>
    </row>
    <row r="95" customFormat="false" ht="15" hidden="false" customHeight="true" outlineLevel="0" collapsed="false">
      <c r="A95" s="21" t="s">
        <v>231</v>
      </c>
      <c r="B95" s="24" t="s">
        <v>229</v>
      </c>
      <c r="C95" s="6" t="s">
        <v>232</v>
      </c>
      <c r="D95" s="20" t="s">
        <v>12</v>
      </c>
      <c r="E95" s="16"/>
      <c r="F95" s="20" t="s">
        <v>60</v>
      </c>
      <c r="H95" s="18"/>
      <c r="I95" s="18"/>
      <c r="J95" s="18"/>
      <c r="K95" s="18"/>
      <c r="L95" s="18"/>
      <c r="M95" s="18"/>
      <c r="N95" s="18"/>
      <c r="O95" s="18"/>
      <c r="P95" s="18"/>
      <c r="Q95" s="18"/>
      <c r="R95" s="18"/>
      <c r="S95" s="18"/>
      <c r="T95" s="18"/>
      <c r="U95" s="18"/>
      <c r="V95" s="18"/>
      <c r="W95" s="18"/>
      <c r="X95" s="18"/>
      <c r="Y95" s="18"/>
      <c r="Z95" s="18"/>
    </row>
    <row r="96" customFormat="false" ht="15" hidden="false" customHeight="true" outlineLevel="0" collapsed="false">
      <c r="A96" s="21" t="s">
        <v>228</v>
      </c>
      <c r="B96" s="21" t="s">
        <v>233</v>
      </c>
      <c r="C96" s="6" t="s">
        <v>234</v>
      </c>
      <c r="D96" s="20" t="s">
        <v>12</v>
      </c>
      <c r="E96" s="16"/>
      <c r="F96" s="20" t="s">
        <v>60</v>
      </c>
      <c r="H96" s="18"/>
      <c r="I96" s="18"/>
      <c r="J96" s="18"/>
      <c r="K96" s="18"/>
      <c r="L96" s="18"/>
      <c r="M96" s="18"/>
      <c r="N96" s="18"/>
      <c r="O96" s="18"/>
      <c r="P96" s="18"/>
      <c r="Q96" s="18"/>
      <c r="R96" s="18"/>
      <c r="S96" s="18"/>
      <c r="T96" s="18"/>
      <c r="U96" s="18"/>
      <c r="V96" s="18"/>
      <c r="W96" s="18"/>
      <c r="X96" s="18"/>
      <c r="Y96" s="18"/>
      <c r="Z96" s="18"/>
    </row>
    <row r="97" customFormat="false" ht="15" hidden="false" customHeight="true" outlineLevel="0" collapsed="false">
      <c r="A97" s="21" t="s">
        <v>228</v>
      </c>
      <c r="B97" s="24" t="s">
        <v>229</v>
      </c>
      <c r="C97" s="21" t="s">
        <v>231</v>
      </c>
      <c r="D97" s="20" t="s">
        <v>12</v>
      </c>
      <c r="E97" s="16"/>
      <c r="F97" s="20" t="s">
        <v>60</v>
      </c>
      <c r="H97" s="18"/>
      <c r="I97" s="18"/>
      <c r="J97" s="18"/>
      <c r="K97" s="18"/>
      <c r="L97" s="18"/>
      <c r="M97" s="18"/>
      <c r="N97" s="18"/>
      <c r="O97" s="18"/>
      <c r="P97" s="18"/>
      <c r="Q97" s="18"/>
      <c r="R97" s="18"/>
      <c r="S97" s="18"/>
      <c r="T97" s="18"/>
      <c r="U97" s="18"/>
      <c r="V97" s="18"/>
      <c r="W97" s="18"/>
      <c r="X97" s="18"/>
      <c r="Y97" s="18"/>
      <c r="Z97" s="18"/>
    </row>
    <row r="98" customFormat="false" ht="15" hidden="false" customHeight="true" outlineLevel="0" collapsed="false">
      <c r="A98" s="21" t="s">
        <v>228</v>
      </c>
      <c r="B98" s="24" t="s">
        <v>229</v>
      </c>
      <c r="C98" s="6" t="s">
        <v>235</v>
      </c>
      <c r="D98" s="19" t="s">
        <v>231</v>
      </c>
      <c r="E98" s="16"/>
      <c r="F98" s="20" t="s">
        <v>60</v>
      </c>
      <c r="G98" s="0" t="s">
        <v>114</v>
      </c>
      <c r="H98" s="18"/>
      <c r="I98" s="18"/>
      <c r="J98" s="18"/>
      <c r="K98" s="18"/>
      <c r="L98" s="18"/>
      <c r="M98" s="18"/>
      <c r="N98" s="18"/>
      <c r="O98" s="18"/>
      <c r="P98" s="18"/>
      <c r="Q98" s="18"/>
      <c r="R98" s="18"/>
      <c r="S98" s="18"/>
      <c r="T98" s="18"/>
      <c r="U98" s="18"/>
      <c r="V98" s="18"/>
      <c r="W98" s="18"/>
      <c r="X98" s="18"/>
      <c r="Y98" s="18"/>
      <c r="Z98" s="18"/>
    </row>
    <row r="99" customFormat="false" ht="15" hidden="false" customHeight="true" outlineLevel="0" collapsed="false">
      <c r="A99" s="21" t="s">
        <v>228</v>
      </c>
      <c r="B99" s="24" t="s">
        <v>229</v>
      </c>
      <c r="C99" s="6" t="s">
        <v>236</v>
      </c>
      <c r="D99" s="20" t="s">
        <v>12</v>
      </c>
      <c r="E99" s="19" t="s">
        <v>231</v>
      </c>
      <c r="F99" s="20" t="s">
        <v>60</v>
      </c>
      <c r="G99" s="0" t="s">
        <v>114</v>
      </c>
      <c r="H99" s="18"/>
      <c r="I99" s="18"/>
      <c r="J99" s="18"/>
      <c r="K99" s="18"/>
      <c r="L99" s="18"/>
      <c r="M99" s="18"/>
      <c r="N99" s="18"/>
      <c r="O99" s="18"/>
      <c r="P99" s="18"/>
      <c r="Q99" s="18"/>
      <c r="R99" s="18"/>
      <c r="S99" s="18"/>
      <c r="T99" s="18"/>
      <c r="U99" s="18"/>
      <c r="V99" s="18"/>
      <c r="W99" s="18"/>
      <c r="X99" s="18"/>
      <c r="Y99" s="18"/>
      <c r="Z99" s="18"/>
    </row>
    <row r="100" customFormat="false" ht="15" hidden="false" customHeight="true" outlineLevel="0" collapsed="false">
      <c r="A100" s="21" t="s">
        <v>228</v>
      </c>
      <c r="B100" s="24" t="s">
        <v>229</v>
      </c>
      <c r="C100" s="6" t="s">
        <v>237</v>
      </c>
      <c r="D100" s="20" t="s">
        <v>12</v>
      </c>
      <c r="E100" s="16"/>
      <c r="F100" s="20" t="s">
        <v>60</v>
      </c>
      <c r="H100" s="18"/>
      <c r="I100" s="18"/>
      <c r="J100" s="18"/>
      <c r="K100" s="18"/>
      <c r="L100" s="18"/>
      <c r="M100" s="18"/>
      <c r="N100" s="18"/>
      <c r="O100" s="18"/>
      <c r="P100" s="18"/>
      <c r="Q100" s="18"/>
      <c r="R100" s="18"/>
      <c r="S100" s="18"/>
      <c r="T100" s="18"/>
      <c r="U100" s="18"/>
      <c r="V100" s="18"/>
      <c r="W100" s="18"/>
      <c r="X100" s="18"/>
      <c r="Y100" s="18"/>
      <c r="Z100" s="18"/>
    </row>
    <row r="101" customFormat="false" ht="15" hidden="false" customHeight="true" outlineLevel="0" collapsed="false">
      <c r="A101" s="21" t="s">
        <v>60</v>
      </c>
      <c r="B101" s="10" t="s">
        <v>60</v>
      </c>
      <c r="C101" s="7"/>
      <c r="D101" s="11"/>
      <c r="E101" s="8"/>
      <c r="F101" s="11"/>
      <c r="H101" s="18"/>
      <c r="I101" s="18"/>
      <c r="J101" s="18"/>
      <c r="K101" s="18"/>
      <c r="L101" s="18"/>
      <c r="M101" s="18"/>
      <c r="N101" s="18"/>
      <c r="O101" s="18"/>
      <c r="P101" s="18"/>
      <c r="Q101" s="18"/>
      <c r="R101" s="18"/>
      <c r="S101" s="18"/>
      <c r="T101" s="18"/>
      <c r="U101" s="18"/>
      <c r="V101" s="18"/>
      <c r="W101" s="18"/>
      <c r="X101" s="18"/>
      <c r="Y101" s="18"/>
      <c r="Z101"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P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G2 B2"/>
    </sheetView>
  </sheetViews>
  <sheetFormatPr defaultRowHeight="15"/>
  <cols>
    <col collapsed="false" hidden="false" max="1" min="1" style="0" width="13.4259259259259"/>
    <col collapsed="false" hidden="false" max="2" min="2" style="0" width="20.1333333333333"/>
    <col collapsed="false" hidden="false" max="3" min="3" style="0" width="13.7666666666667"/>
    <col collapsed="false" hidden="false" max="4" min="4" style="0" width="15.1444444444444"/>
    <col collapsed="false" hidden="false" max="5" min="5" style="0" width="13.7666666666667"/>
    <col collapsed="false" hidden="false" max="6" min="6" style="0" width="16.2666666666667"/>
    <col collapsed="false" hidden="false" max="1025" min="7" style="0" width="13.7666666666667"/>
  </cols>
  <sheetData>
    <row r="1" customFormat="false" ht="15" hidden="false" customHeight="false" outlineLevel="0" collapsed="false">
      <c r="A1" s="162" t="s">
        <v>0</v>
      </c>
      <c r="B1" s="159" t="s">
        <v>97</v>
      </c>
      <c r="C1" s="159" t="s">
        <v>891</v>
      </c>
      <c r="D1" s="159" t="s">
        <v>961</v>
      </c>
      <c r="E1" s="163" t="s">
        <v>962</v>
      </c>
      <c r="F1" s="163" t="s">
        <v>963</v>
      </c>
      <c r="G1" s="163" t="s">
        <v>964</v>
      </c>
      <c r="H1" s="163" t="s">
        <v>965</v>
      </c>
      <c r="I1" s="163" t="s">
        <v>966</v>
      </c>
      <c r="J1" s="163" t="s">
        <v>967</v>
      </c>
      <c r="K1" s="163" t="s">
        <v>968</v>
      </c>
      <c r="L1" s="163" t="s">
        <v>969</v>
      </c>
      <c r="M1" s="163" t="s">
        <v>970</v>
      </c>
      <c r="N1" s="167" t="s">
        <v>971</v>
      </c>
      <c r="O1" s="167" t="s">
        <v>972</v>
      </c>
      <c r="P1" s="167" t="s">
        <v>973</v>
      </c>
    </row>
    <row r="2" customFormat="false" ht="15" hidden="false" customHeight="false" outlineLevel="0" collapsed="false">
      <c r="A2" s="5" t="s">
        <v>974</v>
      </c>
      <c r="B2" s="156" t="s">
        <v>975</v>
      </c>
      <c r="C2" s="156" t="s">
        <v>976</v>
      </c>
      <c r="D2" s="156"/>
      <c r="E2" s="129"/>
      <c r="F2" s="129"/>
      <c r="G2" s="129"/>
      <c r="H2" s="129"/>
      <c r="I2" s="129"/>
      <c r="J2" s="129"/>
      <c r="K2" s="129"/>
      <c r="L2" s="129"/>
      <c r="M2" s="129"/>
      <c r="N2" s="168"/>
      <c r="O2" s="168"/>
      <c r="P2" s="168"/>
    </row>
    <row r="3" customFormat="false" ht="15" hidden="false" customHeight="false" outlineLevel="0" collapsed="false">
      <c r="A3" s="5" t="s">
        <v>923</v>
      </c>
      <c r="B3" s="156" t="s">
        <v>977</v>
      </c>
      <c r="C3" s="156" t="s">
        <v>976</v>
      </c>
      <c r="D3" s="156" t="s">
        <v>974</v>
      </c>
      <c r="E3" s="129"/>
      <c r="F3" s="129"/>
      <c r="G3" s="129"/>
      <c r="H3" s="129"/>
      <c r="I3" s="129"/>
      <c r="J3" s="129"/>
      <c r="K3" s="129"/>
      <c r="L3" s="129"/>
      <c r="M3" s="129"/>
      <c r="N3" s="168"/>
      <c r="O3" s="168"/>
      <c r="P3" s="168"/>
    </row>
    <row r="4" customFormat="false" ht="15" hidden="false" customHeight="false" outlineLevel="0" collapsed="false">
      <c r="A4" s="5" t="s">
        <v>978</v>
      </c>
      <c r="B4" s="156" t="s">
        <v>979</v>
      </c>
      <c r="C4" s="156" t="s">
        <v>976</v>
      </c>
      <c r="D4" s="156" t="s">
        <v>923</v>
      </c>
      <c r="E4" s="129"/>
      <c r="F4" s="129"/>
      <c r="G4" s="129"/>
      <c r="H4" s="129"/>
      <c r="I4" s="129"/>
      <c r="J4" s="129"/>
      <c r="K4" s="129"/>
      <c r="L4" s="129"/>
      <c r="M4" s="129"/>
      <c r="N4" s="168"/>
      <c r="O4" s="168"/>
      <c r="P4" s="168"/>
    </row>
    <row r="5" customFormat="false" ht="15" hidden="false" customHeight="false" outlineLevel="0" collapsed="false">
      <c r="A5" s="5" t="s">
        <v>924</v>
      </c>
      <c r="B5" s="156" t="s">
        <v>980</v>
      </c>
      <c r="C5" s="156" t="s">
        <v>903</v>
      </c>
      <c r="D5" s="156"/>
      <c r="E5" s="129"/>
      <c r="F5" s="129"/>
      <c r="G5" s="129"/>
      <c r="H5" s="129"/>
      <c r="I5" s="129"/>
      <c r="J5" s="129"/>
      <c r="K5" s="129"/>
      <c r="L5" s="129"/>
      <c r="M5" s="129"/>
      <c r="N5" s="168"/>
      <c r="O5" s="168"/>
      <c r="P5" s="168"/>
    </row>
    <row r="6" customFormat="false" ht="15" hidden="false" customHeight="false" outlineLevel="0" collapsed="false">
      <c r="A6" s="5" t="s">
        <v>925</v>
      </c>
      <c r="B6" s="156" t="s">
        <v>981</v>
      </c>
      <c r="C6" s="156" t="s">
        <v>903</v>
      </c>
      <c r="D6" s="156" t="s">
        <v>924</v>
      </c>
      <c r="E6" s="129"/>
      <c r="F6" s="129"/>
      <c r="G6" s="129"/>
      <c r="H6" s="129"/>
      <c r="I6" s="129"/>
      <c r="J6" s="129"/>
      <c r="K6" s="129"/>
      <c r="L6" s="129"/>
      <c r="M6" s="129"/>
      <c r="N6" s="168"/>
      <c r="O6" s="168"/>
      <c r="P6" s="168"/>
    </row>
    <row r="7" customFormat="false" ht="15" hidden="false" customHeight="false" outlineLevel="0" collapsed="false">
      <c r="A7" s="5" t="s">
        <v>922</v>
      </c>
      <c r="B7" s="156" t="s">
        <v>982</v>
      </c>
      <c r="C7" s="156" t="s">
        <v>903</v>
      </c>
      <c r="D7" s="156" t="s">
        <v>924</v>
      </c>
      <c r="E7" s="129"/>
      <c r="F7" s="129" t="s">
        <v>347</v>
      </c>
      <c r="G7" s="129" t="s">
        <v>347</v>
      </c>
      <c r="H7" s="129" t="s">
        <v>983</v>
      </c>
      <c r="I7" s="129" t="s">
        <v>983</v>
      </c>
      <c r="J7" s="129" t="s">
        <v>984</v>
      </c>
      <c r="K7" s="129" t="s">
        <v>984</v>
      </c>
      <c r="L7" s="129" t="s">
        <v>985</v>
      </c>
      <c r="M7" s="129" t="s">
        <v>986</v>
      </c>
      <c r="N7" s="168" t="s">
        <v>987</v>
      </c>
      <c r="O7" s="168" t="s">
        <v>985</v>
      </c>
      <c r="P7" s="168" t="s">
        <v>985</v>
      </c>
    </row>
    <row r="8" customFormat="false" ht="15" hidden="false" customHeight="false" outlineLevel="0" collapsed="false">
      <c r="A8" s="5"/>
      <c r="B8" s="156"/>
      <c r="C8" s="156"/>
      <c r="D8" s="156"/>
      <c r="E8" s="129"/>
      <c r="F8" s="129"/>
      <c r="G8" s="129"/>
      <c r="H8" s="129"/>
      <c r="I8" s="129"/>
      <c r="J8" s="129"/>
      <c r="K8" s="129"/>
      <c r="L8" s="129"/>
      <c r="M8" s="129"/>
      <c r="N8" s="168"/>
      <c r="O8" s="168"/>
      <c r="P8" s="168"/>
    </row>
    <row r="9" customFormat="false" ht="15" hidden="false" customHeight="false" outlineLevel="0" collapsed="false">
      <c r="A9" s="5"/>
      <c r="B9" s="156"/>
      <c r="C9" s="156"/>
      <c r="D9" s="156"/>
      <c r="E9" s="129"/>
      <c r="F9" s="129"/>
      <c r="G9" s="129"/>
      <c r="H9" s="129"/>
      <c r="I9" s="129"/>
      <c r="J9" s="129"/>
      <c r="K9" s="129"/>
      <c r="L9" s="129"/>
      <c r="M9" s="129"/>
      <c r="N9" s="168"/>
      <c r="O9" s="168"/>
      <c r="P9" s="168"/>
    </row>
    <row r="10" customFormat="false" ht="15" hidden="false" customHeight="false" outlineLevel="0" collapsed="false">
      <c r="A10" s="5"/>
      <c r="B10" s="156"/>
      <c r="C10" s="156"/>
      <c r="D10" s="156"/>
      <c r="E10" s="129"/>
      <c r="F10" s="129"/>
      <c r="G10" s="129"/>
      <c r="H10" s="129"/>
      <c r="I10" s="129"/>
      <c r="J10" s="129"/>
      <c r="K10" s="129"/>
      <c r="L10" s="129"/>
      <c r="M10" s="129"/>
      <c r="N10" s="168"/>
      <c r="O10" s="168"/>
      <c r="P10" s="168"/>
    </row>
    <row r="11" customFormat="false" ht="15" hidden="false" customHeight="false" outlineLevel="0" collapsed="false">
      <c r="A11" s="5"/>
      <c r="B11" s="156"/>
      <c r="C11" s="156"/>
      <c r="D11" s="156"/>
      <c r="E11" s="129"/>
      <c r="F11" s="129"/>
      <c r="G11" s="129"/>
      <c r="H11" s="129"/>
      <c r="I11" s="129"/>
      <c r="J11" s="129"/>
      <c r="K11" s="129"/>
      <c r="L11" s="129"/>
      <c r="M11" s="129"/>
      <c r="N11" s="168"/>
      <c r="O11" s="168"/>
      <c r="P11" s="168"/>
    </row>
  </sheetData>
  <dataValidations count="1">
    <dataValidation allowBlank="true" operator="between" showDropDown="false" showErrorMessage="false" showInputMessage="false" sqref="C2:C11" type="list">
      <formula1>"leasing,residentServices,accouting,maintenance,marketing,security,callCenter,propertyManager"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F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38" activeCellId="1" sqref="G2 D38"/>
    </sheetView>
  </sheetViews>
  <sheetFormatPr defaultRowHeight="12.8"/>
  <cols>
    <col collapsed="false" hidden="false" max="1" min="1" style="0" width="18.662962962963"/>
    <col collapsed="false" hidden="false" max="2" min="2" style="0" width="15.5814814814815"/>
    <col collapsed="false" hidden="false" max="3" min="3" style="0" width="19.1074074074074"/>
    <col collapsed="false" hidden="false" max="6" min="4" style="0" width="14.7"/>
    <col collapsed="false" hidden="false" max="1025" min="7" style="0" width="13.7666666666667"/>
  </cols>
  <sheetData>
    <row r="1" customFormat="false" ht="15" hidden="false" customHeight="false" outlineLevel="0" collapsed="false">
      <c r="A1" s="166" t="s">
        <v>0</v>
      </c>
      <c r="B1" s="159" t="s">
        <v>919</v>
      </c>
      <c r="C1" s="45" t="s">
        <v>895</v>
      </c>
      <c r="D1" s="160" t="s">
        <v>955</v>
      </c>
      <c r="E1" s="160" t="s">
        <v>956</v>
      </c>
      <c r="F1" s="160" t="s">
        <v>957</v>
      </c>
    </row>
    <row r="2" customFormat="false" ht="15" hidden="false" customHeight="false" outlineLevel="0" collapsed="false">
      <c r="A2" s="54" t="s">
        <v>988</v>
      </c>
      <c r="B2" s="156" t="s">
        <v>901</v>
      </c>
      <c r="C2" s="156"/>
      <c r="D2" s="157" t="s">
        <v>989</v>
      </c>
      <c r="E2" s="157" t="s">
        <v>251</v>
      </c>
      <c r="F2" s="157" t="s">
        <v>960</v>
      </c>
    </row>
    <row r="3" customFormat="false" ht="15" hidden="false" customHeight="false" outlineLevel="0" collapsed="false">
      <c r="A3" s="54" t="s">
        <v>990</v>
      </c>
      <c r="B3" s="156" t="s">
        <v>901</v>
      </c>
      <c r="C3" s="156"/>
      <c r="D3" s="157" t="s">
        <v>991</v>
      </c>
      <c r="E3" s="157" t="s">
        <v>251</v>
      </c>
      <c r="F3" s="157" t="s">
        <v>992</v>
      </c>
    </row>
    <row r="4" customFormat="false" ht="15" hidden="false" customHeight="false" outlineLevel="0" collapsed="false">
      <c r="A4" s="54" t="s">
        <v>993</v>
      </c>
      <c r="B4" s="156" t="s">
        <v>901</v>
      </c>
      <c r="C4" s="156" t="s">
        <v>994</v>
      </c>
      <c r="D4" s="157" t="s">
        <v>959</v>
      </c>
      <c r="E4" s="157" t="s">
        <v>251</v>
      </c>
      <c r="F4" s="157" t="s">
        <v>995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G2 B2"/>
    </sheetView>
  </sheetViews>
  <sheetFormatPr defaultRowHeight="15"/>
  <cols>
    <col collapsed="false" hidden="false" max="1025" min="1" style="0" width="13.7666666666667"/>
  </cols>
  <sheetData>
    <row r="1" customFormat="false" ht="15" hidden="false" customHeight="false" outlineLevel="0" collapsed="false">
      <c r="A1" s="162" t="s">
        <v>0</v>
      </c>
      <c r="B1" s="163" t="s">
        <v>97</v>
      </c>
      <c r="C1" s="163" t="s">
        <v>3</v>
      </c>
      <c r="D1" s="163" t="s">
        <v>996</v>
      </c>
    </row>
    <row r="2" customFormat="false" ht="15" hidden="false" customHeight="false" outlineLevel="0" collapsed="false">
      <c r="A2" s="5" t="s">
        <v>997</v>
      </c>
      <c r="B2" s="129" t="s">
        <v>998</v>
      </c>
      <c r="C2" s="129"/>
      <c r="D2" s="129" t="s">
        <v>999</v>
      </c>
    </row>
    <row r="3" customFormat="false" ht="15" hidden="false" customHeight="false" outlineLevel="0" collapsed="false">
      <c r="A3" s="5" t="s">
        <v>989</v>
      </c>
      <c r="B3" s="129" t="s">
        <v>1000</v>
      </c>
      <c r="C3" s="129"/>
      <c r="D3" s="129" t="s">
        <v>999</v>
      </c>
    </row>
    <row r="4" customFormat="false" ht="15" hidden="false" customHeight="false" outlineLevel="0" collapsed="false">
      <c r="A4" s="5" t="s">
        <v>1001</v>
      </c>
      <c r="B4" s="129" t="s">
        <v>1002</v>
      </c>
      <c r="C4" s="129"/>
      <c r="D4" s="129" t="s">
        <v>999</v>
      </c>
    </row>
    <row r="5" customFormat="false" ht="15" hidden="false" customHeight="false" outlineLevel="0" collapsed="false">
      <c r="A5" s="5" t="s">
        <v>1003</v>
      </c>
      <c r="B5" s="129" t="s">
        <v>1004</v>
      </c>
      <c r="C5" s="129"/>
      <c r="D5" s="129" t="s">
        <v>999</v>
      </c>
    </row>
    <row r="6" customFormat="false" ht="15" hidden="false" customHeight="false" outlineLevel="0" collapsed="false">
      <c r="A6" s="5" t="s">
        <v>1005</v>
      </c>
      <c r="B6" s="129" t="s">
        <v>1006</v>
      </c>
      <c r="C6" s="129"/>
      <c r="D6" s="129" t="s">
        <v>999</v>
      </c>
    </row>
    <row r="7" customFormat="false" ht="15" hidden="false" customHeight="false" outlineLevel="0" collapsed="false">
      <c r="A7" s="5" t="s">
        <v>991</v>
      </c>
      <c r="B7" s="129" t="s">
        <v>1007</v>
      </c>
      <c r="C7" s="129"/>
      <c r="D7" s="129" t="s">
        <v>999</v>
      </c>
    </row>
    <row r="8" customFormat="false" ht="15" hidden="false" customHeight="false" outlineLevel="0" collapsed="false">
      <c r="A8" s="5" t="s">
        <v>1008</v>
      </c>
      <c r="B8" s="129" t="s">
        <v>1009</v>
      </c>
      <c r="C8" s="129"/>
      <c r="D8" s="129" t="s">
        <v>999</v>
      </c>
    </row>
    <row r="9" customFormat="false" ht="15" hidden="false" customHeight="false" outlineLevel="0" collapsed="false">
      <c r="A9" s="5" t="s">
        <v>1010</v>
      </c>
      <c r="B9" s="129" t="s">
        <v>1011</v>
      </c>
      <c r="C9" s="129"/>
      <c r="D9" s="129" t="s">
        <v>1012</v>
      </c>
    </row>
    <row r="10" customFormat="false" ht="15" hidden="false" customHeight="false" outlineLevel="0" collapsed="false">
      <c r="A10" s="54" t="s">
        <v>6</v>
      </c>
      <c r="B10" s="129" t="s">
        <v>1013</v>
      </c>
      <c r="C10" s="129"/>
      <c r="D10" s="129" t="s">
        <v>1012</v>
      </c>
    </row>
    <row r="11" customFormat="false" ht="15" hidden="false" customHeight="false" outlineLevel="0" collapsed="false">
      <c r="A11" s="5" t="s">
        <v>1014</v>
      </c>
      <c r="B11" s="129" t="s">
        <v>1014</v>
      </c>
      <c r="C11" s="129"/>
      <c r="D11" s="129" t="s">
        <v>1012</v>
      </c>
    </row>
    <row r="12" customFormat="false" ht="15" hidden="false" customHeight="false" outlineLevel="0" collapsed="false">
      <c r="A12" s="5" t="s">
        <v>1015</v>
      </c>
      <c r="B12" s="129" t="s">
        <v>1016</v>
      </c>
      <c r="C12" s="129"/>
      <c r="D12" s="129" t="s">
        <v>1012</v>
      </c>
    </row>
    <row r="13" customFormat="false" ht="15" hidden="false" customHeight="false" outlineLevel="0" collapsed="false">
      <c r="A13" s="5" t="s">
        <v>1017</v>
      </c>
      <c r="B13" s="129" t="s">
        <v>1018</v>
      </c>
      <c r="C13" s="129"/>
      <c r="D13" s="129" t="s">
        <v>1019</v>
      </c>
    </row>
    <row r="14" customFormat="false" ht="15" hidden="false" customHeight="false" outlineLevel="0" collapsed="false">
      <c r="A14" s="5" t="s">
        <v>1020</v>
      </c>
      <c r="B14" s="129" t="s">
        <v>1021</v>
      </c>
      <c r="C14" s="129"/>
      <c r="D14" s="129" t="s">
        <v>1019</v>
      </c>
    </row>
    <row r="15" customFormat="false" ht="15" hidden="false" customHeight="false" outlineLevel="0" collapsed="false">
      <c r="A15" s="54" t="s">
        <v>959</v>
      </c>
      <c r="B15" s="129" t="s">
        <v>1022</v>
      </c>
      <c r="C15" s="129"/>
      <c r="D15" s="129" t="s">
        <v>1012</v>
      </c>
    </row>
    <row r="16" customFormat="false" ht="15" hidden="false" customHeight="false" outlineLevel="0" collapsed="false">
      <c r="A16" s="169" t="s">
        <v>1023</v>
      </c>
      <c r="B16" s="170" t="s">
        <v>1024</v>
      </c>
      <c r="C16" s="129"/>
      <c r="D16" s="129" t="s">
        <v>1012</v>
      </c>
    </row>
    <row r="17" customFormat="false" ht="15" hidden="false" customHeight="false" outlineLevel="0" collapsed="false">
      <c r="A17" s="5"/>
      <c r="B17" s="129"/>
      <c r="C17" s="129"/>
      <c r="D17" s="129"/>
    </row>
    <row r="18" customFormat="false" ht="15" hidden="false" customHeight="false" outlineLevel="0" collapsed="false">
      <c r="A18" s="5"/>
      <c r="B18" s="129"/>
      <c r="C18" s="129"/>
      <c r="D18" s="129"/>
    </row>
    <row r="19" customFormat="false" ht="15" hidden="false" customHeight="false" outlineLevel="0" collapsed="false">
      <c r="A19" s="5"/>
      <c r="B19" s="129"/>
      <c r="C19" s="129"/>
      <c r="D19" s="129"/>
    </row>
    <row r="20" customFormat="false" ht="15" hidden="false" customHeight="false" outlineLevel="0" collapsed="false">
      <c r="A20" s="5"/>
      <c r="B20" s="129"/>
      <c r="C20" s="129"/>
      <c r="D20" s="129"/>
    </row>
    <row r="21" customFormat="false" ht="15" hidden="false" customHeight="false" outlineLevel="0" collapsed="false">
      <c r="A21" s="5"/>
      <c r="B21" s="129"/>
      <c r="C21" s="129"/>
      <c r="D21" s="129"/>
    </row>
    <row r="22" customFormat="false" ht="15" hidden="false" customHeight="false" outlineLevel="0" collapsed="false">
      <c r="A22" s="5"/>
      <c r="B22" s="129"/>
      <c r="C22" s="129"/>
      <c r="D22" s="129"/>
    </row>
  </sheetData>
  <dataValidations count="1">
    <dataValidation allowBlank="true" operator="between" showDropDown="false" showErrorMessage="false" showInputMessage="false" sqref="D2:D22" type="list">
      <formula1>"print,online,media"</formula1>
      <formula2>0</formula2>
    </dataValidation>
  </dataValidations>
  <hyperlinks>
    <hyperlink ref="A16" r:id="rId1" display="rent.com"/>
    <hyperlink ref="B16" r:id="rId2" display="Ren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A3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1" sqref="G2 D2"/>
    </sheetView>
  </sheetViews>
  <sheetFormatPr defaultRowHeight="15"/>
  <cols>
    <col collapsed="false" hidden="false" max="1" min="1" style="0" width="17.5407407407407"/>
    <col collapsed="false" hidden="false" max="2" min="2" style="0" width="25.4333333333333"/>
    <col collapsed="false" hidden="false" max="3" min="3" style="0" width="10.5851851851852"/>
    <col collapsed="false" hidden="false" max="4" min="4" style="0" width="65.7555555555556"/>
    <col collapsed="false" hidden="false" max="5" min="5" style="0" width="29.9333333333333"/>
    <col collapsed="false" hidden="false" max="1025" min="6" style="0" width="13.7666666666667"/>
  </cols>
  <sheetData>
    <row r="1" customFormat="false" ht="15" hidden="false" customHeight="false" outlineLevel="0" collapsed="false">
      <c r="A1" s="171" t="s">
        <v>1025</v>
      </c>
      <c r="B1" s="171" t="s">
        <v>1026</v>
      </c>
      <c r="C1" s="171" t="s">
        <v>336</v>
      </c>
      <c r="D1" s="160" t="s">
        <v>1027</v>
      </c>
      <c r="E1" s="172" t="s">
        <v>1028</v>
      </c>
      <c r="F1" s="9"/>
      <c r="G1" s="9"/>
      <c r="H1" s="9"/>
      <c r="I1" s="9"/>
      <c r="J1" s="9"/>
      <c r="K1" s="9"/>
      <c r="L1" s="9"/>
      <c r="M1" s="9"/>
      <c r="N1" s="9"/>
      <c r="O1" s="9"/>
      <c r="P1" s="9"/>
      <c r="Q1" s="9"/>
      <c r="R1" s="9"/>
      <c r="S1" s="9"/>
      <c r="T1" s="9"/>
      <c r="U1" s="9"/>
      <c r="V1" s="9"/>
      <c r="W1" s="9"/>
      <c r="X1" s="9"/>
      <c r="Y1" s="9"/>
      <c r="Z1" s="9"/>
      <c r="AA1" s="9"/>
    </row>
    <row r="2" customFormat="false" ht="15" hidden="false" customHeight="false" outlineLevel="0" collapsed="false">
      <c r="A2" s="148" t="s">
        <v>1029</v>
      </c>
      <c r="B2" s="148" t="s">
        <v>1030</v>
      </c>
      <c r="C2" s="148" t="s">
        <v>251</v>
      </c>
      <c r="D2" s="157" t="n">
        <f aca="false">TRUE()</f>
        <v>1</v>
      </c>
      <c r="E2" s="173" t="s">
        <v>1031</v>
      </c>
      <c r="F2" s="9"/>
      <c r="G2" s="9"/>
      <c r="H2" s="9"/>
      <c r="I2" s="9"/>
      <c r="J2" s="9"/>
      <c r="K2" s="9"/>
      <c r="L2" s="9"/>
      <c r="M2" s="9"/>
      <c r="N2" s="9"/>
      <c r="O2" s="9"/>
      <c r="P2" s="9"/>
      <c r="Q2" s="9"/>
      <c r="R2" s="9"/>
      <c r="S2" s="9"/>
      <c r="T2" s="9"/>
      <c r="U2" s="9"/>
      <c r="V2" s="9"/>
      <c r="W2" s="9"/>
      <c r="X2" s="9"/>
      <c r="Y2" s="9"/>
      <c r="Z2" s="9"/>
      <c r="AA2" s="9"/>
    </row>
    <row r="3" customFormat="false" ht="15" hidden="false" customHeight="false" outlineLevel="0" collapsed="false">
      <c r="A3" s="148" t="s">
        <v>1029</v>
      </c>
      <c r="B3" s="148" t="s">
        <v>1032</v>
      </c>
      <c r="C3" s="148" t="s">
        <v>251</v>
      </c>
      <c r="D3" s="157" t="n">
        <f aca="false">TRUE()</f>
        <v>1</v>
      </c>
      <c r="E3" s="174" t="s">
        <v>1033</v>
      </c>
      <c r="F3" s="9"/>
      <c r="G3" s="9"/>
      <c r="H3" s="9"/>
      <c r="I3" s="9"/>
      <c r="J3" s="9"/>
      <c r="K3" s="9"/>
      <c r="L3" s="9"/>
      <c r="M3" s="9"/>
      <c r="N3" s="9"/>
      <c r="O3" s="9"/>
      <c r="P3" s="9"/>
      <c r="Q3" s="9"/>
      <c r="R3" s="9"/>
      <c r="S3" s="9"/>
      <c r="T3" s="9"/>
      <c r="U3" s="9"/>
      <c r="V3" s="9"/>
      <c r="W3" s="9"/>
      <c r="X3" s="9"/>
      <c r="Y3" s="9"/>
      <c r="Z3" s="9"/>
      <c r="AA3" s="9"/>
    </row>
    <row r="4" customFormat="false" ht="15" hidden="false" customHeight="false" outlineLevel="0" collapsed="false">
      <c r="A4" s="148" t="s">
        <v>1034</v>
      </c>
      <c r="B4" s="148" t="s">
        <v>1035</v>
      </c>
      <c r="C4" s="148" t="s">
        <v>251</v>
      </c>
      <c r="D4" s="157" t="n">
        <v>48</v>
      </c>
      <c r="E4" s="174" t="s">
        <v>1036</v>
      </c>
      <c r="F4" s="9"/>
      <c r="G4" s="9"/>
      <c r="H4" s="9"/>
      <c r="I4" s="9"/>
      <c r="J4" s="9"/>
      <c r="K4" s="9"/>
      <c r="L4" s="9"/>
      <c r="M4" s="9"/>
      <c r="N4" s="9"/>
      <c r="O4" s="9"/>
      <c r="P4" s="9"/>
      <c r="Q4" s="9"/>
      <c r="R4" s="9"/>
      <c r="S4" s="9"/>
      <c r="T4" s="9"/>
      <c r="U4" s="9"/>
      <c r="V4" s="9"/>
      <c r="W4" s="9"/>
      <c r="X4" s="9"/>
      <c r="Y4" s="9"/>
      <c r="Z4" s="9"/>
      <c r="AA4" s="9"/>
    </row>
    <row r="5" customFormat="false" ht="15" hidden="false" customHeight="false" outlineLevel="0" collapsed="false">
      <c r="A5" s="148" t="s">
        <v>1034</v>
      </c>
      <c r="B5" s="175" t="s">
        <v>1037</v>
      </c>
      <c r="C5" s="148" t="s">
        <v>251</v>
      </c>
      <c r="D5" s="6" t="s">
        <v>1038</v>
      </c>
      <c r="E5" s="176" t="s">
        <v>1039</v>
      </c>
      <c r="F5" s="9"/>
      <c r="G5" s="9"/>
      <c r="H5" s="9"/>
      <c r="I5" s="9"/>
      <c r="J5" s="9"/>
      <c r="K5" s="9"/>
      <c r="L5" s="9"/>
      <c r="M5" s="9"/>
      <c r="N5" s="9"/>
      <c r="O5" s="9"/>
      <c r="P5" s="9"/>
      <c r="Q5" s="9"/>
      <c r="R5" s="9"/>
      <c r="S5" s="9"/>
      <c r="T5" s="9"/>
      <c r="U5" s="9"/>
      <c r="V5" s="9"/>
      <c r="W5" s="9"/>
      <c r="X5" s="9"/>
      <c r="Y5" s="9"/>
      <c r="Z5" s="9"/>
      <c r="AA5" s="9"/>
    </row>
    <row r="6" customFormat="false" ht="15" hidden="false" customHeight="false" outlineLevel="0" collapsed="false">
      <c r="A6" s="148" t="s">
        <v>1034</v>
      </c>
      <c r="B6" s="148" t="s">
        <v>1040</v>
      </c>
      <c r="C6" s="148" t="s">
        <v>251</v>
      </c>
      <c r="D6" s="177" t="n">
        <v>42710</v>
      </c>
      <c r="E6" s="176" t="s">
        <v>1041</v>
      </c>
      <c r="F6" s="9"/>
      <c r="G6" s="9"/>
      <c r="H6" s="9"/>
      <c r="I6" s="9"/>
      <c r="J6" s="9"/>
      <c r="K6" s="9"/>
      <c r="L6" s="9"/>
      <c r="M6" s="9"/>
      <c r="N6" s="9"/>
      <c r="O6" s="9"/>
      <c r="P6" s="9"/>
      <c r="Q6" s="9"/>
      <c r="R6" s="9"/>
      <c r="S6" s="9"/>
      <c r="T6" s="9"/>
      <c r="U6" s="9"/>
      <c r="V6" s="9"/>
      <c r="W6" s="9"/>
      <c r="X6" s="9"/>
      <c r="Y6" s="9"/>
      <c r="Z6" s="9"/>
      <c r="AA6" s="9"/>
    </row>
    <row r="7" customFormat="false" ht="15" hidden="false" customHeight="false" outlineLevel="0" collapsed="false">
      <c r="A7" s="148" t="s">
        <v>1034</v>
      </c>
      <c r="B7" s="148" t="s">
        <v>1042</v>
      </c>
      <c r="C7" s="148" t="s">
        <v>251</v>
      </c>
      <c r="D7" s="6" t="s">
        <v>1043</v>
      </c>
      <c r="E7" s="176" t="s">
        <v>1044</v>
      </c>
      <c r="F7" s="9"/>
      <c r="G7" s="9"/>
      <c r="H7" s="9"/>
      <c r="I7" s="9"/>
      <c r="J7" s="9"/>
      <c r="K7" s="9"/>
      <c r="L7" s="9"/>
      <c r="M7" s="9"/>
      <c r="N7" s="9"/>
      <c r="O7" s="9"/>
      <c r="P7" s="9"/>
      <c r="Q7" s="9"/>
      <c r="R7" s="9"/>
      <c r="S7" s="9"/>
      <c r="T7" s="9"/>
      <c r="U7" s="9"/>
      <c r="V7" s="9"/>
      <c r="W7" s="9"/>
      <c r="X7" s="9"/>
      <c r="Y7" s="9"/>
      <c r="Z7" s="9"/>
      <c r="AA7" s="9"/>
    </row>
    <row r="8" customFormat="false" ht="15" hidden="false" customHeight="false" outlineLevel="0" collapsed="false">
      <c r="A8" s="148" t="s">
        <v>1034</v>
      </c>
      <c r="B8" s="148" t="s">
        <v>1045</v>
      </c>
      <c r="C8" s="148" t="s">
        <v>251</v>
      </c>
      <c r="D8" s="6" t="s">
        <v>1046</v>
      </c>
      <c r="E8" s="176" t="s">
        <v>1047</v>
      </c>
      <c r="F8" s="9"/>
      <c r="G8" s="9"/>
      <c r="H8" s="9"/>
      <c r="I8" s="9"/>
      <c r="J8" s="9"/>
      <c r="K8" s="9"/>
      <c r="L8" s="9"/>
      <c r="M8" s="9"/>
      <c r="N8" s="9"/>
      <c r="O8" s="9"/>
      <c r="P8" s="9"/>
      <c r="Q8" s="9"/>
      <c r="R8" s="9"/>
      <c r="S8" s="9"/>
      <c r="T8" s="9"/>
      <c r="U8" s="9"/>
      <c r="V8" s="9"/>
      <c r="W8" s="9"/>
      <c r="X8" s="9"/>
      <c r="Y8" s="9"/>
      <c r="Z8" s="9"/>
      <c r="AA8" s="9"/>
    </row>
    <row r="9" customFormat="false" ht="15" hidden="false" customHeight="false" outlineLevel="0" collapsed="false">
      <c r="A9" s="178" t="s">
        <v>721</v>
      </c>
      <c r="B9" s="178" t="s">
        <v>1048</v>
      </c>
      <c r="C9" s="178"/>
      <c r="D9" s="179" t="s">
        <v>1049</v>
      </c>
      <c r="E9" s="180" t="s">
        <v>1050</v>
      </c>
      <c r="F9" s="181"/>
      <c r="G9" s="181"/>
      <c r="H9" s="181"/>
      <c r="I9" s="181"/>
      <c r="J9" s="181"/>
      <c r="K9" s="181"/>
      <c r="L9" s="181"/>
      <c r="M9" s="181"/>
      <c r="N9" s="181"/>
      <c r="O9" s="181"/>
      <c r="P9" s="181"/>
      <c r="Q9" s="181"/>
      <c r="R9" s="181"/>
      <c r="S9" s="181"/>
      <c r="T9" s="181"/>
      <c r="U9" s="181"/>
      <c r="V9" s="181"/>
      <c r="W9" s="181"/>
      <c r="X9" s="181"/>
      <c r="Y9" s="181"/>
      <c r="Z9" s="181"/>
      <c r="AA9" s="181"/>
    </row>
    <row r="10" customFormat="false" ht="15" hidden="false" customHeight="false" outlineLevel="0" collapsed="false">
      <c r="A10" s="148" t="s">
        <v>721</v>
      </c>
      <c r="B10" s="148" t="s">
        <v>1051</v>
      </c>
      <c r="C10" s="148"/>
      <c r="D10" s="157" t="s">
        <v>1052</v>
      </c>
      <c r="E10" s="6" t="s">
        <v>1053</v>
      </c>
      <c r="F10" s="9"/>
      <c r="G10" s="9"/>
      <c r="H10" s="9"/>
      <c r="I10" s="9"/>
      <c r="J10" s="9"/>
      <c r="K10" s="9"/>
      <c r="L10" s="9"/>
      <c r="M10" s="9"/>
      <c r="N10" s="9"/>
      <c r="O10" s="9"/>
      <c r="P10" s="9"/>
      <c r="Q10" s="9"/>
      <c r="R10" s="9"/>
      <c r="S10" s="9"/>
      <c r="T10" s="9"/>
      <c r="U10" s="9"/>
      <c r="V10" s="9"/>
      <c r="W10" s="9"/>
      <c r="X10" s="9"/>
      <c r="Y10" s="9"/>
      <c r="Z10" s="9"/>
      <c r="AA10" s="9"/>
    </row>
    <row r="11" customFormat="false" ht="15" hidden="false" customHeight="false" outlineLevel="0" collapsed="false">
      <c r="A11" s="148" t="s">
        <v>721</v>
      </c>
      <c r="B11" s="148" t="s">
        <v>1054</v>
      </c>
      <c r="C11" s="148"/>
      <c r="D11" s="157" t="n">
        <f aca="false">TRUE()</f>
        <v>1</v>
      </c>
      <c r="E11" s="6" t="s">
        <v>1055</v>
      </c>
      <c r="F11" s="9"/>
      <c r="G11" s="9"/>
      <c r="H11" s="9"/>
      <c r="I11" s="9"/>
      <c r="J11" s="9"/>
      <c r="K11" s="9"/>
      <c r="L11" s="9"/>
      <c r="M11" s="9"/>
      <c r="N11" s="9"/>
      <c r="O11" s="9"/>
      <c r="P11" s="9"/>
      <c r="Q11" s="9"/>
      <c r="R11" s="9"/>
      <c r="S11" s="9"/>
      <c r="T11" s="9"/>
      <c r="U11" s="9"/>
      <c r="V11" s="9"/>
      <c r="W11" s="9"/>
      <c r="X11" s="9"/>
      <c r="Y11" s="9"/>
      <c r="Z11" s="9"/>
      <c r="AA11" s="9"/>
    </row>
    <row r="12" customFormat="false" ht="15" hidden="false" customHeight="false" outlineLevel="0" collapsed="false">
      <c r="A12" s="148" t="s">
        <v>721</v>
      </c>
      <c r="B12" s="148" t="s">
        <v>1056</v>
      </c>
      <c r="C12" s="148"/>
      <c r="D12" s="157" t="n">
        <f aca="false">TRUE()</f>
        <v>1</v>
      </c>
      <c r="E12" s="6" t="s">
        <v>1057</v>
      </c>
      <c r="F12" s="9"/>
      <c r="G12" s="9"/>
      <c r="H12" s="9"/>
      <c r="I12" s="9"/>
      <c r="J12" s="9"/>
      <c r="K12" s="9"/>
      <c r="L12" s="9"/>
      <c r="M12" s="9"/>
      <c r="N12" s="9"/>
      <c r="O12" s="9"/>
      <c r="P12" s="9"/>
      <c r="Q12" s="9"/>
      <c r="R12" s="9"/>
      <c r="S12" s="9"/>
      <c r="T12" s="9"/>
      <c r="U12" s="9"/>
      <c r="V12" s="9"/>
      <c r="W12" s="9"/>
      <c r="X12" s="9"/>
      <c r="Y12" s="9"/>
      <c r="Z12" s="9"/>
      <c r="AA12" s="9"/>
    </row>
    <row r="13" customFormat="false" ht="15" hidden="false" customHeight="false" outlineLevel="0" collapsed="false">
      <c r="A13" s="148" t="s">
        <v>721</v>
      </c>
      <c r="B13" s="148" t="s">
        <v>1058</v>
      </c>
      <c r="C13" s="148"/>
      <c r="D13" s="157" t="s">
        <v>1059</v>
      </c>
      <c r="E13" s="6" t="s">
        <v>1060</v>
      </c>
      <c r="F13" s="9"/>
      <c r="G13" s="9"/>
      <c r="H13" s="9"/>
      <c r="I13" s="9"/>
      <c r="J13" s="9"/>
      <c r="K13" s="9"/>
      <c r="L13" s="9"/>
      <c r="M13" s="9"/>
      <c r="N13" s="9"/>
      <c r="O13" s="9"/>
      <c r="P13" s="9"/>
      <c r="Q13" s="9"/>
      <c r="R13" s="9"/>
      <c r="S13" s="9"/>
      <c r="T13" s="9"/>
      <c r="U13" s="9"/>
      <c r="V13" s="9"/>
      <c r="W13" s="9"/>
      <c r="X13" s="9"/>
      <c r="Y13" s="9"/>
      <c r="Z13" s="9"/>
      <c r="AA13" s="9"/>
    </row>
    <row r="14" customFormat="false" ht="15" hidden="false" customHeight="false" outlineLevel="0" collapsed="false">
      <c r="A14" s="148" t="s">
        <v>721</v>
      </c>
      <c r="B14" s="148" t="s">
        <v>1061</v>
      </c>
      <c r="C14" s="148"/>
      <c r="D14" s="157" t="n">
        <f aca="false">TRUE()</f>
        <v>1</v>
      </c>
      <c r="E14" s="6" t="s">
        <v>1062</v>
      </c>
      <c r="F14" s="9"/>
      <c r="G14" s="9"/>
      <c r="H14" s="9"/>
      <c r="I14" s="9"/>
      <c r="J14" s="9"/>
      <c r="K14" s="9"/>
      <c r="L14" s="9"/>
      <c r="M14" s="9"/>
      <c r="N14" s="9"/>
      <c r="O14" s="9"/>
      <c r="P14" s="9"/>
      <c r="Q14" s="9"/>
      <c r="R14" s="9"/>
      <c r="S14" s="9"/>
      <c r="T14" s="9"/>
      <c r="U14" s="9"/>
      <c r="V14" s="9"/>
      <c r="W14" s="9"/>
      <c r="X14" s="9"/>
      <c r="Y14" s="9"/>
      <c r="Z14" s="9"/>
      <c r="AA14" s="9"/>
    </row>
    <row r="15" customFormat="false" ht="15" hidden="false" customHeight="false" outlineLevel="0" collapsed="false">
      <c r="A15" s="148" t="s">
        <v>721</v>
      </c>
      <c r="B15" s="148" t="s">
        <v>1063</v>
      </c>
      <c r="C15" s="148"/>
      <c r="D15" s="157" t="n">
        <f aca="false">TRUE()</f>
        <v>1</v>
      </c>
      <c r="E15" s="6" t="s">
        <v>1064</v>
      </c>
      <c r="F15" s="9"/>
      <c r="G15" s="9"/>
      <c r="H15" s="9"/>
      <c r="I15" s="9"/>
      <c r="J15" s="9"/>
      <c r="K15" s="9"/>
      <c r="L15" s="9"/>
      <c r="M15" s="9"/>
      <c r="N15" s="9"/>
      <c r="O15" s="9"/>
      <c r="P15" s="9"/>
      <c r="Q15" s="9"/>
      <c r="R15" s="9"/>
      <c r="S15" s="9"/>
      <c r="T15" s="9"/>
      <c r="U15" s="9"/>
      <c r="V15" s="9"/>
      <c r="W15" s="9"/>
      <c r="X15" s="9"/>
      <c r="Y15" s="9"/>
      <c r="Z15" s="9"/>
      <c r="AA15" s="9"/>
    </row>
    <row r="16" customFormat="false" ht="15" hidden="false" customHeight="false" outlineLevel="0" collapsed="false">
      <c r="A16" s="148" t="s">
        <v>721</v>
      </c>
      <c r="B16" s="148" t="s">
        <v>1065</v>
      </c>
      <c r="C16" s="148"/>
      <c r="D16" s="157" t="n">
        <f aca="false">TRUE()</f>
        <v>1</v>
      </c>
      <c r="E16" s="6" t="s">
        <v>1064</v>
      </c>
      <c r="F16" s="9"/>
      <c r="G16" s="9"/>
      <c r="H16" s="9"/>
      <c r="I16" s="9"/>
      <c r="J16" s="9"/>
      <c r="K16" s="9"/>
      <c r="L16" s="9"/>
      <c r="M16" s="9"/>
      <c r="N16" s="9"/>
      <c r="O16" s="9"/>
      <c r="P16" s="9"/>
      <c r="Q16" s="9"/>
      <c r="R16" s="9"/>
      <c r="S16" s="9"/>
      <c r="T16" s="9"/>
      <c r="U16" s="9"/>
      <c r="V16" s="9"/>
      <c r="W16" s="9"/>
      <c r="X16" s="9"/>
      <c r="Y16" s="9"/>
      <c r="Z16" s="9"/>
      <c r="AA16" s="9"/>
    </row>
    <row r="17" customFormat="false" ht="15" hidden="false" customHeight="false" outlineLevel="0" collapsed="false">
      <c r="A17" s="148" t="s">
        <v>721</v>
      </c>
      <c r="B17" s="148" t="s">
        <v>1066</v>
      </c>
      <c r="C17" s="148"/>
      <c r="D17" s="157" t="n">
        <f aca="false">TRUE()</f>
        <v>1</v>
      </c>
      <c r="E17" s="6" t="s">
        <v>1064</v>
      </c>
      <c r="F17" s="9"/>
      <c r="G17" s="9"/>
      <c r="H17" s="9"/>
      <c r="I17" s="9"/>
      <c r="J17" s="9"/>
      <c r="K17" s="9"/>
      <c r="L17" s="9"/>
      <c r="M17" s="9"/>
      <c r="N17" s="9"/>
      <c r="O17" s="9"/>
      <c r="P17" s="9"/>
      <c r="Q17" s="9"/>
      <c r="R17" s="9"/>
      <c r="S17" s="9"/>
      <c r="T17" s="9"/>
      <c r="U17" s="9"/>
      <c r="V17" s="9"/>
      <c r="W17" s="9"/>
      <c r="X17" s="9"/>
      <c r="Y17" s="9"/>
      <c r="Z17" s="9"/>
      <c r="AA17" s="9"/>
    </row>
    <row r="18" customFormat="false" ht="15" hidden="false" customHeight="false" outlineLevel="0" collapsed="false">
      <c r="A18" s="148" t="s">
        <v>721</v>
      </c>
      <c r="B18" s="148" t="s">
        <v>1067</v>
      </c>
      <c r="C18" s="148"/>
      <c r="D18" s="157" t="n">
        <f aca="false">TRUE()</f>
        <v>1</v>
      </c>
      <c r="E18" s="6" t="s">
        <v>1064</v>
      </c>
      <c r="F18" s="9"/>
      <c r="G18" s="9"/>
      <c r="H18" s="9"/>
      <c r="I18" s="9"/>
      <c r="J18" s="9"/>
      <c r="K18" s="9"/>
      <c r="L18" s="9"/>
      <c r="M18" s="9"/>
      <c r="N18" s="9"/>
      <c r="O18" s="9"/>
      <c r="P18" s="9"/>
      <c r="Q18" s="9"/>
      <c r="R18" s="9"/>
      <c r="S18" s="9"/>
      <c r="T18" s="9"/>
      <c r="U18" s="9"/>
      <c r="V18" s="9"/>
      <c r="W18" s="9"/>
      <c r="X18" s="9"/>
      <c r="Y18" s="9"/>
      <c r="Z18" s="9"/>
      <c r="AA18" s="9"/>
    </row>
    <row r="19" customFormat="false" ht="15" hidden="false" customHeight="false" outlineLevel="0" collapsed="false">
      <c r="A19" s="148" t="s">
        <v>721</v>
      </c>
      <c r="B19" s="148" t="s">
        <v>1068</v>
      </c>
      <c r="C19" s="148"/>
      <c r="D19" s="157" t="n">
        <f aca="false">TRUE()</f>
        <v>1</v>
      </c>
      <c r="E19" s="6" t="s">
        <v>1064</v>
      </c>
      <c r="F19" s="9"/>
      <c r="G19" s="9"/>
      <c r="H19" s="9"/>
      <c r="I19" s="9"/>
      <c r="J19" s="9"/>
      <c r="K19" s="9"/>
      <c r="L19" s="9"/>
      <c r="M19" s="9"/>
      <c r="N19" s="9"/>
      <c r="O19" s="9"/>
      <c r="P19" s="9"/>
      <c r="Q19" s="9"/>
      <c r="R19" s="9"/>
      <c r="S19" s="9"/>
      <c r="T19" s="9"/>
      <c r="U19" s="9"/>
      <c r="V19" s="9"/>
      <c r="W19" s="9"/>
      <c r="X19" s="9"/>
      <c r="Y19" s="9"/>
      <c r="Z19" s="9"/>
      <c r="AA19" s="9"/>
    </row>
    <row r="20" customFormat="false" ht="15" hidden="false" customHeight="false" outlineLevel="0" collapsed="false">
      <c r="A20" s="148" t="s">
        <v>721</v>
      </c>
      <c r="B20" s="148" t="s">
        <v>1069</v>
      </c>
      <c r="C20" s="148"/>
      <c r="D20" s="157" t="s">
        <v>1070</v>
      </c>
      <c r="E20" s="6" t="s">
        <v>1071</v>
      </c>
      <c r="F20" s="9"/>
      <c r="G20" s="9"/>
      <c r="H20" s="9"/>
      <c r="I20" s="9"/>
      <c r="J20" s="9"/>
      <c r="K20" s="9"/>
      <c r="L20" s="9"/>
      <c r="M20" s="9"/>
      <c r="N20" s="9"/>
      <c r="O20" s="9"/>
      <c r="P20" s="9"/>
      <c r="Q20" s="9"/>
      <c r="R20" s="9"/>
      <c r="S20" s="9"/>
      <c r="T20" s="9"/>
      <c r="U20" s="9"/>
      <c r="V20" s="9"/>
      <c r="W20" s="9"/>
      <c r="X20" s="9"/>
      <c r="Y20" s="9"/>
      <c r="Z20" s="9"/>
      <c r="AA20" s="9"/>
    </row>
    <row r="21" customFormat="false" ht="15" hidden="false" customHeight="false" outlineLevel="0" collapsed="false">
      <c r="A21" s="148" t="s">
        <v>721</v>
      </c>
      <c r="B21" s="148" t="s">
        <v>1072</v>
      </c>
      <c r="C21" s="148"/>
      <c r="D21" s="157" t="s">
        <v>1073</v>
      </c>
      <c r="E21" s="6" t="s">
        <v>1071</v>
      </c>
      <c r="F21" s="9"/>
      <c r="G21" s="9"/>
      <c r="H21" s="9"/>
      <c r="I21" s="9"/>
      <c r="J21" s="9"/>
      <c r="K21" s="9"/>
      <c r="L21" s="9"/>
      <c r="M21" s="9"/>
      <c r="N21" s="9"/>
      <c r="O21" s="9"/>
      <c r="P21" s="9"/>
      <c r="Q21" s="9"/>
      <c r="R21" s="9"/>
      <c r="S21" s="9"/>
      <c r="T21" s="9"/>
      <c r="U21" s="9"/>
      <c r="V21" s="9"/>
      <c r="W21" s="9"/>
      <c r="X21" s="9"/>
      <c r="Y21" s="9"/>
      <c r="Z21" s="9"/>
      <c r="AA21" s="9"/>
    </row>
    <row r="22" customFormat="false" ht="15" hidden="false" customHeight="false" outlineLevel="0" collapsed="false">
      <c r="A22" s="148" t="s">
        <v>721</v>
      </c>
      <c r="B22" s="148" t="s">
        <v>1074</v>
      </c>
      <c r="C22" s="148"/>
      <c r="D22" s="157" t="s">
        <v>1075</v>
      </c>
      <c r="E22" s="6" t="s">
        <v>1071</v>
      </c>
      <c r="F22" s="9"/>
      <c r="G22" s="9"/>
      <c r="H22" s="9"/>
      <c r="I22" s="9"/>
      <c r="J22" s="9"/>
      <c r="K22" s="9"/>
      <c r="L22" s="9"/>
      <c r="M22" s="9"/>
      <c r="N22" s="9"/>
      <c r="O22" s="9"/>
      <c r="P22" s="9"/>
      <c r="Q22" s="9"/>
      <c r="R22" s="9"/>
      <c r="S22" s="9"/>
      <c r="T22" s="9"/>
      <c r="U22" s="9"/>
      <c r="V22" s="9"/>
      <c r="W22" s="9"/>
      <c r="X22" s="9"/>
      <c r="Y22" s="9"/>
      <c r="Z22" s="9"/>
      <c r="AA22" s="9"/>
    </row>
    <row r="23" customFormat="false" ht="15" hidden="false" customHeight="false" outlineLevel="0" collapsed="false">
      <c r="A23" s="148" t="s">
        <v>721</v>
      </c>
      <c r="B23" s="148" t="s">
        <v>1076</v>
      </c>
      <c r="C23" s="148"/>
      <c r="D23" s="157" t="s">
        <v>1077</v>
      </c>
      <c r="E23" s="6" t="s">
        <v>1071</v>
      </c>
      <c r="F23" s="9"/>
      <c r="G23" s="9"/>
      <c r="H23" s="9"/>
      <c r="I23" s="9"/>
      <c r="J23" s="9"/>
      <c r="K23" s="9"/>
      <c r="L23" s="9"/>
      <c r="M23" s="9"/>
      <c r="N23" s="9"/>
      <c r="O23" s="9"/>
      <c r="P23" s="9"/>
      <c r="Q23" s="9"/>
      <c r="R23" s="9"/>
      <c r="S23" s="9"/>
      <c r="T23" s="9"/>
      <c r="U23" s="9"/>
      <c r="V23" s="9"/>
      <c r="W23" s="9"/>
      <c r="X23" s="9"/>
      <c r="Y23" s="9"/>
      <c r="Z23" s="9"/>
      <c r="AA23" s="9"/>
    </row>
    <row r="24" customFormat="false" ht="15" hidden="false" customHeight="false" outlineLevel="0" collapsed="false">
      <c r="A24" s="148" t="s">
        <v>721</v>
      </c>
      <c r="B24" s="148" t="s">
        <v>1078</v>
      </c>
      <c r="C24" s="148"/>
      <c r="D24" s="157" t="s">
        <v>1079</v>
      </c>
      <c r="E24" s="6" t="s">
        <v>1080</v>
      </c>
      <c r="F24" s="9"/>
      <c r="G24" s="9"/>
      <c r="H24" s="9"/>
      <c r="I24" s="9"/>
      <c r="J24" s="9"/>
      <c r="K24" s="9"/>
      <c r="L24" s="9"/>
      <c r="M24" s="9"/>
      <c r="N24" s="9"/>
      <c r="O24" s="9"/>
      <c r="P24" s="9"/>
      <c r="Q24" s="9"/>
      <c r="R24" s="9"/>
      <c r="S24" s="9"/>
      <c r="T24" s="9"/>
      <c r="U24" s="9"/>
      <c r="V24" s="9"/>
      <c r="W24" s="9"/>
      <c r="X24" s="9"/>
      <c r="Y24" s="9"/>
      <c r="Z24" s="9"/>
      <c r="AA24" s="9"/>
    </row>
    <row r="25" customFormat="false" ht="15" hidden="false" customHeight="false" outlineLevel="0" collapsed="false">
      <c r="A25" s="148" t="s">
        <v>721</v>
      </c>
      <c r="B25" s="148" t="s">
        <v>1081</v>
      </c>
      <c r="C25" s="148"/>
      <c r="D25" s="157" t="s">
        <v>1082</v>
      </c>
      <c r="E25" s="6" t="s">
        <v>1071</v>
      </c>
      <c r="F25" s="9"/>
      <c r="G25" s="9"/>
      <c r="H25" s="9"/>
      <c r="I25" s="9"/>
      <c r="J25" s="9"/>
      <c r="K25" s="9"/>
      <c r="L25" s="9"/>
      <c r="M25" s="9"/>
      <c r="N25" s="9"/>
      <c r="O25" s="9"/>
      <c r="P25" s="9"/>
      <c r="Q25" s="9"/>
      <c r="R25" s="9"/>
      <c r="S25" s="9"/>
      <c r="T25" s="9"/>
      <c r="U25" s="9"/>
      <c r="V25" s="9"/>
      <c r="W25" s="9"/>
      <c r="X25" s="9"/>
      <c r="Y25" s="9"/>
      <c r="Z25" s="9"/>
      <c r="AA25" s="9"/>
    </row>
    <row r="26" customFormat="false" ht="15" hidden="false" customHeight="false" outlineLevel="0" collapsed="false">
      <c r="A26" s="148" t="s">
        <v>721</v>
      </c>
      <c r="B26" s="148" t="s">
        <v>1083</v>
      </c>
      <c r="C26" s="148"/>
      <c r="D26" s="157" t="s">
        <v>1084</v>
      </c>
      <c r="E26" s="6" t="s">
        <v>1085</v>
      </c>
      <c r="F26" s="9"/>
      <c r="G26" s="9"/>
      <c r="H26" s="9"/>
      <c r="I26" s="9"/>
      <c r="J26" s="9"/>
      <c r="K26" s="9"/>
      <c r="L26" s="9"/>
      <c r="M26" s="9"/>
      <c r="N26" s="9"/>
      <c r="O26" s="9"/>
      <c r="P26" s="9"/>
      <c r="Q26" s="9"/>
      <c r="R26" s="9"/>
      <c r="S26" s="9"/>
      <c r="T26" s="9"/>
      <c r="U26" s="9"/>
      <c r="V26" s="9"/>
      <c r="W26" s="9"/>
      <c r="X26" s="9"/>
      <c r="Y26" s="9"/>
      <c r="Z26" s="9"/>
      <c r="AA26" s="9"/>
    </row>
    <row r="27" customFormat="false" ht="15" hidden="false" customHeight="false" outlineLevel="0" collapsed="false">
      <c r="A27" s="148" t="s">
        <v>721</v>
      </c>
      <c r="B27" s="148" t="s">
        <v>1086</v>
      </c>
      <c r="C27" s="148"/>
      <c r="D27" s="157" t="s">
        <v>1087</v>
      </c>
      <c r="E27" s="6" t="s">
        <v>1071</v>
      </c>
      <c r="F27" s="9"/>
      <c r="G27" s="9"/>
      <c r="H27" s="9"/>
      <c r="I27" s="9"/>
      <c r="J27" s="9"/>
      <c r="K27" s="9"/>
      <c r="L27" s="9"/>
      <c r="M27" s="9"/>
      <c r="N27" s="9"/>
      <c r="O27" s="9"/>
      <c r="P27" s="9"/>
      <c r="Q27" s="9"/>
      <c r="R27" s="9"/>
      <c r="S27" s="9"/>
      <c r="T27" s="9"/>
      <c r="U27" s="9"/>
      <c r="V27" s="9"/>
      <c r="W27" s="9"/>
      <c r="X27" s="9"/>
      <c r="Y27" s="9"/>
      <c r="Z27" s="9"/>
      <c r="AA27" s="9"/>
    </row>
    <row r="28" customFormat="false" ht="15" hidden="false" customHeight="false" outlineLevel="0" collapsed="false">
      <c r="A28" s="148" t="s">
        <v>1088</v>
      </c>
      <c r="B28" s="148" t="s">
        <v>1089</v>
      </c>
      <c r="C28" s="148" t="s">
        <v>1090</v>
      </c>
      <c r="D28" s="157" t="s">
        <v>1091</v>
      </c>
      <c r="E28" s="6" t="s">
        <v>1092</v>
      </c>
      <c r="F28" s="9"/>
      <c r="G28" s="9"/>
      <c r="H28" s="9"/>
      <c r="I28" s="9"/>
      <c r="J28" s="9"/>
      <c r="K28" s="9"/>
      <c r="L28" s="9"/>
      <c r="M28" s="9"/>
      <c r="N28" s="9"/>
      <c r="O28" s="9"/>
      <c r="P28" s="9"/>
      <c r="Q28" s="9"/>
      <c r="R28" s="9"/>
      <c r="S28" s="9"/>
      <c r="T28" s="9"/>
      <c r="U28" s="9"/>
      <c r="V28" s="9"/>
      <c r="W28" s="9"/>
      <c r="X28" s="9"/>
      <c r="Y28" s="9"/>
      <c r="Z28" s="9"/>
      <c r="AA28" s="9"/>
    </row>
    <row r="29" customFormat="false" ht="15" hidden="false" customHeight="false" outlineLevel="0" collapsed="false">
      <c r="A29" s="148" t="s">
        <v>1088</v>
      </c>
      <c r="B29" s="148" t="s">
        <v>1093</v>
      </c>
      <c r="C29" s="148" t="s">
        <v>1090</v>
      </c>
      <c r="D29" s="157" t="s">
        <v>1094</v>
      </c>
      <c r="E29" s="173"/>
      <c r="F29" s="9"/>
      <c r="G29" s="9"/>
      <c r="H29" s="9"/>
      <c r="I29" s="9"/>
      <c r="J29" s="9"/>
      <c r="K29" s="9"/>
      <c r="L29" s="9"/>
      <c r="M29" s="9"/>
      <c r="N29" s="9"/>
      <c r="O29" s="9"/>
      <c r="P29" s="9"/>
      <c r="Q29" s="9"/>
      <c r="R29" s="9"/>
      <c r="S29" s="9"/>
      <c r="T29" s="9"/>
      <c r="U29" s="9"/>
      <c r="V29" s="9"/>
      <c r="W29" s="9"/>
      <c r="X29" s="9"/>
      <c r="Y29" s="9"/>
      <c r="Z29" s="9"/>
      <c r="AA29" s="9"/>
    </row>
    <row r="30" customFormat="false" ht="15" hidden="false" customHeight="false" outlineLevel="0" collapsed="false">
      <c r="A30" s="148"/>
      <c r="B30" s="148"/>
      <c r="C30" s="148"/>
      <c r="D30" s="157"/>
      <c r="E30" s="173"/>
      <c r="F30" s="9"/>
      <c r="G30" s="9"/>
      <c r="H30" s="9"/>
      <c r="I30" s="9"/>
      <c r="J30" s="9"/>
      <c r="K30" s="9"/>
      <c r="L30" s="9"/>
      <c r="M30" s="9"/>
      <c r="N30" s="9"/>
      <c r="O30" s="9"/>
      <c r="P30" s="9"/>
      <c r="Q30" s="9"/>
      <c r="R30" s="9"/>
      <c r="S30" s="9"/>
      <c r="T30" s="9"/>
      <c r="U30" s="9"/>
      <c r="V30" s="9"/>
      <c r="W30" s="9"/>
      <c r="X30" s="9"/>
      <c r="Y30" s="9"/>
      <c r="Z30" s="9"/>
      <c r="AA30" s="9"/>
    </row>
    <row r="31" customFormat="false" ht="15" hidden="false" customHeight="false" outlineLevel="0" collapsed="false">
      <c r="A31" s="148"/>
      <c r="B31" s="148"/>
      <c r="C31" s="148"/>
      <c r="D31" s="157"/>
      <c r="E31" s="173"/>
      <c r="F31" s="9"/>
      <c r="G31" s="9"/>
      <c r="H31" s="9"/>
      <c r="I31" s="9"/>
      <c r="J31" s="9"/>
      <c r="K31" s="9"/>
      <c r="L31" s="9"/>
      <c r="M31" s="9"/>
      <c r="N31" s="9"/>
      <c r="O31" s="9"/>
      <c r="P31" s="9"/>
      <c r="Q31" s="9"/>
      <c r="R31" s="9"/>
      <c r="S31" s="9"/>
      <c r="T31" s="9"/>
      <c r="U31" s="9"/>
      <c r="V31" s="9"/>
      <c r="W31" s="9"/>
      <c r="X31" s="9"/>
      <c r="Y31" s="9"/>
      <c r="Z31" s="9"/>
      <c r="AA31" s="9"/>
    </row>
    <row r="32" customFormat="false" ht="15" hidden="false" customHeight="false" outlineLevel="0" collapsed="false">
      <c r="A32" s="148"/>
      <c r="B32" s="148"/>
      <c r="C32" s="148"/>
      <c r="D32" s="157"/>
      <c r="E32" s="173"/>
      <c r="F32" s="9"/>
      <c r="G32" s="9"/>
      <c r="H32" s="9"/>
      <c r="I32" s="9"/>
      <c r="J32" s="9"/>
      <c r="K32" s="9"/>
      <c r="L32" s="9"/>
      <c r="M32" s="9"/>
      <c r="N32" s="9"/>
      <c r="O32" s="9"/>
      <c r="P32" s="9"/>
      <c r="Q32" s="9"/>
      <c r="R32" s="9"/>
      <c r="S32" s="9"/>
      <c r="T32" s="9"/>
      <c r="U32" s="9"/>
      <c r="V32" s="9"/>
      <c r="W32" s="9"/>
      <c r="X32" s="9"/>
      <c r="Y32" s="9"/>
      <c r="Z32" s="9"/>
      <c r="AA32" s="9"/>
    </row>
    <row r="33" customFormat="false" ht="15" hidden="false" customHeight="false" outlineLevel="0" collapsed="false">
      <c r="A33" s="148"/>
      <c r="B33" s="148"/>
      <c r="C33" s="148"/>
      <c r="D33" s="157"/>
      <c r="E33" s="173"/>
      <c r="F33" s="9"/>
      <c r="G33" s="9"/>
      <c r="H33" s="9"/>
      <c r="I33" s="9"/>
      <c r="J33" s="9"/>
      <c r="K33" s="9"/>
      <c r="L33" s="9"/>
      <c r="M33" s="9"/>
      <c r="N33" s="9"/>
      <c r="O33" s="9"/>
      <c r="P33" s="9"/>
      <c r="Q33" s="9"/>
      <c r="R33" s="9"/>
      <c r="S33" s="9"/>
      <c r="T33" s="9"/>
      <c r="U33" s="9"/>
      <c r="V33" s="9"/>
      <c r="W33" s="9"/>
      <c r="X33" s="9"/>
      <c r="Y33" s="9"/>
      <c r="Z33" s="9"/>
      <c r="AA33" s="9"/>
    </row>
    <row r="34" customFormat="false" ht="15" hidden="false" customHeight="false" outlineLevel="0" collapsed="false">
      <c r="A34" s="148"/>
      <c r="B34" s="148"/>
      <c r="C34" s="148"/>
      <c r="D34" s="157"/>
      <c r="E34" s="173"/>
      <c r="F34" s="9"/>
      <c r="G34" s="9"/>
      <c r="H34" s="9"/>
      <c r="I34" s="9"/>
      <c r="J34" s="9"/>
      <c r="K34" s="9"/>
      <c r="L34" s="9"/>
      <c r="M34" s="9"/>
      <c r="N34" s="9"/>
      <c r="O34" s="9"/>
      <c r="P34" s="9"/>
      <c r="Q34" s="9"/>
      <c r="R34" s="9"/>
      <c r="S34" s="9"/>
      <c r="T34" s="9"/>
      <c r="U34" s="9"/>
      <c r="V34" s="9"/>
      <c r="W34" s="9"/>
      <c r="X34" s="9"/>
      <c r="Y34" s="9"/>
      <c r="Z34" s="9"/>
      <c r="AA34" s="9"/>
    </row>
    <row r="35" customFormat="false" ht="15" hidden="false" customHeight="false" outlineLevel="0" collapsed="false">
      <c r="A35" s="148"/>
      <c r="B35" s="148"/>
      <c r="C35" s="148"/>
      <c r="D35" s="157"/>
      <c r="E35" s="173"/>
      <c r="F35" s="9"/>
      <c r="G35" s="9"/>
      <c r="H35" s="9"/>
      <c r="I35" s="9"/>
      <c r="J35" s="9"/>
      <c r="K35" s="9"/>
      <c r="L35" s="9"/>
      <c r="M35" s="9"/>
      <c r="N35" s="9"/>
      <c r="O35" s="9"/>
      <c r="P35" s="9"/>
      <c r="Q35" s="9"/>
      <c r="R35" s="9"/>
      <c r="S35" s="9"/>
      <c r="T35" s="9"/>
      <c r="U35" s="9"/>
      <c r="V35" s="9"/>
      <c r="W35" s="9"/>
      <c r="X35" s="9"/>
      <c r="Y35" s="9"/>
      <c r="Z35" s="9"/>
      <c r="AA35" s="9"/>
    </row>
  </sheetData>
  <dataValidations count="3">
    <dataValidation allowBlank="true" operator="between" showDropDown="false" showErrorMessage="false" showInputMessage="false" sqref="D8" type="list">
      <formula1>"30 day month,Calendar month,365 days"</formula1>
      <formula2>0</formula2>
    </dataValidation>
    <dataValidation allowBlank="true" operator="between" showDropDown="false" showErrorMessage="false" showInputMessage="false" sqref="D2:D3" type="list">
      <formula1>"TRUE,FALSE"</formula1>
      <formula2>0</formula2>
    </dataValidation>
    <dataValidation allowBlank="true" operator="between" showDropDown="false" showErrorMessage="false" showInputMessage="false" sqref="A2:A35" type="list">
      <formula1>"quote,lifestylePreferences,unitPreferences,communications,application"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C296"/>
  <sheetViews>
    <sheetView windowProtection="true"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17" activePane="bottomLeft" state="frozen"/>
      <selection pane="topLeft" activeCell="C1" activeCellId="0" sqref="C1"/>
      <selection pane="bottomLeft" activeCell="E32" activeCellId="1" sqref="G2 E32"/>
    </sheetView>
  </sheetViews>
  <sheetFormatPr defaultRowHeight="15"/>
  <cols>
    <col collapsed="false" hidden="false" max="1" min="1" style="0" width="12.4"/>
    <col collapsed="false" hidden="false" max="2" min="2" style="0" width="31.6962962962963"/>
    <col collapsed="false" hidden="false" max="3" min="3" style="0" width="78.1518518518518"/>
    <col collapsed="false" hidden="false" max="4" min="4" style="0" width="16.5074074074074"/>
    <col collapsed="false" hidden="false" max="5" min="5" style="0" width="14.7"/>
    <col collapsed="false" hidden="false" max="6" min="6" style="0" width="19.2518518518519"/>
    <col collapsed="false" hidden="false" max="7" min="7" style="0" width="31.5555555555556"/>
    <col collapsed="false" hidden="false" max="8" min="8" style="0" width="32.1407407407407"/>
    <col collapsed="false" hidden="false" max="9" min="9" style="0" width="55.1703703703704"/>
    <col collapsed="false" hidden="false" max="1025" min="10" style="0" width="13.7666666666667"/>
  </cols>
  <sheetData>
    <row r="1" customFormat="false" ht="18" hidden="false" customHeight="true" outlineLevel="0" collapsed="false">
      <c r="A1" s="182" t="s">
        <v>1095</v>
      </c>
      <c r="B1" s="182" t="s">
        <v>1096</v>
      </c>
      <c r="C1" s="182" t="s">
        <v>1097</v>
      </c>
      <c r="D1" s="182" t="s">
        <v>1098</v>
      </c>
      <c r="E1" s="183" t="s">
        <v>1099</v>
      </c>
      <c r="F1" s="182" t="s">
        <v>1100</v>
      </c>
      <c r="G1" s="182" t="s">
        <v>1101</v>
      </c>
      <c r="H1" s="182" t="s">
        <v>1102</v>
      </c>
      <c r="I1" s="184"/>
      <c r="J1" s="184"/>
      <c r="K1" s="184"/>
      <c r="L1" s="184"/>
      <c r="M1" s="184"/>
      <c r="N1" s="184"/>
      <c r="O1" s="184"/>
      <c r="P1" s="184"/>
      <c r="Q1" s="184"/>
      <c r="R1" s="184"/>
      <c r="S1" s="184"/>
      <c r="T1" s="184"/>
      <c r="U1" s="184"/>
      <c r="V1" s="184"/>
      <c r="W1" s="184"/>
      <c r="X1" s="184"/>
      <c r="Y1" s="184"/>
      <c r="Z1" s="184"/>
      <c r="AA1" s="184"/>
      <c r="AB1" s="184"/>
      <c r="AC1" s="184"/>
    </row>
    <row r="2" customFormat="false" ht="15" hidden="false" customHeight="true" outlineLevel="0" collapsed="false">
      <c r="A2" s="185" t="s">
        <v>1103</v>
      </c>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row>
    <row r="3" customFormat="false" ht="15" hidden="false" customHeight="false" outlineLevel="0" collapsed="false">
      <c r="H3" s="186"/>
    </row>
    <row r="4" customFormat="false" ht="15" hidden="false" customHeight="false" outlineLevel="0" collapsed="false">
      <c r="A4" s="187" t="s">
        <v>1104</v>
      </c>
      <c r="B4" s="188"/>
      <c r="H4" s="186"/>
    </row>
    <row r="5" customFormat="false" ht="15" hidden="false" customHeight="false" outlineLevel="0" collapsed="false">
      <c r="A5" s="189" t="s">
        <v>1105</v>
      </c>
      <c r="B5" s="188"/>
      <c r="H5" s="186"/>
    </row>
    <row r="6" customFormat="false" ht="15" hidden="false" customHeight="false" outlineLevel="0" collapsed="false">
      <c r="A6" s="190"/>
      <c r="H6" s="186"/>
    </row>
    <row r="7" customFormat="false" ht="15" hidden="false" customHeight="false" outlineLevel="0" collapsed="false">
      <c r="A7" s="190"/>
      <c r="H7" s="186"/>
    </row>
    <row r="8" customFormat="false" ht="15" hidden="false" customHeight="true" outlineLevel="0" collapsed="false">
      <c r="A8" s="191" t="s">
        <v>1106</v>
      </c>
      <c r="B8" s="191"/>
      <c r="C8" s="192"/>
      <c r="D8" s="192"/>
      <c r="E8" s="193"/>
      <c r="F8" s="192"/>
      <c r="G8" s="194"/>
      <c r="H8" s="195"/>
      <c r="I8" s="196"/>
      <c r="J8" s="196"/>
      <c r="K8" s="196"/>
      <c r="L8" s="196"/>
      <c r="M8" s="196"/>
      <c r="N8" s="196"/>
      <c r="O8" s="196"/>
      <c r="P8" s="196"/>
      <c r="Q8" s="196"/>
      <c r="R8" s="196"/>
      <c r="S8" s="196"/>
      <c r="T8" s="196"/>
      <c r="U8" s="196"/>
      <c r="V8" s="196"/>
      <c r="W8" s="196"/>
      <c r="X8" s="196"/>
      <c r="Y8" s="196"/>
      <c r="Z8" s="196"/>
      <c r="AA8" s="196"/>
      <c r="AB8" s="196"/>
      <c r="AC8" s="196"/>
    </row>
    <row r="9" customFormat="false" ht="15" hidden="false" customHeight="false" outlineLevel="0" collapsed="false">
      <c r="A9" s="197"/>
      <c r="B9" s="198"/>
      <c r="C9" s="198"/>
      <c r="D9" s="198"/>
      <c r="E9" s="199"/>
      <c r="F9" s="198"/>
      <c r="G9" s="200"/>
      <c r="H9" s="195"/>
      <c r="I9" s="196"/>
      <c r="J9" s="196"/>
      <c r="K9" s="196"/>
      <c r="L9" s="196"/>
      <c r="M9" s="196"/>
      <c r="N9" s="196"/>
      <c r="O9" s="196"/>
      <c r="P9" s="196"/>
      <c r="Q9" s="196"/>
      <c r="R9" s="196"/>
      <c r="S9" s="196"/>
      <c r="T9" s="196"/>
      <c r="U9" s="196"/>
      <c r="V9" s="196"/>
      <c r="W9" s="196"/>
      <c r="X9" s="196"/>
      <c r="Y9" s="196"/>
      <c r="Z9" s="196"/>
      <c r="AA9" s="196"/>
      <c r="AB9" s="196"/>
      <c r="AC9" s="196"/>
    </row>
    <row r="10" customFormat="false" ht="15" hidden="false" customHeight="false" outlineLevel="0" collapsed="false">
      <c r="A10" s="201"/>
      <c r="B10" s="202" t="str">
        <f aca="false">'Business Entities'!A1</f>
        <v>name*</v>
      </c>
      <c r="C10" s="203" t="s">
        <v>1107</v>
      </c>
      <c r="D10" s="203" t="s">
        <v>1108</v>
      </c>
      <c r="E10" s="85" t="s">
        <v>347</v>
      </c>
      <c r="F10" s="196"/>
      <c r="G10" s="204"/>
      <c r="H10" s="195"/>
      <c r="I10" s="196"/>
      <c r="J10" s="196"/>
      <c r="K10" s="196"/>
      <c r="L10" s="196"/>
      <c r="M10" s="196"/>
      <c r="N10" s="196"/>
      <c r="O10" s="196"/>
      <c r="P10" s="196"/>
      <c r="Q10" s="196"/>
      <c r="R10" s="196"/>
      <c r="S10" s="196"/>
      <c r="T10" s="196"/>
      <c r="U10" s="196"/>
      <c r="V10" s="196"/>
      <c r="W10" s="196"/>
      <c r="X10" s="196"/>
      <c r="Y10" s="196"/>
      <c r="Z10" s="196"/>
      <c r="AA10" s="196"/>
      <c r="AB10" s="196"/>
      <c r="AC10" s="196"/>
    </row>
    <row r="11" customFormat="false" ht="15" hidden="false" customHeight="false" outlineLevel="0" collapsed="false">
      <c r="A11" s="201"/>
      <c r="B11" s="202" t="str">
        <f aca="false">'Business Entities'!B1</f>
        <v>type*</v>
      </c>
      <c r="C11" s="203" t="s">
        <v>1109</v>
      </c>
      <c r="D11" s="203" t="s">
        <v>1110</v>
      </c>
      <c r="E11" s="85" t="s">
        <v>347</v>
      </c>
      <c r="F11" s="196"/>
      <c r="G11" s="204"/>
      <c r="H11" s="195"/>
      <c r="I11" s="196"/>
      <c r="J11" s="196"/>
      <c r="K11" s="196"/>
      <c r="L11" s="196"/>
      <c r="M11" s="196"/>
      <c r="N11" s="196"/>
      <c r="O11" s="196"/>
      <c r="P11" s="196"/>
      <c r="Q11" s="196"/>
      <c r="R11" s="196"/>
      <c r="S11" s="196"/>
      <c r="T11" s="196"/>
      <c r="U11" s="196"/>
      <c r="V11" s="196"/>
      <c r="W11" s="196"/>
      <c r="X11" s="196"/>
      <c r="Y11" s="196"/>
      <c r="Z11" s="196"/>
      <c r="AA11" s="196"/>
      <c r="AB11" s="196"/>
      <c r="AC11" s="196"/>
    </row>
    <row r="12" customFormat="false" ht="15" hidden="false" customHeight="false" outlineLevel="0" collapsed="false">
      <c r="A12" s="201"/>
      <c r="B12" s="205" t="str">
        <f aca="false">'Business Entities'!C1</f>
        <v>expertise</v>
      </c>
      <c r="C12" s="203" t="s">
        <v>1111</v>
      </c>
      <c r="D12" s="203" t="s">
        <v>1110</v>
      </c>
      <c r="E12" s="85"/>
      <c r="F12" s="196"/>
      <c r="G12" s="204" t="s">
        <v>1112</v>
      </c>
      <c r="H12" s="195"/>
      <c r="I12" s="196"/>
      <c r="J12" s="196"/>
      <c r="K12" s="196"/>
      <c r="L12" s="196"/>
      <c r="M12" s="196"/>
      <c r="N12" s="196"/>
      <c r="O12" s="196"/>
      <c r="P12" s="196"/>
      <c r="Q12" s="196"/>
      <c r="R12" s="196"/>
      <c r="S12" s="196"/>
      <c r="T12" s="196"/>
      <c r="U12" s="196"/>
      <c r="V12" s="196"/>
      <c r="W12" s="196"/>
      <c r="X12" s="196"/>
      <c r="Y12" s="196"/>
      <c r="Z12" s="196"/>
      <c r="AA12" s="196"/>
      <c r="AB12" s="196"/>
      <c r="AC12" s="196"/>
    </row>
    <row r="13" customFormat="false" ht="15" hidden="false" customHeight="false" outlineLevel="0" collapsed="false">
      <c r="A13" s="201"/>
      <c r="B13" s="206" t="str">
        <f aca="false">'Business Entities'!D1</f>
        <v>description</v>
      </c>
      <c r="C13" s="203" t="s">
        <v>1113</v>
      </c>
      <c r="D13" s="203" t="s">
        <v>1108</v>
      </c>
      <c r="E13" s="85"/>
      <c r="F13" s="196" t="s">
        <v>1114</v>
      </c>
      <c r="G13" s="207"/>
      <c r="H13" s="195"/>
      <c r="I13" s="196"/>
      <c r="J13" s="196"/>
      <c r="K13" s="196"/>
      <c r="L13" s="196"/>
      <c r="M13" s="196"/>
      <c r="N13" s="196"/>
      <c r="O13" s="196"/>
      <c r="P13" s="196"/>
      <c r="Q13" s="196"/>
      <c r="R13" s="196"/>
      <c r="S13" s="196"/>
      <c r="T13" s="196"/>
      <c r="U13" s="196"/>
      <c r="V13" s="196"/>
      <c r="W13" s="196"/>
      <c r="X13" s="196"/>
      <c r="Y13" s="196"/>
      <c r="Z13" s="196"/>
      <c r="AA13" s="196"/>
      <c r="AB13" s="196"/>
      <c r="AC13" s="196"/>
    </row>
    <row r="14" customFormat="false" ht="15" hidden="false" customHeight="true" outlineLevel="0" collapsed="false">
      <c r="A14" s="201"/>
      <c r="B14" s="206" t="str">
        <f aca="false">'Business Entities'!E1</f>
        <v>email</v>
      </c>
      <c r="C14" s="127" t="s">
        <v>1115</v>
      </c>
      <c r="D14" s="127" t="s">
        <v>4</v>
      </c>
      <c r="E14" s="208" t="s">
        <v>347</v>
      </c>
      <c r="F14" s="209" t="s">
        <v>1116</v>
      </c>
      <c r="G14" s="204" t="s">
        <v>1117</v>
      </c>
      <c r="H14" s="195"/>
      <c r="I14" s="196"/>
      <c r="J14" s="196"/>
      <c r="K14" s="196"/>
      <c r="L14" s="196"/>
      <c r="M14" s="196"/>
      <c r="N14" s="196"/>
      <c r="O14" s="196"/>
      <c r="P14" s="196"/>
      <c r="Q14" s="196"/>
      <c r="R14" s="196"/>
      <c r="S14" s="196"/>
      <c r="T14" s="196"/>
      <c r="U14" s="196"/>
      <c r="V14" s="196"/>
      <c r="W14" s="196"/>
      <c r="X14" s="196"/>
      <c r="Y14" s="196"/>
      <c r="Z14" s="196"/>
      <c r="AA14" s="196"/>
      <c r="AB14" s="196"/>
      <c r="AC14" s="196"/>
    </row>
    <row r="15" customFormat="false" ht="15" hidden="false" customHeight="false" outlineLevel="0" collapsed="false">
      <c r="A15" s="201"/>
      <c r="B15" s="210" t="str">
        <f aca="false">'Business Entities'!F1</f>
        <v>phone</v>
      </c>
      <c r="C15" s="127" t="s">
        <v>1118</v>
      </c>
      <c r="D15" s="203" t="s">
        <v>1119</v>
      </c>
      <c r="E15" s="208"/>
      <c r="F15" s="208"/>
      <c r="G15" s="204" t="s">
        <v>1120</v>
      </c>
      <c r="H15" s="195"/>
      <c r="I15" s="211"/>
      <c r="J15" s="211"/>
      <c r="K15" s="211"/>
      <c r="L15" s="211"/>
      <c r="M15" s="211"/>
      <c r="N15" s="211"/>
      <c r="O15" s="211"/>
      <c r="P15" s="211"/>
      <c r="Q15" s="211"/>
      <c r="R15" s="211"/>
      <c r="S15" s="211"/>
      <c r="T15" s="211"/>
      <c r="U15" s="211"/>
      <c r="V15" s="211"/>
      <c r="W15" s="211"/>
      <c r="X15" s="211"/>
      <c r="Y15" s="211"/>
      <c r="Z15" s="211"/>
      <c r="AA15" s="211"/>
      <c r="AB15" s="211"/>
      <c r="AC15" s="211"/>
    </row>
    <row r="16" customFormat="false" ht="15" hidden="false" customHeight="false" outlineLevel="0" collapsed="false">
      <c r="A16" s="201"/>
      <c r="B16" s="210" t="str">
        <f aca="false">'Business Entities'!G1</f>
        <v>website</v>
      </c>
      <c r="C16" s="127" t="s">
        <v>1121</v>
      </c>
      <c r="D16" s="203" t="s">
        <v>6</v>
      </c>
      <c r="E16" s="208"/>
      <c r="F16" s="208"/>
      <c r="G16" s="204" t="s">
        <v>1117</v>
      </c>
      <c r="H16" s="195"/>
      <c r="I16" s="196"/>
      <c r="J16" s="196"/>
      <c r="K16" s="196"/>
      <c r="L16" s="196"/>
      <c r="M16" s="196"/>
      <c r="N16" s="196"/>
      <c r="O16" s="196"/>
      <c r="P16" s="196"/>
      <c r="Q16" s="196"/>
      <c r="R16" s="196"/>
      <c r="S16" s="196"/>
      <c r="T16" s="196"/>
      <c r="U16" s="196"/>
      <c r="V16" s="196"/>
      <c r="W16" s="196"/>
      <c r="X16" s="196"/>
      <c r="Y16" s="196"/>
      <c r="Z16" s="196"/>
      <c r="AA16" s="196"/>
      <c r="AB16" s="196"/>
      <c r="AC16" s="196"/>
    </row>
    <row r="17" customFormat="false" ht="15" hidden="false" customHeight="false" outlineLevel="0" collapsed="false">
      <c r="A17" s="201"/>
      <c r="B17" s="210" t="str">
        <f aca="false">'Business Entities'!H1</f>
        <v>addressLine1</v>
      </c>
      <c r="C17" s="127" t="s">
        <v>1122</v>
      </c>
      <c r="D17" s="203" t="s">
        <v>1123</v>
      </c>
      <c r="E17" s="85"/>
      <c r="F17" s="196"/>
      <c r="G17" s="204"/>
      <c r="H17" s="195"/>
      <c r="I17" s="196"/>
      <c r="J17" s="196"/>
      <c r="K17" s="196"/>
      <c r="L17" s="196"/>
      <c r="M17" s="196"/>
      <c r="N17" s="196"/>
      <c r="O17" s="196"/>
      <c r="P17" s="196"/>
      <c r="Q17" s="196"/>
      <c r="R17" s="196"/>
      <c r="S17" s="196"/>
      <c r="T17" s="196"/>
      <c r="U17" s="196"/>
      <c r="V17" s="196"/>
      <c r="W17" s="196"/>
      <c r="X17" s="196"/>
      <c r="Y17" s="196"/>
      <c r="Z17" s="196"/>
      <c r="AA17" s="196"/>
      <c r="AB17" s="196"/>
      <c r="AC17" s="196"/>
    </row>
    <row r="18" customFormat="false" ht="15" hidden="false" customHeight="false" outlineLevel="0" collapsed="false">
      <c r="A18" s="201"/>
      <c r="B18" s="210" t="str">
        <f aca="false">'Business Entities'!I1</f>
        <v>addressLine2</v>
      </c>
      <c r="C18" s="127" t="s">
        <v>1124</v>
      </c>
      <c r="D18" s="203" t="s">
        <v>1123</v>
      </c>
      <c r="E18" s="85"/>
      <c r="F18" s="196" t="s">
        <v>1125</v>
      </c>
      <c r="G18" s="204"/>
      <c r="H18" s="195"/>
      <c r="I18" s="196"/>
      <c r="J18" s="196"/>
      <c r="K18" s="196"/>
      <c r="L18" s="196"/>
      <c r="M18" s="196"/>
      <c r="N18" s="196"/>
      <c r="O18" s="196"/>
      <c r="P18" s="196"/>
      <c r="Q18" s="196"/>
      <c r="R18" s="196"/>
      <c r="S18" s="196"/>
      <c r="T18" s="196"/>
      <c r="U18" s="196"/>
      <c r="V18" s="196"/>
      <c r="W18" s="196"/>
      <c r="X18" s="196"/>
      <c r="Y18" s="196"/>
      <c r="Z18" s="196"/>
      <c r="AA18" s="196"/>
      <c r="AB18" s="196"/>
      <c r="AC18" s="196"/>
    </row>
    <row r="19" customFormat="false" ht="15" hidden="false" customHeight="false" outlineLevel="0" collapsed="false">
      <c r="A19" s="201"/>
      <c r="B19" s="210" t="str">
        <f aca="false">'Business Entities'!J1</f>
        <v>city</v>
      </c>
      <c r="C19" s="127" t="s">
        <v>1126</v>
      </c>
      <c r="D19" s="203" t="s">
        <v>1110</v>
      </c>
      <c r="E19" s="85"/>
      <c r="F19" s="196"/>
      <c r="G19" s="204" t="s">
        <v>1127</v>
      </c>
      <c r="H19" s="195"/>
      <c r="I19" s="196"/>
      <c r="J19" s="196"/>
      <c r="K19" s="196"/>
      <c r="L19" s="196"/>
      <c r="M19" s="196"/>
      <c r="N19" s="196"/>
      <c r="O19" s="196"/>
      <c r="P19" s="196"/>
      <c r="Q19" s="196"/>
      <c r="R19" s="196"/>
      <c r="S19" s="196"/>
      <c r="T19" s="196"/>
      <c r="U19" s="196"/>
      <c r="V19" s="196"/>
      <c r="W19" s="196"/>
      <c r="X19" s="196"/>
      <c r="Y19" s="196"/>
      <c r="Z19" s="196"/>
      <c r="AA19" s="196"/>
      <c r="AB19" s="196"/>
      <c r="AC19" s="196"/>
    </row>
    <row r="20" customFormat="false" ht="15" hidden="false" customHeight="false" outlineLevel="0" collapsed="false">
      <c r="A20" s="201"/>
      <c r="B20" s="210" t="str">
        <f aca="false">'Business Entities'!K1</f>
        <v>state</v>
      </c>
      <c r="C20" s="127" t="s">
        <v>1128</v>
      </c>
      <c r="D20" s="203" t="s">
        <v>1110</v>
      </c>
      <c r="E20" s="85"/>
      <c r="F20" s="196"/>
      <c r="G20" s="204" t="s">
        <v>1129</v>
      </c>
      <c r="H20" s="195"/>
      <c r="I20" s="196"/>
      <c r="J20" s="196"/>
      <c r="K20" s="196"/>
      <c r="L20" s="196"/>
      <c r="M20" s="196"/>
      <c r="N20" s="196"/>
      <c r="O20" s="196"/>
      <c r="P20" s="196"/>
      <c r="Q20" s="196"/>
      <c r="R20" s="196"/>
      <c r="S20" s="196"/>
      <c r="T20" s="196"/>
      <c r="U20" s="196"/>
      <c r="V20" s="196"/>
      <c r="W20" s="196"/>
      <c r="X20" s="196"/>
      <c r="Y20" s="196"/>
      <c r="Z20" s="196"/>
      <c r="AA20" s="196"/>
      <c r="AB20" s="196"/>
      <c r="AC20" s="196"/>
    </row>
    <row r="21" customFormat="false" ht="15" hidden="false" customHeight="false" outlineLevel="0" collapsed="false">
      <c r="A21" s="201"/>
      <c r="B21" s="210" t="str">
        <f aca="false">'Business Entities'!L1</f>
        <v>postalCode</v>
      </c>
      <c r="C21" s="127" t="s">
        <v>1130</v>
      </c>
      <c r="D21" s="203" t="s">
        <v>1131</v>
      </c>
      <c r="E21" s="85"/>
      <c r="F21" s="196"/>
      <c r="G21" s="207" t="s">
        <v>1132</v>
      </c>
      <c r="H21" s="195"/>
      <c r="I21" s="196"/>
      <c r="J21" s="196"/>
      <c r="K21" s="196"/>
      <c r="L21" s="196"/>
      <c r="M21" s="196"/>
      <c r="N21" s="196"/>
      <c r="O21" s="196"/>
      <c r="P21" s="196"/>
      <c r="Q21" s="196"/>
      <c r="R21" s="196"/>
      <c r="S21" s="196"/>
      <c r="T21" s="196"/>
      <c r="U21" s="196"/>
      <c r="V21" s="196"/>
      <c r="W21" s="196"/>
      <c r="X21" s="196"/>
      <c r="Y21" s="196"/>
      <c r="Z21" s="196"/>
      <c r="AA21" s="196"/>
      <c r="AB21" s="196"/>
      <c r="AC21" s="196"/>
    </row>
    <row r="22" customFormat="false" ht="15" hidden="false" customHeight="false" outlineLevel="0" collapsed="false">
      <c r="A22" s="212"/>
      <c r="B22" s="213"/>
      <c r="C22" s="213"/>
      <c r="D22" s="213"/>
      <c r="E22" s="214"/>
      <c r="F22" s="213"/>
      <c r="G22" s="215"/>
      <c r="H22" s="195"/>
      <c r="I22" s="196"/>
      <c r="J22" s="196"/>
      <c r="K22" s="196"/>
      <c r="L22" s="196"/>
      <c r="M22" s="196"/>
      <c r="N22" s="196"/>
      <c r="O22" s="196"/>
      <c r="P22" s="196"/>
      <c r="Q22" s="196"/>
      <c r="R22" s="196"/>
      <c r="S22" s="196"/>
      <c r="T22" s="196"/>
      <c r="U22" s="196"/>
      <c r="V22" s="196"/>
      <c r="W22" s="196"/>
      <c r="X22" s="196"/>
      <c r="Y22" s="196"/>
      <c r="Z22" s="196"/>
      <c r="AA22" s="196"/>
      <c r="AB22" s="196"/>
      <c r="AC22" s="196"/>
    </row>
    <row r="23" customFormat="false" ht="15" hidden="false" customHeight="false" outlineLevel="0" collapsed="false">
      <c r="A23" s="196"/>
      <c r="B23" s="196"/>
      <c r="C23" s="196"/>
      <c r="D23" s="196"/>
      <c r="E23" s="81"/>
      <c r="F23" s="196"/>
      <c r="G23" s="196"/>
      <c r="H23" s="195"/>
      <c r="I23" s="196"/>
      <c r="J23" s="196"/>
      <c r="K23" s="196"/>
      <c r="L23" s="196"/>
      <c r="M23" s="196"/>
      <c r="N23" s="196"/>
      <c r="O23" s="196"/>
      <c r="P23" s="196"/>
      <c r="Q23" s="196"/>
      <c r="R23" s="196"/>
      <c r="S23" s="196"/>
      <c r="T23" s="196"/>
      <c r="U23" s="196"/>
      <c r="V23" s="196"/>
      <c r="W23" s="196"/>
      <c r="X23" s="196"/>
      <c r="Y23" s="196"/>
      <c r="Z23" s="196"/>
      <c r="AA23" s="196"/>
      <c r="AB23" s="196"/>
      <c r="AC23" s="196"/>
    </row>
    <row r="24" customFormat="false" ht="15" hidden="false" customHeight="false" outlineLevel="0" collapsed="false">
      <c r="A24" s="196"/>
      <c r="B24" s="196"/>
      <c r="C24" s="196"/>
      <c r="D24" s="196"/>
      <c r="E24" s="81"/>
      <c r="F24" s="196"/>
      <c r="G24" s="196"/>
      <c r="H24" s="195"/>
      <c r="J24" s="216"/>
      <c r="K24" s="216"/>
      <c r="L24" s="216"/>
      <c r="M24" s="196"/>
      <c r="N24" s="196"/>
      <c r="O24" s="196"/>
      <c r="P24" s="196"/>
      <c r="Q24" s="196"/>
      <c r="R24" s="196"/>
      <c r="S24" s="196"/>
      <c r="T24" s="196"/>
      <c r="U24" s="196"/>
      <c r="V24" s="196"/>
      <c r="W24" s="196"/>
      <c r="X24" s="196"/>
      <c r="Y24" s="196"/>
      <c r="Z24" s="196"/>
      <c r="AA24" s="196"/>
      <c r="AB24" s="196"/>
      <c r="AC24" s="196"/>
    </row>
    <row r="25" customFormat="false" ht="15" hidden="false" customHeight="true" outlineLevel="0" collapsed="false">
      <c r="A25" s="217" t="s">
        <v>1133</v>
      </c>
      <c r="B25" s="217"/>
      <c r="C25" s="192"/>
      <c r="D25" s="192"/>
      <c r="E25" s="193"/>
      <c r="F25" s="192"/>
      <c r="G25" s="194"/>
      <c r="H25" s="195"/>
      <c r="J25" s="216"/>
      <c r="K25" s="216"/>
      <c r="L25" s="216"/>
      <c r="M25" s="196"/>
      <c r="N25" s="196"/>
      <c r="O25" s="196"/>
      <c r="P25" s="196"/>
      <c r="Q25" s="196"/>
      <c r="R25" s="196"/>
      <c r="S25" s="196"/>
      <c r="T25" s="196"/>
      <c r="U25" s="196"/>
      <c r="V25" s="196"/>
      <c r="W25" s="196"/>
      <c r="X25" s="196"/>
      <c r="Y25" s="196"/>
      <c r="Z25" s="196"/>
      <c r="AA25" s="196"/>
      <c r="AB25" s="196"/>
      <c r="AC25" s="196"/>
    </row>
    <row r="26" customFormat="false" ht="15" hidden="false" customHeight="false" outlineLevel="0" collapsed="false">
      <c r="A26" s="197"/>
      <c r="B26" s="198"/>
      <c r="C26" s="198"/>
      <c r="D26" s="198"/>
      <c r="E26" s="199"/>
      <c r="F26" s="198"/>
      <c r="G26" s="200"/>
      <c r="H26" s="195"/>
      <c r="J26" s="218"/>
      <c r="K26" s="216"/>
      <c r="L26" s="216"/>
      <c r="M26" s="196"/>
      <c r="N26" s="196"/>
      <c r="O26" s="196"/>
      <c r="P26" s="196"/>
      <c r="Q26" s="196"/>
      <c r="R26" s="196"/>
      <c r="S26" s="196"/>
      <c r="T26" s="196"/>
      <c r="U26" s="196"/>
      <c r="V26" s="196"/>
      <c r="W26" s="196"/>
      <c r="X26" s="196"/>
      <c r="Y26" s="196"/>
      <c r="Z26" s="196"/>
      <c r="AA26" s="196"/>
      <c r="AB26" s="196"/>
      <c r="AC26" s="196"/>
    </row>
    <row r="27" customFormat="false" ht="15" hidden="false" customHeight="false" outlineLevel="0" collapsed="false">
      <c r="A27" s="201"/>
      <c r="B27" s="219" t="str">
        <f aca="false">'Property Groups'!A1</f>
        <v>name*</v>
      </c>
      <c r="C27" s="203" t="s">
        <v>1134</v>
      </c>
      <c r="D27" s="203" t="s">
        <v>1135</v>
      </c>
      <c r="E27" s="85" t="s">
        <v>347</v>
      </c>
      <c r="F27" s="196"/>
      <c r="G27" s="204"/>
      <c r="H27" s="195"/>
      <c r="J27" s="218"/>
      <c r="K27" s="218"/>
      <c r="L27" s="218"/>
      <c r="M27" s="211"/>
      <c r="N27" s="211"/>
      <c r="O27" s="211"/>
      <c r="P27" s="211"/>
      <c r="Q27" s="211"/>
      <c r="R27" s="211"/>
      <c r="S27" s="211"/>
      <c r="T27" s="211"/>
      <c r="U27" s="211"/>
      <c r="V27" s="211"/>
      <c r="W27" s="211"/>
      <c r="X27" s="211"/>
      <c r="Y27" s="211"/>
      <c r="Z27" s="211"/>
      <c r="AA27" s="211"/>
      <c r="AB27" s="211"/>
      <c r="AC27" s="211"/>
    </row>
    <row r="28" customFormat="false" ht="15" hidden="false" customHeight="false" outlineLevel="0" collapsed="false">
      <c r="A28" s="201"/>
      <c r="B28" s="210" t="str">
        <f aca="false">'Property Groups'!B1</f>
        <v>displayName*</v>
      </c>
      <c r="C28" s="203" t="s">
        <v>1136</v>
      </c>
      <c r="D28" s="203" t="s">
        <v>1108</v>
      </c>
      <c r="E28" s="85" t="s">
        <v>347</v>
      </c>
      <c r="F28" s="196"/>
      <c r="G28" s="204"/>
      <c r="H28" s="220"/>
      <c r="I28" s="211"/>
      <c r="J28" s="211"/>
      <c r="K28" s="211"/>
      <c r="L28" s="211"/>
      <c r="M28" s="211"/>
      <c r="N28" s="211"/>
      <c r="O28" s="211"/>
      <c r="P28" s="211"/>
      <c r="Q28" s="211"/>
      <c r="R28" s="211"/>
      <c r="S28" s="211"/>
      <c r="T28" s="211"/>
      <c r="U28" s="211"/>
      <c r="V28" s="211"/>
      <c r="W28" s="211"/>
      <c r="X28" s="211"/>
      <c r="Y28" s="211"/>
      <c r="Z28" s="211"/>
      <c r="AA28" s="211"/>
      <c r="AB28" s="211"/>
      <c r="AC28" s="211"/>
    </row>
    <row r="29" customFormat="false" ht="15" hidden="false" customHeight="false" outlineLevel="0" collapsed="false">
      <c r="A29" s="201"/>
      <c r="B29" s="210" t="str">
        <f aca="false">'Property Groups'!C1</f>
        <v>description</v>
      </c>
      <c r="C29" s="203" t="s">
        <v>1137</v>
      </c>
      <c r="D29" s="203" t="s">
        <v>1108</v>
      </c>
      <c r="E29" s="85"/>
      <c r="F29" s="196" t="s">
        <v>1114</v>
      </c>
      <c r="G29" s="204"/>
      <c r="H29" s="220"/>
      <c r="I29" s="211"/>
      <c r="J29" s="211"/>
      <c r="K29" s="211"/>
      <c r="L29" s="211"/>
      <c r="M29" s="211"/>
      <c r="N29" s="211"/>
      <c r="O29" s="211"/>
      <c r="P29" s="211"/>
      <c r="Q29" s="211"/>
      <c r="R29" s="211"/>
      <c r="S29" s="211"/>
      <c r="T29" s="211"/>
      <c r="U29" s="211"/>
      <c r="V29" s="211"/>
      <c r="W29" s="211"/>
      <c r="X29" s="211"/>
      <c r="Y29" s="211"/>
      <c r="Z29" s="211"/>
      <c r="AA29" s="211"/>
      <c r="AB29" s="211"/>
      <c r="AC29" s="211"/>
    </row>
    <row r="30" customFormat="false" ht="15" hidden="false" customHeight="false" outlineLevel="0" collapsed="false">
      <c r="A30" s="201"/>
      <c r="B30" s="221" t="str">
        <f aca="false">'Property Groups'!D1</f>
        <v>owner</v>
      </c>
      <c r="C30" s="203" t="s">
        <v>1138</v>
      </c>
      <c r="D30" s="203" t="s">
        <v>1108</v>
      </c>
      <c r="E30" s="85"/>
      <c r="F30" s="196"/>
      <c r="G30" s="207"/>
      <c r="H30" s="220"/>
      <c r="I30" s="211"/>
      <c r="J30" s="211"/>
      <c r="K30" s="211"/>
      <c r="L30" s="211"/>
      <c r="M30" s="211"/>
      <c r="N30" s="211"/>
      <c r="O30" s="211"/>
      <c r="P30" s="211"/>
      <c r="Q30" s="211"/>
      <c r="R30" s="211"/>
      <c r="S30" s="211"/>
      <c r="T30" s="211"/>
      <c r="U30" s="211"/>
      <c r="V30" s="211"/>
      <c r="W30" s="211"/>
      <c r="X30" s="211"/>
      <c r="Y30" s="211"/>
      <c r="Z30" s="211"/>
      <c r="AA30" s="211"/>
      <c r="AB30" s="211"/>
      <c r="AC30" s="211"/>
    </row>
    <row r="31" customFormat="false" ht="15" hidden="false" customHeight="false" outlineLevel="0" collapsed="false">
      <c r="A31" s="201"/>
      <c r="B31" s="221" t="str">
        <f aca="false">'Property Groups'!E1</f>
        <v>operator</v>
      </c>
      <c r="C31" s="203" t="s">
        <v>1139</v>
      </c>
      <c r="D31" s="203" t="s">
        <v>1108</v>
      </c>
      <c r="E31" s="85"/>
      <c r="F31" s="196"/>
      <c r="G31" s="204"/>
      <c r="H31" s="195"/>
      <c r="I31" s="211"/>
      <c r="J31" s="211"/>
      <c r="K31" s="211"/>
      <c r="L31" s="211"/>
      <c r="M31" s="211"/>
      <c r="N31" s="211"/>
      <c r="O31" s="211"/>
      <c r="P31" s="211"/>
      <c r="Q31" s="211"/>
      <c r="R31" s="211"/>
      <c r="S31" s="211"/>
      <c r="T31" s="211"/>
      <c r="U31" s="211"/>
      <c r="V31" s="211"/>
      <c r="W31" s="211"/>
      <c r="X31" s="211"/>
      <c r="Y31" s="211"/>
      <c r="Z31" s="211"/>
      <c r="AA31" s="211"/>
      <c r="AB31" s="211"/>
      <c r="AC31" s="211"/>
    </row>
    <row r="32" customFormat="false" ht="15" hidden="false" customHeight="false" outlineLevel="0" collapsed="false">
      <c r="A32" s="201"/>
      <c r="B32" s="210" t="str">
        <f aca="false">'Property Groups'!F1</f>
        <v>parentGroup</v>
      </c>
      <c r="C32" s="203" t="s">
        <v>1140</v>
      </c>
      <c r="D32" s="203" t="s">
        <v>1108</v>
      </c>
      <c r="E32" s="85"/>
      <c r="F32" s="196" t="s">
        <v>1141</v>
      </c>
      <c r="G32" s="207" t="s">
        <v>1142</v>
      </c>
      <c r="H32" s="195"/>
      <c r="I32" s="211"/>
      <c r="J32" s="211"/>
      <c r="K32" s="211"/>
      <c r="L32" s="211"/>
      <c r="M32" s="211"/>
      <c r="N32" s="211"/>
      <c r="O32" s="211"/>
      <c r="P32" s="211"/>
      <c r="Q32" s="211"/>
      <c r="R32" s="211"/>
      <c r="S32" s="211"/>
      <c r="T32" s="211"/>
      <c r="U32" s="211"/>
      <c r="V32" s="211"/>
      <c r="W32" s="211"/>
      <c r="X32" s="211"/>
      <c r="Y32" s="211"/>
      <c r="Z32" s="211"/>
      <c r="AA32" s="211"/>
      <c r="AB32" s="211"/>
      <c r="AC32" s="211"/>
    </row>
    <row r="33" customFormat="false" ht="15" hidden="false" customHeight="false" outlineLevel="0" collapsed="false">
      <c r="A33" s="212"/>
      <c r="B33" s="213"/>
      <c r="C33" s="213"/>
      <c r="D33" s="213"/>
      <c r="E33" s="214"/>
      <c r="F33" s="213"/>
      <c r="G33" s="215"/>
      <c r="H33" s="195"/>
      <c r="I33" s="196"/>
      <c r="J33" s="196"/>
      <c r="K33" s="196"/>
      <c r="L33" s="196"/>
      <c r="M33" s="196"/>
      <c r="N33" s="196"/>
      <c r="O33" s="196"/>
      <c r="P33" s="196"/>
      <c r="Q33" s="196"/>
      <c r="R33" s="196"/>
      <c r="S33" s="196"/>
      <c r="T33" s="196"/>
      <c r="U33" s="196"/>
      <c r="V33" s="196"/>
      <c r="W33" s="196"/>
      <c r="X33" s="196"/>
      <c r="Y33" s="196"/>
      <c r="Z33" s="196"/>
      <c r="AA33" s="196"/>
      <c r="AB33" s="196"/>
      <c r="AC33" s="196"/>
    </row>
    <row r="34" customFormat="false" ht="1.5" hidden="false" customHeight="true" outlineLevel="0" collapsed="false">
      <c r="A34" s="196"/>
      <c r="B34" s="196"/>
      <c r="C34" s="196"/>
      <c r="D34" s="196"/>
      <c r="E34" s="81"/>
      <c r="F34" s="196"/>
      <c r="G34" s="196"/>
      <c r="H34" s="195"/>
      <c r="I34" s="196"/>
      <c r="J34" s="196"/>
      <c r="K34" s="196"/>
      <c r="L34" s="196"/>
      <c r="M34" s="196"/>
      <c r="N34" s="196"/>
      <c r="O34" s="196"/>
      <c r="P34" s="196"/>
      <c r="Q34" s="196"/>
      <c r="R34" s="196"/>
      <c r="S34" s="196"/>
      <c r="T34" s="196"/>
      <c r="U34" s="196"/>
      <c r="V34" s="196"/>
      <c r="W34" s="196"/>
      <c r="X34" s="196"/>
      <c r="Y34" s="196"/>
      <c r="Z34" s="196"/>
      <c r="AA34" s="196"/>
      <c r="AB34" s="196"/>
      <c r="AC34" s="196"/>
    </row>
    <row r="35" customFormat="false" ht="15" hidden="false" customHeight="false" outlineLevel="0" collapsed="false">
      <c r="A35" s="196"/>
      <c r="B35" s="196"/>
      <c r="C35" s="196"/>
      <c r="D35" s="196"/>
      <c r="E35" s="81"/>
      <c r="F35" s="196"/>
      <c r="G35" s="196"/>
      <c r="H35" s="195"/>
      <c r="I35" s="196"/>
      <c r="J35" s="196"/>
      <c r="K35" s="196"/>
      <c r="L35" s="196"/>
      <c r="M35" s="196"/>
      <c r="N35" s="196"/>
      <c r="O35" s="196"/>
      <c r="P35" s="196"/>
      <c r="Q35" s="196"/>
      <c r="R35" s="196"/>
      <c r="S35" s="196"/>
      <c r="T35" s="196"/>
      <c r="U35" s="196"/>
      <c r="V35" s="196"/>
      <c r="W35" s="196"/>
      <c r="X35" s="196"/>
      <c r="Y35" s="196"/>
      <c r="Z35" s="196"/>
      <c r="AA35" s="196"/>
      <c r="AB35" s="196"/>
      <c r="AC35" s="196"/>
    </row>
    <row r="36" customFormat="false" ht="15" hidden="false" customHeight="false" outlineLevel="0" collapsed="false">
      <c r="A36" s="196"/>
      <c r="B36" s="196"/>
      <c r="C36" s="196"/>
      <c r="D36" s="196"/>
      <c r="E36" s="81"/>
      <c r="F36" s="196"/>
      <c r="G36" s="196"/>
      <c r="H36" s="195"/>
      <c r="I36" s="196"/>
      <c r="J36" s="196"/>
      <c r="K36" s="196"/>
      <c r="L36" s="196"/>
      <c r="M36" s="196"/>
      <c r="N36" s="196"/>
      <c r="O36" s="196"/>
      <c r="P36" s="196"/>
      <c r="Q36" s="196"/>
      <c r="R36" s="196"/>
      <c r="S36" s="196"/>
      <c r="T36" s="196"/>
      <c r="U36" s="196"/>
      <c r="V36" s="196"/>
      <c r="W36" s="196"/>
      <c r="X36" s="196"/>
      <c r="Y36" s="196"/>
      <c r="Z36" s="196"/>
      <c r="AA36" s="196"/>
      <c r="AB36" s="196"/>
      <c r="AC36" s="196"/>
    </row>
    <row r="37" customFormat="false" ht="15" hidden="false" customHeight="true" outlineLevel="0" collapsed="false">
      <c r="A37" s="217" t="s">
        <v>1143</v>
      </c>
      <c r="B37" s="217"/>
      <c r="C37" s="192"/>
      <c r="D37" s="192"/>
      <c r="E37" s="193"/>
      <c r="F37" s="192"/>
      <c r="G37" s="194"/>
      <c r="H37" s="195"/>
      <c r="I37" s="196"/>
      <c r="J37" s="196"/>
      <c r="K37" s="196"/>
      <c r="L37" s="196"/>
      <c r="M37" s="196"/>
      <c r="N37" s="196"/>
      <c r="O37" s="196"/>
      <c r="P37" s="196"/>
      <c r="Q37" s="196"/>
      <c r="R37" s="196"/>
      <c r="S37" s="196"/>
      <c r="T37" s="196"/>
      <c r="U37" s="196"/>
      <c r="V37" s="196"/>
      <c r="W37" s="196"/>
      <c r="X37" s="196"/>
      <c r="Y37" s="196"/>
      <c r="Z37" s="196"/>
      <c r="AA37" s="196"/>
      <c r="AB37" s="196"/>
      <c r="AC37" s="196"/>
    </row>
    <row r="38" customFormat="false" ht="15" hidden="false" customHeight="false" outlineLevel="0" collapsed="false">
      <c r="A38" s="197"/>
      <c r="B38" s="198"/>
      <c r="C38" s="198"/>
      <c r="D38" s="198"/>
      <c r="E38" s="199"/>
      <c r="F38" s="198"/>
      <c r="G38" s="200"/>
      <c r="H38" s="195"/>
      <c r="I38" s="196"/>
      <c r="J38" s="196"/>
      <c r="K38" s="196"/>
      <c r="L38" s="196"/>
      <c r="M38" s="196"/>
      <c r="N38" s="196"/>
      <c r="O38" s="196"/>
      <c r="P38" s="196"/>
      <c r="Q38" s="196"/>
      <c r="R38" s="196"/>
      <c r="S38" s="196"/>
      <c r="T38" s="196"/>
      <c r="U38" s="196"/>
      <c r="V38" s="196"/>
      <c r="W38" s="196"/>
      <c r="X38" s="196"/>
      <c r="Y38" s="196"/>
      <c r="Z38" s="196"/>
      <c r="AA38" s="196"/>
      <c r="AB38" s="196"/>
      <c r="AC38" s="196"/>
    </row>
    <row r="39" customFormat="false" ht="15" hidden="false" customHeight="false" outlineLevel="0" collapsed="false">
      <c r="A39" s="201"/>
      <c r="B39" s="219" t="str">
        <f aca="false">Properties!A1</f>
        <v>name* (see note)</v>
      </c>
      <c r="C39" s="203" t="s">
        <v>1144</v>
      </c>
      <c r="D39" s="203" t="s">
        <v>1108</v>
      </c>
      <c r="E39" s="85" t="s">
        <v>347</v>
      </c>
      <c r="F39" s="196"/>
      <c r="G39" s="204"/>
      <c r="H39" s="195"/>
      <c r="I39" s="196"/>
      <c r="J39" s="196"/>
      <c r="K39" s="196"/>
      <c r="L39" s="196"/>
      <c r="M39" s="196"/>
      <c r="N39" s="196"/>
      <c r="O39" s="196"/>
      <c r="P39" s="196"/>
      <c r="Q39" s="196"/>
      <c r="R39" s="196"/>
      <c r="S39" s="196"/>
      <c r="T39" s="196"/>
      <c r="U39" s="196"/>
      <c r="V39" s="196"/>
      <c r="W39" s="196"/>
      <c r="X39" s="196"/>
      <c r="Y39" s="196"/>
      <c r="Z39" s="196"/>
      <c r="AA39" s="196"/>
      <c r="AB39" s="196"/>
      <c r="AC39" s="196"/>
    </row>
    <row r="40" customFormat="false" ht="15" hidden="false" customHeight="false" outlineLevel="0" collapsed="false">
      <c r="A40" s="201"/>
      <c r="B40" s="222" t="str">
        <f aca="false">Properties!B1</f>
        <v>displayName*</v>
      </c>
      <c r="C40" s="203" t="s">
        <v>1145</v>
      </c>
      <c r="D40" s="203" t="s">
        <v>1108</v>
      </c>
      <c r="E40" s="85" t="s">
        <v>347</v>
      </c>
      <c r="F40" s="196"/>
      <c r="G40" s="204"/>
      <c r="H40" s="195"/>
      <c r="I40" s="196"/>
      <c r="J40" s="196"/>
      <c r="K40" s="196"/>
      <c r="L40" s="196"/>
      <c r="M40" s="196"/>
      <c r="N40" s="196"/>
      <c r="O40" s="196"/>
      <c r="P40" s="196"/>
      <c r="Q40" s="196"/>
      <c r="R40" s="196"/>
      <c r="S40" s="196"/>
      <c r="T40" s="196"/>
      <c r="U40" s="196"/>
      <c r="V40" s="196"/>
      <c r="W40" s="196"/>
      <c r="X40" s="196"/>
      <c r="Y40" s="196"/>
      <c r="Z40" s="196"/>
      <c r="AA40" s="196"/>
      <c r="AB40" s="196"/>
      <c r="AC40" s="196"/>
    </row>
    <row r="41" customFormat="false" ht="15" hidden="false" customHeight="false" outlineLevel="0" collapsed="false">
      <c r="A41" s="201"/>
      <c r="B41" s="222" t="str">
        <f aca="false">Properties!C1</f>
        <v>propertyLegalName*</v>
      </c>
      <c r="C41" s="203" t="s">
        <v>1146</v>
      </c>
      <c r="D41" s="203" t="s">
        <v>1108</v>
      </c>
      <c r="E41" s="85" t="s">
        <v>347</v>
      </c>
      <c r="F41" s="196"/>
      <c r="G41" s="204"/>
      <c r="H41" s="195"/>
      <c r="I41" s="196"/>
      <c r="J41" s="196"/>
      <c r="K41" s="196"/>
      <c r="L41" s="196"/>
      <c r="M41" s="196"/>
      <c r="N41" s="196"/>
      <c r="O41" s="196"/>
      <c r="P41" s="196"/>
      <c r="Q41" s="196"/>
      <c r="R41" s="196"/>
      <c r="S41" s="196"/>
      <c r="T41" s="196"/>
      <c r="U41" s="196"/>
      <c r="V41" s="196"/>
      <c r="W41" s="196"/>
      <c r="X41" s="196"/>
      <c r="Y41" s="196"/>
      <c r="Z41" s="196"/>
      <c r="AA41" s="196"/>
      <c r="AB41" s="196"/>
      <c r="AC41" s="196"/>
    </row>
    <row r="42" customFormat="false" ht="15" hidden="false" customHeight="true" outlineLevel="0" collapsed="false">
      <c r="A42" s="201"/>
      <c r="B42" s="223" t="str">
        <f aca="false">Properties!D1</f>
        <v>owner</v>
      </c>
      <c r="C42" s="203" t="s">
        <v>1147</v>
      </c>
      <c r="D42" s="203" t="s">
        <v>1108</v>
      </c>
      <c r="E42" s="85"/>
      <c r="F42" s="196"/>
      <c r="G42" s="207" t="s">
        <v>1148</v>
      </c>
      <c r="H42" s="195"/>
      <c r="I42" s="196"/>
      <c r="J42" s="196"/>
      <c r="K42" s="196"/>
      <c r="L42" s="196"/>
      <c r="M42" s="196"/>
      <c r="N42" s="196"/>
      <c r="O42" s="196"/>
      <c r="P42" s="196"/>
      <c r="Q42" s="196"/>
      <c r="R42" s="196"/>
      <c r="S42" s="196"/>
      <c r="T42" s="196"/>
      <c r="U42" s="196"/>
      <c r="V42" s="196"/>
      <c r="W42" s="196"/>
      <c r="X42" s="196"/>
      <c r="Y42" s="196"/>
      <c r="Z42" s="196"/>
      <c r="AA42" s="196"/>
      <c r="AB42" s="196"/>
      <c r="AC42" s="196"/>
    </row>
    <row r="43" customFormat="false" ht="15" hidden="false" customHeight="false" outlineLevel="0" collapsed="false">
      <c r="A43" s="201"/>
      <c r="B43" s="223" t="str">
        <f aca="false">Properties!E1</f>
        <v>operator</v>
      </c>
      <c r="C43" s="203" t="s">
        <v>1149</v>
      </c>
      <c r="D43" s="127" t="s">
        <v>1108</v>
      </c>
      <c r="E43" s="85"/>
      <c r="F43" s="196"/>
      <c r="G43" s="207"/>
      <c r="H43" s="195"/>
      <c r="I43" s="196"/>
      <c r="J43" s="196"/>
      <c r="K43" s="196"/>
      <c r="L43" s="196"/>
      <c r="M43" s="196"/>
      <c r="N43" s="196"/>
      <c r="O43" s="196"/>
      <c r="P43" s="196"/>
      <c r="Q43" s="196"/>
      <c r="R43" s="196"/>
      <c r="S43" s="196"/>
      <c r="T43" s="196"/>
      <c r="U43" s="196"/>
      <c r="V43" s="196"/>
      <c r="W43" s="196"/>
      <c r="X43" s="196"/>
      <c r="Y43" s="196"/>
      <c r="Z43" s="196"/>
      <c r="AA43" s="196"/>
      <c r="AB43" s="196"/>
      <c r="AC43" s="196"/>
    </row>
    <row r="44" customFormat="false" ht="15" hidden="false" customHeight="false" outlineLevel="0" collapsed="false">
      <c r="A44" s="201"/>
      <c r="B44" s="222" t="str">
        <f aca="false">Properties!F1</f>
        <v>propertyGroup</v>
      </c>
      <c r="C44" s="203" t="s">
        <v>1150</v>
      </c>
      <c r="D44" s="127" t="s">
        <v>1108</v>
      </c>
      <c r="E44" s="85"/>
      <c r="F44" s="196"/>
      <c r="G44" s="204" t="s">
        <v>1151</v>
      </c>
      <c r="H44" s="195"/>
      <c r="I44" s="196"/>
      <c r="J44" s="196"/>
      <c r="K44" s="196"/>
      <c r="L44" s="196"/>
      <c r="M44" s="196"/>
      <c r="N44" s="196"/>
      <c r="O44" s="196"/>
      <c r="P44" s="196"/>
      <c r="Q44" s="196"/>
      <c r="R44" s="196"/>
      <c r="S44" s="196"/>
      <c r="T44" s="196"/>
      <c r="U44" s="196"/>
      <c r="V44" s="196"/>
      <c r="W44" s="196"/>
      <c r="X44" s="196"/>
      <c r="Y44" s="196"/>
      <c r="Z44" s="196"/>
      <c r="AA44" s="196"/>
      <c r="AB44" s="196"/>
      <c r="AC44" s="196"/>
    </row>
    <row r="45" customFormat="false" ht="15" hidden="false" customHeight="false" outlineLevel="0" collapsed="false">
      <c r="A45" s="201"/>
      <c r="B45" s="222" t="str">
        <f aca="false">Properties!G1</f>
        <v>addressLine1*</v>
      </c>
      <c r="C45" s="203" t="s">
        <v>1152</v>
      </c>
      <c r="D45" s="127" t="s">
        <v>1108</v>
      </c>
      <c r="E45" s="85" t="s">
        <v>347</v>
      </c>
      <c r="F45" s="196"/>
      <c r="G45" s="204"/>
      <c r="H45" s="195"/>
      <c r="I45" s="196"/>
      <c r="J45" s="196"/>
      <c r="K45" s="196"/>
      <c r="L45" s="196"/>
      <c r="M45" s="196"/>
      <c r="N45" s="196"/>
      <c r="O45" s="196"/>
      <c r="P45" s="196"/>
      <c r="Q45" s="196"/>
      <c r="R45" s="196"/>
      <c r="S45" s="196"/>
      <c r="T45" s="196"/>
      <c r="U45" s="196"/>
      <c r="V45" s="196"/>
      <c r="W45" s="196"/>
      <c r="X45" s="196"/>
      <c r="Y45" s="196"/>
      <c r="Z45" s="196"/>
      <c r="AA45" s="196"/>
      <c r="AB45" s="196"/>
      <c r="AC45" s="196"/>
    </row>
    <row r="46" customFormat="false" ht="15" hidden="false" customHeight="false" outlineLevel="0" collapsed="false">
      <c r="A46" s="201"/>
      <c r="B46" s="222" t="str">
        <f aca="false">Properties!H1</f>
        <v>addressLine2</v>
      </c>
      <c r="C46" s="203" t="s">
        <v>1152</v>
      </c>
      <c r="D46" s="127" t="s">
        <v>1108</v>
      </c>
      <c r="E46" s="85"/>
      <c r="F46" s="196" t="s">
        <v>1125</v>
      </c>
      <c r="G46" s="204"/>
      <c r="H46" s="195"/>
      <c r="I46" s="196"/>
      <c r="J46" s="196"/>
      <c r="K46" s="196"/>
      <c r="L46" s="196"/>
      <c r="M46" s="196"/>
      <c r="N46" s="196"/>
      <c r="O46" s="196"/>
      <c r="P46" s="196"/>
      <c r="Q46" s="196"/>
      <c r="R46" s="196"/>
      <c r="S46" s="196"/>
      <c r="T46" s="196"/>
      <c r="U46" s="196"/>
      <c r="V46" s="196"/>
      <c r="W46" s="196"/>
      <c r="X46" s="196"/>
      <c r="Y46" s="196"/>
      <c r="Z46" s="196"/>
      <c r="AA46" s="196"/>
      <c r="AB46" s="196"/>
      <c r="AC46" s="196"/>
    </row>
    <row r="47" customFormat="false" ht="15" hidden="false" customHeight="false" outlineLevel="0" collapsed="false">
      <c r="A47" s="196"/>
      <c r="B47" s="222" t="str">
        <f aca="false">Properties!I1</f>
        <v>city*</v>
      </c>
      <c r="C47" s="203" t="s">
        <v>1153</v>
      </c>
      <c r="D47" s="127" t="s">
        <v>1110</v>
      </c>
      <c r="E47" s="85" t="s">
        <v>347</v>
      </c>
      <c r="F47" s="196"/>
      <c r="G47" s="204" t="s">
        <v>1127</v>
      </c>
      <c r="H47" s="195"/>
      <c r="I47" s="196"/>
      <c r="J47" s="196"/>
      <c r="K47" s="196"/>
      <c r="L47" s="196"/>
      <c r="M47" s="196"/>
      <c r="N47" s="196"/>
      <c r="O47" s="196"/>
      <c r="P47" s="196"/>
      <c r="Q47" s="196"/>
      <c r="R47" s="196"/>
      <c r="S47" s="196"/>
      <c r="T47" s="196"/>
      <c r="U47" s="196"/>
      <c r="V47" s="196"/>
      <c r="W47" s="196"/>
      <c r="X47" s="196"/>
      <c r="Y47" s="196"/>
      <c r="Z47" s="196"/>
      <c r="AA47" s="196"/>
      <c r="AB47" s="196"/>
      <c r="AC47" s="196"/>
    </row>
    <row r="48" customFormat="false" ht="15" hidden="false" customHeight="false" outlineLevel="0" collapsed="false">
      <c r="A48" s="201"/>
      <c r="B48" s="222" t="str">
        <f aca="false">Properties!J1</f>
        <v>state*</v>
      </c>
      <c r="C48" s="203" t="s">
        <v>1154</v>
      </c>
      <c r="D48" s="127" t="s">
        <v>1110</v>
      </c>
      <c r="E48" s="85" t="s">
        <v>347</v>
      </c>
      <c r="F48" s="196"/>
      <c r="G48" s="204" t="s">
        <v>1129</v>
      </c>
      <c r="H48" s="195"/>
      <c r="I48" s="196"/>
      <c r="J48" s="196"/>
      <c r="K48" s="196"/>
      <c r="L48" s="196"/>
      <c r="M48" s="196"/>
      <c r="N48" s="196"/>
      <c r="O48" s="196"/>
      <c r="P48" s="196"/>
      <c r="Q48" s="196"/>
      <c r="R48" s="196"/>
      <c r="S48" s="196"/>
      <c r="T48" s="196"/>
      <c r="U48" s="196"/>
      <c r="V48" s="196"/>
      <c r="W48" s="196"/>
      <c r="X48" s="196"/>
      <c r="Y48" s="196"/>
      <c r="Z48" s="196"/>
      <c r="AA48" s="196"/>
      <c r="AB48" s="196"/>
      <c r="AC48" s="196"/>
    </row>
    <row r="49" customFormat="false" ht="15" hidden="false" customHeight="false" outlineLevel="0" collapsed="false">
      <c r="A49" s="201"/>
      <c r="B49" s="222" t="str">
        <f aca="false">Properties!K1</f>
        <v>postalCode*</v>
      </c>
      <c r="C49" s="203" t="s">
        <v>1155</v>
      </c>
      <c r="D49" s="203" t="s">
        <v>1131</v>
      </c>
      <c r="E49" s="85" t="s">
        <v>347</v>
      </c>
      <c r="F49" s="196"/>
      <c r="G49" s="207" t="s">
        <v>1132</v>
      </c>
      <c r="H49" s="195"/>
      <c r="I49" s="196"/>
      <c r="J49" s="196"/>
      <c r="K49" s="196"/>
      <c r="L49" s="196"/>
      <c r="M49" s="196"/>
      <c r="N49" s="196"/>
      <c r="O49" s="196"/>
      <c r="P49" s="196"/>
      <c r="Q49" s="196"/>
      <c r="R49" s="196"/>
      <c r="S49" s="196"/>
      <c r="T49" s="196"/>
      <c r="U49" s="196"/>
      <c r="V49" s="196"/>
      <c r="W49" s="196"/>
      <c r="X49" s="196"/>
      <c r="Y49" s="196"/>
      <c r="Z49" s="196"/>
      <c r="AA49" s="196"/>
      <c r="AB49" s="196"/>
      <c r="AC49" s="196"/>
    </row>
    <row r="50" customFormat="false" ht="15" hidden="false" customHeight="false" outlineLevel="0" collapsed="false">
      <c r="A50" s="201"/>
      <c r="B50" s="223" t="str">
        <f aca="false">Properties!L1</f>
        <v>startDate*</v>
      </c>
      <c r="C50" s="196" t="s">
        <v>1156</v>
      </c>
      <c r="D50" s="203" t="s">
        <v>1157</v>
      </c>
      <c r="E50" s="85" t="s">
        <v>347</v>
      </c>
      <c r="F50" s="196"/>
      <c r="G50" s="204" t="s">
        <v>1158</v>
      </c>
      <c r="H50" s="195"/>
      <c r="I50" s="196"/>
      <c r="J50" s="196"/>
      <c r="K50" s="196"/>
      <c r="L50" s="196"/>
      <c r="M50" s="196"/>
      <c r="N50" s="196"/>
      <c r="O50" s="196"/>
      <c r="P50" s="196"/>
      <c r="Q50" s="196"/>
      <c r="R50" s="196"/>
      <c r="S50" s="196"/>
      <c r="T50" s="196"/>
      <c r="U50" s="196"/>
      <c r="V50" s="196"/>
      <c r="W50" s="196"/>
      <c r="X50" s="196"/>
      <c r="Y50" s="196"/>
      <c r="Z50" s="196"/>
      <c r="AA50" s="196"/>
      <c r="AB50" s="196"/>
      <c r="AC50" s="196"/>
    </row>
    <row r="51" customFormat="false" ht="15" hidden="false" customHeight="false" outlineLevel="0" collapsed="false">
      <c r="A51" s="201"/>
      <c r="B51" s="222" t="str">
        <f aca="false">Properties!M1</f>
        <v>endDate</v>
      </c>
      <c r="C51" s="196" t="s">
        <v>1159</v>
      </c>
      <c r="D51" s="203" t="s">
        <v>1157</v>
      </c>
      <c r="E51" s="85"/>
      <c r="F51" s="196"/>
      <c r="G51" s="204" t="s">
        <v>1160</v>
      </c>
      <c r="H51" s="195"/>
      <c r="I51" s="196"/>
      <c r="J51" s="196"/>
      <c r="K51" s="196"/>
      <c r="L51" s="196"/>
      <c r="M51" s="196"/>
      <c r="N51" s="196"/>
      <c r="O51" s="196"/>
      <c r="P51" s="196"/>
      <c r="Q51" s="196"/>
      <c r="R51" s="196"/>
      <c r="S51" s="196"/>
      <c r="T51" s="196"/>
      <c r="U51" s="196"/>
      <c r="V51" s="196"/>
      <c r="W51" s="196"/>
      <c r="X51" s="196"/>
      <c r="Y51" s="196"/>
      <c r="Z51" s="196"/>
      <c r="AA51" s="196"/>
      <c r="AB51" s="196"/>
      <c r="AC51" s="196"/>
    </row>
    <row r="52" customFormat="false" ht="15" hidden="false" customHeight="false" outlineLevel="0" collapsed="false">
      <c r="A52" s="201"/>
      <c r="B52" s="223" t="str">
        <f aca="false">Properties!N1</f>
        <v>APN</v>
      </c>
      <c r="C52" s="203" t="s">
        <v>1161</v>
      </c>
      <c r="D52" s="203" t="s">
        <v>1108</v>
      </c>
      <c r="E52" s="85"/>
      <c r="F52" s="196" t="s">
        <v>1162</v>
      </c>
      <c r="G52" s="207"/>
      <c r="H52" s="195"/>
      <c r="I52" s="196"/>
      <c r="J52" s="196"/>
      <c r="K52" s="196"/>
      <c r="L52" s="196"/>
      <c r="M52" s="196"/>
      <c r="N52" s="196"/>
      <c r="O52" s="196"/>
      <c r="P52" s="196"/>
      <c r="Q52" s="196"/>
      <c r="R52" s="196"/>
      <c r="S52" s="196"/>
      <c r="T52" s="196"/>
      <c r="U52" s="196"/>
      <c r="V52" s="196"/>
      <c r="W52" s="196"/>
      <c r="X52" s="196"/>
      <c r="Y52" s="196"/>
      <c r="Z52" s="196"/>
      <c r="AA52" s="196"/>
      <c r="AB52" s="196"/>
      <c r="AC52" s="196"/>
    </row>
    <row r="53" customFormat="false" ht="15" hidden="false" customHeight="false" outlineLevel="0" collapsed="false">
      <c r="A53" s="201"/>
      <c r="B53" s="223" t="str">
        <f aca="false">Properties!O1</f>
        <v>MSANumber</v>
      </c>
      <c r="C53" s="203" t="s">
        <v>1163</v>
      </c>
      <c r="D53" s="203" t="s">
        <v>1108</v>
      </c>
      <c r="E53" s="85"/>
      <c r="F53" s="196" t="s">
        <v>1164</v>
      </c>
      <c r="G53" s="207"/>
      <c r="H53" s="195"/>
      <c r="I53" s="196"/>
      <c r="J53" s="196"/>
      <c r="K53" s="196"/>
      <c r="L53" s="196"/>
      <c r="M53" s="196"/>
      <c r="N53" s="196"/>
      <c r="O53" s="196"/>
      <c r="P53" s="196"/>
      <c r="Q53" s="196"/>
      <c r="R53" s="196"/>
      <c r="S53" s="196"/>
      <c r="T53" s="196"/>
      <c r="U53" s="196"/>
      <c r="V53" s="196"/>
      <c r="W53" s="196"/>
      <c r="X53" s="196"/>
      <c r="Y53" s="196"/>
      <c r="Z53" s="196"/>
      <c r="AA53" s="196"/>
      <c r="AB53" s="196"/>
      <c r="AC53" s="196"/>
    </row>
    <row r="54" customFormat="false" ht="15" hidden="false" customHeight="false" outlineLevel="0" collapsed="false">
      <c r="A54" s="201"/>
      <c r="B54" s="222" t="str">
        <f aca="false">Properties!P1</f>
        <v>MSAName</v>
      </c>
      <c r="C54" s="203" t="s">
        <v>1165</v>
      </c>
      <c r="D54" s="203" t="s">
        <v>1108</v>
      </c>
      <c r="E54" s="85"/>
      <c r="F54" s="196" t="s">
        <v>1166</v>
      </c>
      <c r="G54" s="207"/>
      <c r="H54" s="195"/>
      <c r="I54" s="196"/>
      <c r="J54" s="196"/>
      <c r="K54" s="196"/>
      <c r="L54" s="196"/>
      <c r="M54" s="196"/>
      <c r="N54" s="196"/>
      <c r="O54" s="196"/>
      <c r="P54" s="196"/>
      <c r="Q54" s="196"/>
      <c r="R54" s="196"/>
      <c r="S54" s="196"/>
      <c r="T54" s="196"/>
      <c r="U54" s="196"/>
      <c r="V54" s="196"/>
      <c r="W54" s="196"/>
      <c r="X54" s="196"/>
      <c r="Y54" s="196"/>
      <c r="Z54" s="196"/>
      <c r="AA54" s="196"/>
      <c r="AB54" s="196"/>
      <c r="AC54" s="196"/>
    </row>
    <row r="55" customFormat="false" ht="15" hidden="false" customHeight="false" outlineLevel="0" collapsed="false">
      <c r="A55" s="201"/>
      <c r="B55" s="222" t="str">
        <f aca="false">Properties!Q1</f>
        <v>description</v>
      </c>
      <c r="C55" s="203" t="s">
        <v>1167</v>
      </c>
      <c r="D55" s="203" t="s">
        <v>1108</v>
      </c>
      <c r="E55" s="85"/>
      <c r="F55" s="196" t="s">
        <v>1114</v>
      </c>
      <c r="G55" s="207"/>
      <c r="H55" s="195"/>
      <c r="I55" s="196"/>
      <c r="J55" s="196"/>
      <c r="K55" s="196"/>
      <c r="L55" s="196"/>
      <c r="M55" s="196"/>
      <c r="N55" s="196"/>
      <c r="O55" s="196"/>
      <c r="P55" s="196"/>
      <c r="Q55" s="196"/>
      <c r="R55" s="196"/>
      <c r="S55" s="196"/>
      <c r="T55" s="196"/>
      <c r="U55" s="196"/>
      <c r="V55" s="196"/>
      <c r="W55" s="196"/>
      <c r="X55" s="196"/>
      <c r="Y55" s="196"/>
      <c r="Z55" s="196"/>
      <c r="AA55" s="196"/>
      <c r="AB55" s="196"/>
      <c r="AC55" s="196"/>
    </row>
    <row r="56" customFormat="false" ht="15" hidden="false" customHeight="false" outlineLevel="0" collapsed="false">
      <c r="A56" s="201"/>
      <c r="B56" s="222" t="str">
        <f aca="false">Properties!R1</f>
        <v>website</v>
      </c>
      <c r="C56" s="203" t="s">
        <v>1168</v>
      </c>
      <c r="D56" s="203" t="s">
        <v>1169</v>
      </c>
      <c r="E56" s="85"/>
      <c r="F56" s="196"/>
      <c r="G56" s="207" t="s">
        <v>1170</v>
      </c>
      <c r="H56" s="195"/>
      <c r="I56" s="196"/>
      <c r="J56" s="196"/>
      <c r="K56" s="196"/>
      <c r="L56" s="196"/>
      <c r="M56" s="196"/>
      <c r="N56" s="196"/>
      <c r="O56" s="196"/>
      <c r="P56" s="196"/>
      <c r="Q56" s="196"/>
      <c r="R56" s="196"/>
      <c r="S56" s="196"/>
      <c r="T56" s="196"/>
      <c r="U56" s="196"/>
      <c r="V56" s="196"/>
      <c r="W56" s="196"/>
      <c r="X56" s="196"/>
      <c r="Y56" s="196"/>
      <c r="Z56" s="196"/>
      <c r="AA56" s="196"/>
      <c r="AB56" s="196"/>
      <c r="AC56" s="196"/>
    </row>
    <row r="57" customFormat="false" ht="15" hidden="false" customHeight="true" outlineLevel="0" collapsed="false">
      <c r="A57" s="201"/>
      <c r="B57" s="222" t="str">
        <f aca="false">Properties!S1</f>
        <v>email</v>
      </c>
      <c r="C57" s="203" t="s">
        <v>1171</v>
      </c>
      <c r="D57" s="127" t="s">
        <v>4</v>
      </c>
      <c r="E57" s="208" t="s">
        <v>347</v>
      </c>
      <c r="F57" s="209"/>
      <c r="G57" s="204" t="s">
        <v>1117</v>
      </c>
      <c r="H57" s="195"/>
      <c r="I57" s="196"/>
      <c r="J57" s="196"/>
      <c r="K57" s="196"/>
      <c r="L57" s="196"/>
      <c r="M57" s="196"/>
      <c r="N57" s="196"/>
      <c r="O57" s="196"/>
      <c r="P57" s="196"/>
      <c r="Q57" s="196"/>
      <c r="R57" s="196"/>
      <c r="S57" s="196"/>
      <c r="T57" s="196"/>
      <c r="U57" s="196"/>
      <c r="V57" s="196"/>
      <c r="W57" s="196"/>
      <c r="X57" s="196"/>
      <c r="Y57" s="196"/>
      <c r="Z57" s="196"/>
      <c r="AA57" s="196"/>
      <c r="AB57" s="196"/>
      <c r="AC57" s="196"/>
    </row>
    <row r="58" customFormat="false" ht="15" hidden="false" customHeight="false" outlineLevel="0" collapsed="false">
      <c r="A58" s="201"/>
      <c r="B58" s="222" t="str">
        <f aca="false">Properties!T1</f>
        <v>phone</v>
      </c>
      <c r="C58" s="203" t="s">
        <v>1172</v>
      </c>
      <c r="D58" s="203" t="s">
        <v>1173</v>
      </c>
      <c r="E58" s="208"/>
      <c r="F58" s="208"/>
      <c r="G58" s="204" t="s">
        <v>1120</v>
      </c>
      <c r="H58" s="195"/>
      <c r="I58" s="211"/>
      <c r="J58" s="211"/>
      <c r="K58" s="211"/>
      <c r="L58" s="211"/>
      <c r="M58" s="211"/>
      <c r="N58" s="211"/>
      <c r="O58" s="211"/>
      <c r="P58" s="211"/>
      <c r="Q58" s="211"/>
      <c r="R58" s="211"/>
      <c r="S58" s="211"/>
      <c r="T58" s="211"/>
      <c r="U58" s="211"/>
      <c r="V58" s="211"/>
      <c r="W58" s="211"/>
      <c r="X58" s="211"/>
      <c r="Y58" s="211"/>
      <c r="Z58" s="211"/>
      <c r="AA58" s="211"/>
      <c r="AB58" s="211"/>
      <c r="AC58" s="211"/>
    </row>
    <row r="59" customFormat="false" ht="15" hidden="false" customHeight="false" outlineLevel="0" collapsed="false">
      <c r="A59" s="212"/>
      <c r="B59" s="213"/>
      <c r="C59" s="213"/>
      <c r="D59" s="213"/>
      <c r="E59" s="214"/>
      <c r="F59" s="213"/>
      <c r="G59" s="215"/>
      <c r="H59" s="195"/>
      <c r="I59" s="196"/>
      <c r="J59" s="196"/>
      <c r="K59" s="196"/>
      <c r="L59" s="196"/>
      <c r="M59" s="196"/>
      <c r="N59" s="196"/>
      <c r="O59" s="196"/>
      <c r="P59" s="196"/>
      <c r="Q59" s="196"/>
      <c r="R59" s="196"/>
      <c r="S59" s="196"/>
      <c r="T59" s="196"/>
      <c r="U59" s="196"/>
      <c r="V59" s="196"/>
      <c r="W59" s="196"/>
      <c r="X59" s="196"/>
      <c r="Y59" s="196"/>
      <c r="Z59" s="196"/>
      <c r="AA59" s="196"/>
      <c r="AB59" s="196"/>
      <c r="AC59" s="196"/>
    </row>
    <row r="60" customFormat="false" ht="1.5" hidden="false" customHeight="true" outlineLevel="0" collapsed="false">
      <c r="A60" s="196"/>
      <c r="B60" s="196"/>
      <c r="C60" s="196"/>
      <c r="D60" s="196"/>
      <c r="E60" s="81"/>
      <c r="F60" s="196"/>
      <c r="G60" s="196"/>
      <c r="H60" s="195"/>
      <c r="I60" s="196"/>
      <c r="J60" s="196"/>
      <c r="K60" s="196"/>
      <c r="L60" s="196"/>
      <c r="M60" s="196"/>
      <c r="N60" s="196"/>
      <c r="O60" s="196"/>
      <c r="P60" s="196"/>
      <c r="Q60" s="196"/>
      <c r="R60" s="196"/>
      <c r="S60" s="196"/>
      <c r="T60" s="196"/>
      <c r="U60" s="196"/>
      <c r="V60" s="196"/>
      <c r="W60" s="196"/>
      <c r="X60" s="196"/>
      <c r="Y60" s="196"/>
      <c r="Z60" s="196"/>
      <c r="AA60" s="196"/>
      <c r="AB60" s="196"/>
      <c r="AC60" s="196"/>
    </row>
    <row r="61" customFormat="false" ht="15" hidden="false" customHeight="false" outlineLevel="0" collapsed="false">
      <c r="A61" s="196"/>
      <c r="B61" s="196"/>
      <c r="C61" s="196"/>
      <c r="D61" s="196"/>
      <c r="E61" s="81"/>
      <c r="F61" s="196"/>
      <c r="G61" s="196"/>
      <c r="H61" s="195"/>
      <c r="I61" s="196"/>
      <c r="J61" s="196"/>
      <c r="K61" s="196"/>
      <c r="L61" s="196"/>
      <c r="M61" s="196"/>
      <c r="N61" s="196"/>
      <c r="O61" s="196"/>
      <c r="P61" s="196"/>
      <c r="Q61" s="196"/>
      <c r="R61" s="196"/>
      <c r="S61" s="196"/>
      <c r="T61" s="196"/>
      <c r="U61" s="196"/>
      <c r="V61" s="196"/>
      <c r="W61" s="196"/>
      <c r="X61" s="196"/>
      <c r="Y61" s="196"/>
      <c r="Z61" s="196"/>
      <c r="AA61" s="196"/>
      <c r="AB61" s="196"/>
      <c r="AC61" s="196"/>
    </row>
    <row r="62" customFormat="false" ht="15" hidden="false" customHeight="true" outlineLevel="0" collapsed="false">
      <c r="A62" s="217" t="s">
        <v>1174</v>
      </c>
      <c r="B62" s="217"/>
      <c r="C62" s="192"/>
      <c r="D62" s="192"/>
      <c r="E62" s="193"/>
      <c r="F62" s="192"/>
      <c r="G62" s="194"/>
      <c r="H62" s="195"/>
      <c r="I62" s="196"/>
      <c r="J62" s="196"/>
      <c r="K62" s="196"/>
      <c r="L62" s="196"/>
      <c r="M62" s="196"/>
      <c r="N62" s="196"/>
      <c r="O62" s="196"/>
      <c r="P62" s="196"/>
      <c r="Q62" s="196"/>
      <c r="R62" s="196"/>
      <c r="S62" s="196"/>
      <c r="T62" s="196"/>
      <c r="U62" s="196"/>
      <c r="V62" s="196"/>
      <c r="W62" s="196"/>
      <c r="X62" s="196"/>
      <c r="Y62" s="196"/>
      <c r="Z62" s="196"/>
      <c r="AA62" s="196"/>
      <c r="AB62" s="196"/>
      <c r="AC62" s="196"/>
    </row>
    <row r="63" customFormat="false" ht="15" hidden="false" customHeight="false" outlineLevel="0" collapsed="false">
      <c r="A63" s="197"/>
      <c r="B63" s="198"/>
      <c r="C63" s="198"/>
      <c r="D63" s="198"/>
      <c r="E63" s="199"/>
      <c r="F63" s="198"/>
      <c r="G63" s="200"/>
      <c r="H63" s="195"/>
      <c r="I63" s="196"/>
      <c r="J63" s="196"/>
      <c r="K63" s="196"/>
      <c r="L63" s="196"/>
      <c r="M63" s="196"/>
      <c r="N63" s="196"/>
      <c r="O63" s="196"/>
      <c r="P63" s="196"/>
      <c r="Q63" s="196"/>
      <c r="R63" s="196"/>
      <c r="S63" s="196"/>
      <c r="T63" s="196"/>
      <c r="U63" s="196"/>
      <c r="V63" s="196"/>
      <c r="W63" s="196"/>
      <c r="X63" s="196"/>
      <c r="Y63" s="196"/>
      <c r="Z63" s="196"/>
      <c r="AA63" s="196"/>
      <c r="AB63" s="196"/>
      <c r="AC63" s="196"/>
    </row>
    <row r="64" customFormat="false" ht="15" hidden="false" customHeight="false" outlineLevel="0" collapsed="false">
      <c r="A64" s="201"/>
      <c r="B64" s="202" t="str">
        <f aca="false">Amenities!A1</f>
        <v>name*</v>
      </c>
      <c r="C64" s="203" t="s">
        <v>1175</v>
      </c>
      <c r="D64" s="203" t="s">
        <v>1135</v>
      </c>
      <c r="E64" s="85" t="s">
        <v>347</v>
      </c>
      <c r="F64" s="196"/>
      <c r="G64" s="204"/>
      <c r="H64" s="195"/>
      <c r="I64" s="196"/>
      <c r="J64" s="196"/>
      <c r="K64" s="196"/>
      <c r="L64" s="196"/>
      <c r="M64" s="196"/>
      <c r="N64" s="196"/>
      <c r="O64" s="196"/>
      <c r="P64" s="196"/>
      <c r="Q64" s="196"/>
      <c r="R64" s="196"/>
      <c r="S64" s="196"/>
      <c r="T64" s="196"/>
      <c r="U64" s="196"/>
      <c r="V64" s="196"/>
      <c r="W64" s="196"/>
      <c r="X64" s="196"/>
      <c r="Y64" s="196"/>
      <c r="Z64" s="196"/>
      <c r="AA64" s="196"/>
      <c r="AB64" s="196"/>
      <c r="AC64" s="196"/>
    </row>
    <row r="65" customFormat="false" ht="15" hidden="false" customHeight="false" outlineLevel="0" collapsed="false">
      <c r="A65" s="201"/>
      <c r="B65" s="202" t="str">
        <f aca="false">Amenities!B1</f>
        <v>property*</v>
      </c>
      <c r="C65" s="203" t="s">
        <v>1176</v>
      </c>
      <c r="D65" s="203" t="s">
        <v>1135</v>
      </c>
      <c r="E65" s="85" t="s">
        <v>347</v>
      </c>
      <c r="F65" s="196"/>
      <c r="G65" s="207" t="s">
        <v>1177</v>
      </c>
      <c r="H65" s="195"/>
      <c r="I65" s="196"/>
      <c r="J65" s="196"/>
      <c r="K65" s="196"/>
      <c r="L65" s="196"/>
      <c r="M65" s="196"/>
      <c r="N65" s="196"/>
      <c r="O65" s="196"/>
      <c r="P65" s="196"/>
      <c r="Q65" s="196"/>
      <c r="R65" s="196"/>
      <c r="S65" s="196"/>
      <c r="T65" s="196"/>
      <c r="U65" s="196"/>
      <c r="V65" s="196"/>
      <c r="W65" s="196"/>
      <c r="X65" s="196"/>
      <c r="Y65" s="196"/>
      <c r="Z65" s="196"/>
      <c r="AA65" s="196"/>
      <c r="AB65" s="196"/>
      <c r="AC65" s="196"/>
    </row>
    <row r="66" customFormat="false" ht="15" hidden="false" customHeight="false" outlineLevel="0" collapsed="false">
      <c r="A66" s="201"/>
      <c r="B66" s="202" t="str">
        <f aca="false">Amenities!C1</f>
        <v>category*</v>
      </c>
      <c r="C66" s="203" t="s">
        <v>1178</v>
      </c>
      <c r="D66" s="203" t="s">
        <v>1110</v>
      </c>
      <c r="E66" s="85" t="s">
        <v>347</v>
      </c>
      <c r="F66" s="196"/>
      <c r="G66" s="204" t="s">
        <v>1179</v>
      </c>
      <c r="H66" s="195"/>
      <c r="I66" s="196"/>
      <c r="J66" s="196"/>
      <c r="K66" s="196"/>
      <c r="L66" s="196"/>
      <c r="M66" s="196"/>
      <c r="N66" s="196"/>
      <c r="O66" s="196"/>
      <c r="P66" s="196"/>
      <c r="Q66" s="196"/>
      <c r="R66" s="196"/>
      <c r="S66" s="196"/>
      <c r="T66" s="196"/>
      <c r="U66" s="196"/>
      <c r="V66" s="196"/>
      <c r="W66" s="196"/>
      <c r="X66" s="196"/>
      <c r="Y66" s="196"/>
      <c r="Z66" s="196"/>
      <c r="AA66" s="196"/>
      <c r="AB66" s="196"/>
      <c r="AC66" s="196"/>
    </row>
    <row r="67" customFormat="false" ht="15" hidden="false" customHeight="false" outlineLevel="0" collapsed="false">
      <c r="A67" s="201"/>
      <c r="B67" s="202" t="str">
        <f aca="false">Amenities!D1</f>
        <v>subCategory*</v>
      </c>
      <c r="C67" s="203" t="s">
        <v>1180</v>
      </c>
      <c r="D67" s="203" t="s">
        <v>1110</v>
      </c>
      <c r="E67" s="81" t="s">
        <v>347</v>
      </c>
      <c r="F67" s="196"/>
      <c r="G67" s="204" t="s">
        <v>1179</v>
      </c>
      <c r="H67" s="195"/>
      <c r="I67" s="196"/>
      <c r="J67" s="196"/>
      <c r="K67" s="196"/>
      <c r="L67" s="196"/>
      <c r="M67" s="196"/>
      <c r="N67" s="196"/>
      <c r="O67" s="196"/>
      <c r="P67" s="196"/>
      <c r="Q67" s="196"/>
      <c r="R67" s="196"/>
      <c r="S67" s="196"/>
      <c r="T67" s="196"/>
      <c r="U67" s="196"/>
      <c r="V67" s="196"/>
      <c r="W67" s="196"/>
      <c r="X67" s="196"/>
      <c r="Y67" s="196"/>
      <c r="Z67" s="196"/>
      <c r="AA67" s="196"/>
      <c r="AB67" s="196"/>
      <c r="AC67" s="196"/>
    </row>
    <row r="68" customFormat="false" ht="15" hidden="false" customHeight="false" outlineLevel="0" collapsed="false">
      <c r="A68" s="201"/>
      <c r="B68" s="206" t="str">
        <f aca="false">Amenities!E1</f>
        <v>displayName*</v>
      </c>
      <c r="C68" s="127" t="s">
        <v>1181</v>
      </c>
      <c r="D68" s="203" t="s">
        <v>1108</v>
      </c>
      <c r="E68" s="81" t="s">
        <v>347</v>
      </c>
      <c r="F68" s="196"/>
      <c r="G68" s="204"/>
      <c r="H68" s="195"/>
      <c r="I68" s="196"/>
      <c r="J68" s="196"/>
      <c r="K68" s="196"/>
      <c r="L68" s="196"/>
      <c r="M68" s="196"/>
      <c r="N68" s="196"/>
      <c r="O68" s="196"/>
      <c r="P68" s="196"/>
      <c r="Q68" s="196"/>
      <c r="R68" s="196"/>
      <c r="S68" s="196"/>
      <c r="T68" s="196"/>
      <c r="U68" s="196"/>
      <c r="V68" s="196"/>
      <c r="W68" s="196"/>
      <c r="X68" s="196"/>
      <c r="Y68" s="196"/>
      <c r="Z68" s="196"/>
      <c r="AA68" s="196"/>
      <c r="AB68" s="196"/>
      <c r="AC68" s="196"/>
    </row>
    <row r="69" customFormat="false" ht="15" hidden="false" customHeight="false" outlineLevel="0" collapsed="false">
      <c r="A69" s="201"/>
      <c r="B69" s="206" t="str">
        <f aca="false">Amenities!F1</f>
        <v>description</v>
      </c>
      <c r="C69" s="203" t="s">
        <v>1182</v>
      </c>
      <c r="D69" s="203" t="s">
        <v>1108</v>
      </c>
      <c r="E69" s="81"/>
      <c r="F69" s="196" t="s">
        <v>1114</v>
      </c>
      <c r="G69" s="204"/>
      <c r="H69" s="195"/>
      <c r="I69" s="196"/>
      <c r="J69" s="196"/>
      <c r="K69" s="196"/>
      <c r="L69" s="196"/>
      <c r="M69" s="196"/>
      <c r="N69" s="196"/>
      <c r="O69" s="196"/>
      <c r="P69" s="196"/>
      <c r="Q69" s="196"/>
      <c r="R69" s="196"/>
      <c r="S69" s="196"/>
      <c r="T69" s="196"/>
      <c r="U69" s="196"/>
      <c r="V69" s="196"/>
      <c r="W69" s="196"/>
      <c r="X69" s="196"/>
      <c r="Y69" s="196"/>
      <c r="Z69" s="196"/>
      <c r="AA69" s="196"/>
      <c r="AB69" s="196"/>
      <c r="AC69" s="196"/>
    </row>
    <row r="70" customFormat="false" ht="15" hidden="false" customHeight="false" outlineLevel="0" collapsed="false">
      <c r="A70" s="201"/>
      <c r="B70" s="206" t="str">
        <f aca="false">Amenities!G1</f>
        <v>highValueFlag</v>
      </c>
      <c r="C70" s="203" t="s">
        <v>1183</v>
      </c>
      <c r="D70" s="203" t="s">
        <v>1184</v>
      </c>
      <c r="E70" s="81"/>
      <c r="F70" s="196" t="s">
        <v>1185</v>
      </c>
      <c r="G70" s="204" t="s">
        <v>1186</v>
      </c>
      <c r="H70" s="195"/>
      <c r="I70" s="196"/>
      <c r="J70" s="196"/>
      <c r="K70" s="196"/>
      <c r="L70" s="196"/>
      <c r="M70" s="196"/>
      <c r="N70" s="196"/>
      <c r="O70" s="196"/>
      <c r="P70" s="196"/>
      <c r="Q70" s="196"/>
      <c r="R70" s="196"/>
      <c r="S70" s="196"/>
      <c r="T70" s="196"/>
      <c r="U70" s="196"/>
      <c r="V70" s="196"/>
      <c r="W70" s="196"/>
      <c r="X70" s="196"/>
      <c r="Y70" s="196"/>
      <c r="Z70" s="196"/>
      <c r="AA70" s="196"/>
      <c r="AB70" s="196"/>
      <c r="AC70" s="196"/>
    </row>
    <row r="71" customFormat="false" ht="15" hidden="false" customHeight="true" outlineLevel="0" collapsed="false">
      <c r="A71" s="201"/>
      <c r="B71" s="206" t="str">
        <f aca="false">Amenities!H1</f>
        <v>relativePrice (%)</v>
      </c>
      <c r="C71" s="196" t="s">
        <v>1187</v>
      </c>
      <c r="D71" s="203" t="s">
        <v>1188</v>
      </c>
      <c r="E71" s="81"/>
      <c r="F71" s="209" t="s">
        <v>1189</v>
      </c>
      <c r="G71" s="204" t="s">
        <v>1190</v>
      </c>
      <c r="H71" s="195"/>
      <c r="I71" s="196"/>
      <c r="J71" s="196"/>
      <c r="K71" s="196"/>
      <c r="L71" s="196"/>
      <c r="M71" s="196"/>
      <c r="N71" s="196"/>
      <c r="O71" s="196"/>
      <c r="P71" s="196"/>
      <c r="Q71" s="196"/>
      <c r="R71" s="196"/>
      <c r="S71" s="196"/>
      <c r="T71" s="196"/>
      <c r="U71" s="196"/>
      <c r="V71" s="196"/>
      <c r="W71" s="196"/>
      <c r="X71" s="196"/>
      <c r="Y71" s="196"/>
      <c r="Z71" s="196"/>
      <c r="AA71" s="196"/>
      <c r="AB71" s="196"/>
      <c r="AC71" s="196"/>
    </row>
    <row r="72" customFormat="false" ht="15" hidden="false" customHeight="false" outlineLevel="0" collapsed="false">
      <c r="A72" s="201"/>
      <c r="B72" s="224" t="str">
        <f aca="false">Amenities!I1</f>
        <v>absolutePrice ($)</v>
      </c>
      <c r="C72" s="196" t="s">
        <v>1191</v>
      </c>
      <c r="D72" s="127" t="s">
        <v>1188</v>
      </c>
      <c r="E72" s="81"/>
      <c r="F72" s="209"/>
      <c r="G72" s="204"/>
      <c r="H72" s="195"/>
      <c r="I72" s="196"/>
      <c r="J72" s="196"/>
      <c r="K72" s="196"/>
      <c r="L72" s="196"/>
      <c r="M72" s="196"/>
      <c r="N72" s="196"/>
      <c r="O72" s="196"/>
      <c r="P72" s="196"/>
      <c r="Q72" s="196"/>
      <c r="R72" s="196"/>
      <c r="S72" s="196"/>
      <c r="T72" s="196"/>
      <c r="U72" s="196"/>
      <c r="V72" s="196"/>
      <c r="W72" s="196"/>
      <c r="X72" s="196"/>
      <c r="Y72" s="196"/>
      <c r="Z72" s="196"/>
      <c r="AA72" s="196"/>
      <c r="AB72" s="196"/>
      <c r="AC72" s="196"/>
    </row>
    <row r="73" customFormat="false" ht="15" hidden="false" customHeight="false" outlineLevel="0" collapsed="false">
      <c r="A73" s="196"/>
      <c r="B73" s="206" t="str">
        <f aca="false">Amenities!J1</f>
        <v>targetUnitFlag (applicable to building and property categories)</v>
      </c>
      <c r="C73" s="196" t="s">
        <v>1192</v>
      </c>
      <c r="D73" s="196" t="s">
        <v>1184</v>
      </c>
      <c r="E73" s="81"/>
      <c r="F73" s="196" t="s">
        <v>1185</v>
      </c>
      <c r="G73" s="204" t="s">
        <v>1193</v>
      </c>
      <c r="H73" s="195"/>
      <c r="I73" s="196"/>
      <c r="J73" s="196"/>
      <c r="K73" s="196"/>
      <c r="L73" s="196"/>
      <c r="M73" s="196"/>
      <c r="N73" s="196"/>
      <c r="O73" s="196"/>
      <c r="P73" s="196"/>
      <c r="Q73" s="196"/>
      <c r="R73" s="196"/>
      <c r="S73" s="196"/>
      <c r="T73" s="196"/>
      <c r="U73" s="196"/>
      <c r="V73" s="196"/>
      <c r="W73" s="196"/>
      <c r="X73" s="196"/>
      <c r="Y73" s="196"/>
      <c r="Z73" s="196"/>
      <c r="AA73" s="196"/>
      <c r="AB73" s="196"/>
      <c r="AC73" s="196"/>
    </row>
    <row r="74" customFormat="false" ht="15" hidden="false" customHeight="false" outlineLevel="0" collapsed="false">
      <c r="A74" s="196"/>
      <c r="B74" s="206" t="str">
        <f aca="false">Amenities!K1</f>
        <v>hiddenFlag</v>
      </c>
      <c r="C74" s="196" t="s">
        <v>1194</v>
      </c>
      <c r="D74" s="196" t="s">
        <v>1184</v>
      </c>
      <c r="E74" s="81"/>
      <c r="F74" s="196" t="s">
        <v>1185</v>
      </c>
      <c r="G74" s="204" t="s">
        <v>1195</v>
      </c>
      <c r="H74" s="195"/>
      <c r="I74" s="196"/>
      <c r="J74" s="196"/>
      <c r="K74" s="196"/>
      <c r="L74" s="196"/>
      <c r="M74" s="196"/>
      <c r="N74" s="196"/>
      <c r="O74" s="196"/>
      <c r="P74" s="196"/>
      <c r="Q74" s="196"/>
      <c r="R74" s="196"/>
      <c r="S74" s="196"/>
      <c r="T74" s="196"/>
      <c r="U74" s="196"/>
      <c r="V74" s="196"/>
      <c r="W74" s="196"/>
      <c r="X74" s="196"/>
      <c r="Y74" s="196"/>
      <c r="Z74" s="196"/>
      <c r="AA74" s="196"/>
      <c r="AB74" s="196"/>
      <c r="AC74" s="196"/>
    </row>
    <row r="75" customFormat="false" ht="15" hidden="false" customHeight="false" outlineLevel="0" collapsed="false">
      <c r="A75" s="213"/>
      <c r="B75" s="225"/>
      <c r="C75" s="213"/>
      <c r="D75" s="213"/>
      <c r="E75" s="214"/>
      <c r="F75" s="213"/>
      <c r="G75" s="215"/>
      <c r="H75" s="195"/>
      <c r="I75" s="196"/>
      <c r="J75" s="196"/>
      <c r="K75" s="196"/>
      <c r="L75" s="196"/>
      <c r="M75" s="196"/>
      <c r="N75" s="196"/>
      <c r="O75" s="196"/>
      <c r="P75" s="196"/>
      <c r="Q75" s="196"/>
      <c r="R75" s="196"/>
      <c r="S75" s="196"/>
      <c r="T75" s="196"/>
      <c r="U75" s="196"/>
      <c r="V75" s="196"/>
      <c r="W75" s="196"/>
      <c r="X75" s="196"/>
      <c r="Y75" s="196"/>
      <c r="Z75" s="196"/>
      <c r="AA75" s="196"/>
      <c r="AB75" s="196"/>
      <c r="AC75" s="196"/>
    </row>
    <row r="76" customFormat="false" ht="15" hidden="false" customHeight="false" outlineLevel="0" collapsed="false">
      <c r="A76" s="226"/>
      <c r="B76" s="226"/>
      <c r="C76" s="196"/>
      <c r="D76" s="196"/>
      <c r="E76" s="81"/>
      <c r="F76" s="196"/>
      <c r="G76" s="196"/>
      <c r="H76" s="195"/>
      <c r="I76" s="196"/>
      <c r="J76" s="196"/>
      <c r="K76" s="196"/>
      <c r="L76" s="196"/>
      <c r="M76" s="196"/>
      <c r="N76" s="196"/>
      <c r="O76" s="196"/>
      <c r="P76" s="196"/>
      <c r="Q76" s="196"/>
      <c r="R76" s="196"/>
      <c r="S76" s="196"/>
      <c r="T76" s="196"/>
      <c r="U76" s="196"/>
      <c r="V76" s="196"/>
      <c r="W76" s="196"/>
      <c r="X76" s="196"/>
      <c r="Y76" s="196"/>
      <c r="Z76" s="196"/>
      <c r="AA76" s="196"/>
      <c r="AB76" s="196"/>
      <c r="AC76" s="196"/>
    </row>
    <row r="77" customFormat="false" ht="15" hidden="false" customHeight="true" outlineLevel="0" collapsed="false">
      <c r="A77" s="217" t="s">
        <v>1196</v>
      </c>
      <c r="B77" s="217"/>
      <c r="C77" s="192"/>
      <c r="D77" s="192"/>
      <c r="E77" s="193"/>
      <c r="F77" s="192"/>
      <c r="G77" s="194"/>
      <c r="H77" s="195"/>
      <c r="I77" s="196"/>
      <c r="J77" s="196"/>
      <c r="K77" s="196"/>
      <c r="L77" s="196"/>
      <c r="M77" s="196"/>
      <c r="N77" s="196"/>
      <c r="O77" s="196"/>
      <c r="P77" s="196"/>
      <c r="Q77" s="196"/>
      <c r="R77" s="196"/>
      <c r="S77" s="196"/>
      <c r="T77" s="196"/>
      <c r="U77" s="196"/>
      <c r="V77" s="196"/>
      <c r="W77" s="196"/>
      <c r="X77" s="196"/>
      <c r="Y77" s="196"/>
      <c r="Z77" s="196"/>
      <c r="AA77" s="196"/>
      <c r="AB77" s="196"/>
      <c r="AC77" s="196"/>
    </row>
    <row r="78" customFormat="false" ht="15" hidden="false" customHeight="false" outlineLevel="0" collapsed="false">
      <c r="A78" s="197"/>
      <c r="B78" s="198"/>
      <c r="C78" s="198"/>
      <c r="D78" s="198"/>
      <c r="E78" s="199"/>
      <c r="F78" s="198"/>
      <c r="G78" s="200"/>
      <c r="H78" s="195"/>
      <c r="I78" s="196"/>
      <c r="J78" s="196"/>
      <c r="K78" s="196"/>
      <c r="L78" s="196"/>
      <c r="M78" s="196"/>
      <c r="N78" s="196"/>
      <c r="O78" s="196"/>
      <c r="P78" s="196"/>
      <c r="Q78" s="196"/>
      <c r="R78" s="196"/>
      <c r="S78" s="196"/>
      <c r="T78" s="196"/>
      <c r="U78" s="196"/>
      <c r="V78" s="196"/>
      <c r="W78" s="196"/>
      <c r="X78" s="196"/>
      <c r="Y78" s="196"/>
      <c r="Z78" s="196"/>
      <c r="AA78" s="196"/>
      <c r="AB78" s="196"/>
      <c r="AC78" s="196"/>
    </row>
    <row r="79" customFormat="false" ht="15" hidden="false" customHeight="false" outlineLevel="0" collapsed="false">
      <c r="A79" s="201"/>
      <c r="B79" s="202" t="str">
        <f aca="false">Lifestyles!A1</f>
        <v>name*</v>
      </c>
      <c r="C79" s="203" t="s">
        <v>1197</v>
      </c>
      <c r="D79" s="203" t="s">
        <v>1135</v>
      </c>
      <c r="E79" s="85" t="s">
        <v>347</v>
      </c>
      <c r="F79" s="196"/>
      <c r="G79" s="204" t="s">
        <v>1198</v>
      </c>
      <c r="H79" s="195"/>
      <c r="I79" s="196"/>
      <c r="J79" s="196"/>
      <c r="K79" s="196"/>
      <c r="L79" s="196"/>
      <c r="M79" s="196"/>
      <c r="N79" s="196"/>
      <c r="O79" s="196"/>
      <c r="P79" s="196"/>
      <c r="Q79" s="196"/>
      <c r="R79" s="196"/>
      <c r="S79" s="196"/>
      <c r="T79" s="196"/>
      <c r="U79" s="196"/>
      <c r="V79" s="196"/>
      <c r="W79" s="196"/>
      <c r="X79" s="196"/>
      <c r="Y79" s="196"/>
      <c r="Z79" s="196"/>
      <c r="AA79" s="196"/>
      <c r="AB79" s="196"/>
      <c r="AC79" s="196"/>
    </row>
    <row r="80" customFormat="false" ht="15" hidden="false" customHeight="false" outlineLevel="0" collapsed="false">
      <c r="A80" s="201"/>
      <c r="B80" s="202" t="str">
        <f aca="false">Lifestyles!B1</f>
        <v>property*</v>
      </c>
      <c r="C80" s="203" t="s">
        <v>1199</v>
      </c>
      <c r="D80" s="203" t="s">
        <v>1135</v>
      </c>
      <c r="E80" s="85" t="s">
        <v>347</v>
      </c>
      <c r="F80" s="196"/>
      <c r="G80" s="207" t="s">
        <v>1200</v>
      </c>
      <c r="H80" s="195"/>
      <c r="I80" s="196"/>
      <c r="J80" s="196"/>
      <c r="K80" s="196"/>
      <c r="L80" s="196"/>
      <c r="M80" s="196"/>
      <c r="N80" s="196"/>
      <c r="O80" s="196"/>
      <c r="P80" s="196"/>
      <c r="Q80" s="196"/>
      <c r="R80" s="196"/>
      <c r="S80" s="196"/>
      <c r="T80" s="196"/>
      <c r="U80" s="196"/>
      <c r="V80" s="196"/>
      <c r="W80" s="196"/>
      <c r="X80" s="196"/>
      <c r="Y80" s="196"/>
      <c r="Z80" s="196"/>
      <c r="AA80" s="196"/>
      <c r="AB80" s="196"/>
      <c r="AC80" s="196"/>
    </row>
    <row r="81" customFormat="false" ht="15" hidden="false" customHeight="false" outlineLevel="0" collapsed="false">
      <c r="A81" s="201"/>
      <c r="B81" s="206" t="str">
        <f aca="false">Lifestyles!C1</f>
        <v>displayName*</v>
      </c>
      <c r="C81" s="203" t="s">
        <v>1201</v>
      </c>
      <c r="D81" s="203" t="s">
        <v>1108</v>
      </c>
      <c r="E81" s="85" t="s">
        <v>347</v>
      </c>
      <c r="F81" s="196"/>
      <c r="G81" s="204"/>
      <c r="H81" s="195"/>
      <c r="I81" s="196"/>
      <c r="J81" s="196"/>
      <c r="K81" s="196"/>
      <c r="L81" s="196"/>
      <c r="M81" s="196"/>
      <c r="N81" s="196"/>
      <c r="O81" s="196"/>
      <c r="P81" s="196"/>
      <c r="Q81" s="196"/>
      <c r="R81" s="196"/>
      <c r="S81" s="196"/>
      <c r="T81" s="196"/>
      <c r="U81" s="196"/>
      <c r="V81" s="196"/>
      <c r="W81" s="196"/>
      <c r="X81" s="196"/>
      <c r="Y81" s="196"/>
      <c r="Z81" s="196"/>
      <c r="AA81" s="196"/>
      <c r="AB81" s="196"/>
      <c r="AC81" s="196"/>
    </row>
    <row r="82" customFormat="false" ht="15" hidden="false" customHeight="false" outlineLevel="0" collapsed="false">
      <c r="A82" s="201"/>
      <c r="B82" s="206" t="str">
        <f aca="false">Lifestyles!D1</f>
        <v>description</v>
      </c>
      <c r="C82" s="203" t="s">
        <v>1202</v>
      </c>
      <c r="D82" s="203" t="s">
        <v>1108</v>
      </c>
      <c r="E82" s="81"/>
      <c r="F82" s="196" t="s">
        <v>1203</v>
      </c>
      <c r="G82" s="204"/>
      <c r="H82" s="195"/>
      <c r="I82" s="196"/>
      <c r="J82" s="196"/>
      <c r="K82" s="196"/>
      <c r="L82" s="196"/>
      <c r="M82" s="196"/>
      <c r="N82" s="196"/>
      <c r="O82" s="196"/>
      <c r="P82" s="196"/>
      <c r="Q82" s="196"/>
      <c r="R82" s="196"/>
      <c r="S82" s="196"/>
      <c r="T82" s="196"/>
      <c r="U82" s="196"/>
      <c r="V82" s="196"/>
      <c r="W82" s="196"/>
      <c r="X82" s="196"/>
      <c r="Y82" s="196"/>
      <c r="Z82" s="196"/>
      <c r="AA82" s="196"/>
      <c r="AB82" s="196"/>
      <c r="AC82" s="196"/>
    </row>
    <row r="83" customFormat="false" ht="15" hidden="false" customHeight="false" outlineLevel="0" collapsed="false">
      <c r="A83" s="212"/>
      <c r="B83" s="213"/>
      <c r="C83" s="213"/>
      <c r="D83" s="213"/>
      <c r="E83" s="214"/>
      <c r="F83" s="213"/>
      <c r="G83" s="215"/>
      <c r="H83" s="195"/>
      <c r="I83" s="196"/>
      <c r="J83" s="196"/>
      <c r="K83" s="196"/>
      <c r="L83" s="196"/>
      <c r="M83" s="196"/>
      <c r="N83" s="196"/>
      <c r="O83" s="196"/>
      <c r="P83" s="196"/>
      <c r="Q83" s="196"/>
      <c r="R83" s="196"/>
      <c r="S83" s="196"/>
      <c r="T83" s="196"/>
      <c r="U83" s="196"/>
      <c r="V83" s="196"/>
      <c r="W83" s="196"/>
      <c r="X83" s="196"/>
      <c r="Y83" s="196"/>
      <c r="Z83" s="196"/>
      <c r="AA83" s="196"/>
      <c r="AB83" s="196"/>
      <c r="AC83" s="196"/>
    </row>
    <row r="84" customFormat="false" ht="15" hidden="false" customHeight="false" outlineLevel="0" collapsed="false">
      <c r="A84" s="196"/>
      <c r="B84" s="196"/>
      <c r="C84" s="196"/>
      <c r="D84" s="196"/>
      <c r="E84" s="81"/>
      <c r="F84" s="196"/>
      <c r="G84" s="196"/>
      <c r="H84" s="195"/>
      <c r="I84" s="196"/>
      <c r="J84" s="196"/>
      <c r="K84" s="196"/>
      <c r="L84" s="196"/>
      <c r="M84" s="196"/>
      <c r="N84" s="196"/>
      <c r="O84" s="196"/>
      <c r="P84" s="196"/>
      <c r="Q84" s="196"/>
      <c r="R84" s="196"/>
      <c r="S84" s="196"/>
      <c r="T84" s="196"/>
      <c r="U84" s="196"/>
      <c r="V84" s="196"/>
      <c r="W84" s="196"/>
      <c r="X84" s="196"/>
      <c r="Y84" s="196"/>
      <c r="Z84" s="196"/>
      <c r="AA84" s="196"/>
      <c r="AB84" s="196"/>
      <c r="AC84" s="196"/>
    </row>
    <row r="85" customFormat="false" ht="15" hidden="false" customHeight="true" outlineLevel="0" collapsed="false">
      <c r="A85" s="217" t="s">
        <v>1204</v>
      </c>
      <c r="B85" s="217"/>
      <c r="C85" s="192"/>
      <c r="D85" s="192"/>
      <c r="E85" s="193"/>
      <c r="F85" s="192"/>
      <c r="G85" s="194"/>
      <c r="H85" s="195"/>
      <c r="I85" s="196"/>
      <c r="J85" s="196"/>
      <c r="K85" s="196"/>
      <c r="L85" s="196"/>
      <c r="M85" s="196"/>
      <c r="N85" s="196"/>
      <c r="O85" s="196"/>
      <c r="P85" s="196"/>
      <c r="Q85" s="196"/>
      <c r="R85" s="196"/>
      <c r="S85" s="196"/>
      <c r="T85" s="196"/>
      <c r="U85" s="196"/>
      <c r="V85" s="196"/>
      <c r="W85" s="196"/>
      <c r="X85" s="196"/>
      <c r="Y85" s="196"/>
      <c r="Z85" s="196"/>
      <c r="AA85" s="196"/>
      <c r="AB85" s="196"/>
      <c r="AC85" s="196"/>
    </row>
    <row r="86" customFormat="false" ht="15" hidden="false" customHeight="false" outlineLevel="0" collapsed="false">
      <c r="A86" s="197"/>
      <c r="B86" s="198"/>
      <c r="C86" s="198"/>
      <c r="D86" s="198"/>
      <c r="E86" s="199"/>
      <c r="F86" s="198"/>
      <c r="G86" s="200"/>
      <c r="H86" s="195"/>
      <c r="I86" s="196"/>
      <c r="J86" s="196"/>
      <c r="K86" s="196"/>
      <c r="L86" s="196"/>
      <c r="M86" s="196"/>
      <c r="N86" s="196"/>
      <c r="O86" s="196"/>
      <c r="P86" s="196"/>
      <c r="Q86" s="196"/>
      <c r="R86" s="196"/>
      <c r="S86" s="196"/>
      <c r="T86" s="196"/>
      <c r="U86" s="196"/>
      <c r="V86" s="196"/>
      <c r="W86" s="196"/>
      <c r="X86" s="196"/>
      <c r="Y86" s="196"/>
      <c r="Z86" s="196"/>
      <c r="AA86" s="196"/>
      <c r="AB86" s="196"/>
      <c r="AC86" s="196"/>
    </row>
    <row r="87" customFormat="false" ht="15" hidden="false" customHeight="false" outlineLevel="0" collapsed="false">
      <c r="A87" s="201"/>
      <c r="B87" s="219" t="str">
        <f aca="false">Buildings!A1</f>
        <v>name* (see note)</v>
      </c>
      <c r="C87" s="203" t="s">
        <v>1205</v>
      </c>
      <c r="D87" s="203" t="s">
        <v>1108</v>
      </c>
      <c r="E87" s="85" t="s">
        <v>347</v>
      </c>
      <c r="F87" s="196"/>
      <c r="G87" s="204"/>
      <c r="H87" s="195"/>
      <c r="I87" s="196"/>
      <c r="J87" s="196"/>
      <c r="K87" s="196"/>
      <c r="L87" s="196"/>
      <c r="M87" s="196"/>
      <c r="N87" s="196"/>
      <c r="O87" s="196"/>
      <c r="P87" s="196"/>
      <c r="Q87" s="196"/>
      <c r="R87" s="196"/>
      <c r="S87" s="196"/>
      <c r="T87" s="196"/>
      <c r="U87" s="196"/>
      <c r="V87" s="196"/>
      <c r="W87" s="196"/>
      <c r="X87" s="196"/>
      <c r="Y87" s="196"/>
      <c r="Z87" s="196"/>
      <c r="AA87" s="196"/>
      <c r="AB87" s="196"/>
      <c r="AC87" s="196"/>
    </row>
    <row r="88" customFormat="false" ht="15" hidden="false" customHeight="false" outlineLevel="0" collapsed="false">
      <c r="A88" s="201"/>
      <c r="B88" s="219" t="str">
        <f aca="false">Buildings!B1</f>
        <v>property*</v>
      </c>
      <c r="C88" s="203" t="s">
        <v>1176</v>
      </c>
      <c r="D88" s="203" t="s">
        <v>1108</v>
      </c>
      <c r="E88" s="85" t="s">
        <v>347</v>
      </c>
      <c r="F88" s="196"/>
      <c r="G88" s="207" t="s">
        <v>1177</v>
      </c>
      <c r="H88" s="195"/>
      <c r="I88" s="196"/>
      <c r="J88" s="196"/>
      <c r="K88" s="196"/>
      <c r="L88" s="196"/>
      <c r="M88" s="196"/>
      <c r="N88" s="196"/>
      <c r="O88" s="196"/>
      <c r="P88" s="196"/>
      <c r="Q88" s="196"/>
      <c r="R88" s="196"/>
      <c r="S88" s="196"/>
      <c r="T88" s="196"/>
      <c r="U88" s="196"/>
      <c r="V88" s="196"/>
      <c r="W88" s="196"/>
      <c r="X88" s="196"/>
      <c r="Y88" s="196"/>
      <c r="Z88" s="196"/>
      <c r="AA88" s="196"/>
      <c r="AB88" s="196"/>
      <c r="AC88" s="196"/>
    </row>
    <row r="89" customFormat="false" ht="15" hidden="false" customHeight="false" outlineLevel="0" collapsed="false">
      <c r="A89" s="201"/>
      <c r="B89" s="210" t="str">
        <f aca="false">Buildings!C1</f>
        <v>displayName*</v>
      </c>
      <c r="C89" s="203" t="s">
        <v>1206</v>
      </c>
      <c r="D89" s="203" t="s">
        <v>1108</v>
      </c>
      <c r="E89" s="85" t="s">
        <v>347</v>
      </c>
      <c r="F89" s="196"/>
      <c r="G89" s="204"/>
      <c r="H89" s="195"/>
      <c r="I89" s="206"/>
      <c r="J89" s="206"/>
      <c r="K89" s="206"/>
      <c r="L89" s="206"/>
      <c r="M89" s="206"/>
      <c r="N89" s="206"/>
      <c r="O89" s="206"/>
      <c r="P89" s="206"/>
      <c r="Q89" s="206"/>
      <c r="R89" s="206"/>
      <c r="S89" s="206"/>
      <c r="T89" s="206"/>
      <c r="U89" s="206"/>
      <c r="V89" s="206"/>
      <c r="W89" s="206"/>
      <c r="X89" s="206"/>
      <c r="Y89" s="206"/>
      <c r="Z89" s="206"/>
      <c r="AA89" s="206"/>
      <c r="AB89" s="206"/>
      <c r="AC89" s="206"/>
    </row>
    <row r="90" customFormat="false" ht="17.25" hidden="false" customHeight="true" outlineLevel="0" collapsed="false">
      <c r="A90" s="201"/>
      <c r="B90" s="227" t="str">
        <f aca="false">Buildings!D1</f>
        <v>type*</v>
      </c>
      <c r="C90" s="203" t="s">
        <v>1207</v>
      </c>
      <c r="D90" s="127" t="s">
        <v>1110</v>
      </c>
      <c r="E90" s="81" t="s">
        <v>347</v>
      </c>
      <c r="F90" s="196"/>
      <c r="G90" s="207" t="s">
        <v>1208</v>
      </c>
      <c r="H90" s="195"/>
      <c r="I90" s="206"/>
      <c r="J90" s="206"/>
      <c r="K90" s="206"/>
      <c r="L90" s="206"/>
      <c r="M90" s="206"/>
      <c r="N90" s="206"/>
      <c r="O90" s="206"/>
      <c r="P90" s="206"/>
      <c r="Q90" s="206"/>
      <c r="R90" s="206"/>
      <c r="S90" s="206"/>
      <c r="T90" s="206"/>
      <c r="U90" s="206"/>
      <c r="V90" s="206"/>
      <c r="W90" s="206"/>
      <c r="X90" s="206"/>
      <c r="Y90" s="206"/>
      <c r="Z90" s="206"/>
      <c r="AA90" s="206"/>
      <c r="AB90" s="206"/>
      <c r="AC90" s="206"/>
    </row>
    <row r="91" customFormat="false" ht="15" hidden="false" customHeight="false" outlineLevel="0" collapsed="false">
      <c r="A91" s="201"/>
      <c r="B91" s="210" t="str">
        <f aca="false">Buildings!E1</f>
        <v>description</v>
      </c>
      <c r="C91" s="127" t="s">
        <v>1209</v>
      </c>
      <c r="D91" s="127" t="s">
        <v>1108</v>
      </c>
      <c r="E91" s="81"/>
      <c r="F91" s="196" t="s">
        <v>1114</v>
      </c>
      <c r="G91" s="204"/>
      <c r="H91" s="195"/>
      <c r="I91" s="196"/>
      <c r="J91" s="196"/>
      <c r="K91" s="196"/>
      <c r="L91" s="196"/>
      <c r="M91" s="196"/>
      <c r="N91" s="196"/>
      <c r="O91" s="196"/>
      <c r="P91" s="196"/>
      <c r="Q91" s="196"/>
      <c r="R91" s="196"/>
      <c r="S91" s="196"/>
      <c r="T91" s="196"/>
      <c r="U91" s="196"/>
      <c r="V91" s="196"/>
      <c r="W91" s="196"/>
      <c r="X91" s="196"/>
      <c r="Y91" s="196"/>
      <c r="Z91" s="196"/>
      <c r="AA91" s="196"/>
      <c r="AB91" s="196"/>
      <c r="AC91" s="196"/>
    </row>
    <row r="92" customFormat="false" ht="15" hidden="false" customHeight="false" outlineLevel="0" collapsed="false">
      <c r="A92" s="201"/>
      <c r="B92" s="210" t="str">
        <f aca="false">Buildings!F1</f>
        <v>addressLine1*</v>
      </c>
      <c r="C92" s="203" t="s">
        <v>1152</v>
      </c>
      <c r="D92" s="127" t="s">
        <v>1108</v>
      </c>
      <c r="E92" s="85" t="s">
        <v>347</v>
      </c>
      <c r="F92" s="196"/>
      <c r="G92" s="204"/>
      <c r="H92" s="195"/>
      <c r="I92" s="196"/>
      <c r="J92" s="196"/>
      <c r="K92" s="196"/>
      <c r="L92" s="196"/>
      <c r="M92" s="196"/>
      <c r="N92" s="196"/>
      <c r="O92" s="196"/>
      <c r="P92" s="196"/>
      <c r="Q92" s="196"/>
      <c r="R92" s="196"/>
      <c r="S92" s="196"/>
      <c r="T92" s="196"/>
      <c r="U92" s="196"/>
      <c r="V92" s="196"/>
      <c r="W92" s="196"/>
      <c r="X92" s="196"/>
      <c r="Y92" s="196"/>
      <c r="Z92" s="196"/>
      <c r="AA92" s="196"/>
      <c r="AB92" s="196"/>
      <c r="AC92" s="196"/>
    </row>
    <row r="93" customFormat="false" ht="15" hidden="false" customHeight="false" outlineLevel="0" collapsed="false">
      <c r="A93" s="201"/>
      <c r="B93" s="210" t="str">
        <f aca="false">Buildings!G1</f>
        <v>addressLine2</v>
      </c>
      <c r="C93" s="203" t="s">
        <v>1152</v>
      </c>
      <c r="D93" s="127" t="s">
        <v>1108</v>
      </c>
      <c r="E93" s="85"/>
      <c r="F93" s="196" t="s">
        <v>1125</v>
      </c>
      <c r="G93" s="204"/>
      <c r="H93" s="195"/>
      <c r="I93" s="196"/>
      <c r="J93" s="196"/>
      <c r="K93" s="196"/>
      <c r="L93" s="196"/>
      <c r="M93" s="196"/>
      <c r="N93" s="196"/>
      <c r="O93" s="196"/>
      <c r="P93" s="196"/>
      <c r="Q93" s="196"/>
      <c r="R93" s="196"/>
      <c r="S93" s="196"/>
      <c r="T93" s="196"/>
      <c r="U93" s="196"/>
      <c r="V93" s="196"/>
      <c r="W93" s="196"/>
      <c r="X93" s="196"/>
      <c r="Y93" s="196"/>
      <c r="Z93" s="196"/>
      <c r="AA93" s="196"/>
      <c r="AB93" s="196"/>
      <c r="AC93" s="196"/>
    </row>
    <row r="94" customFormat="false" ht="15" hidden="false" customHeight="false" outlineLevel="0" collapsed="false">
      <c r="A94" s="201"/>
      <c r="B94" s="210" t="str">
        <f aca="false">Buildings!H1</f>
        <v>city*</v>
      </c>
      <c r="C94" s="196" t="s">
        <v>1210</v>
      </c>
      <c r="D94" s="127" t="s">
        <v>1108</v>
      </c>
      <c r="E94" s="85" t="s">
        <v>347</v>
      </c>
      <c r="F94" s="196"/>
      <c r="G94" s="204"/>
      <c r="H94" s="195"/>
      <c r="I94" s="196"/>
      <c r="J94" s="196"/>
      <c r="K94" s="196"/>
      <c r="L94" s="196"/>
      <c r="M94" s="196"/>
      <c r="N94" s="196"/>
      <c r="O94" s="196"/>
      <c r="P94" s="196"/>
      <c r="Q94" s="196"/>
      <c r="R94" s="196"/>
      <c r="S94" s="196"/>
      <c r="T94" s="196"/>
      <c r="U94" s="196"/>
      <c r="V94" s="196"/>
      <c r="W94" s="196"/>
      <c r="X94" s="196"/>
      <c r="Y94" s="196"/>
      <c r="Z94" s="196"/>
      <c r="AA94" s="196"/>
      <c r="AB94" s="196"/>
      <c r="AC94" s="196"/>
    </row>
    <row r="95" customFormat="false" ht="15" hidden="false" customHeight="false" outlineLevel="0" collapsed="false">
      <c r="A95" s="201"/>
      <c r="B95" s="210" t="str">
        <f aca="false">Buildings!I1</f>
        <v>state*</v>
      </c>
      <c r="C95" s="196" t="s">
        <v>1211</v>
      </c>
      <c r="D95" s="127" t="s">
        <v>1108</v>
      </c>
      <c r="E95" s="85" t="s">
        <v>347</v>
      </c>
      <c r="F95" s="196"/>
      <c r="G95" s="204"/>
      <c r="H95" s="195"/>
      <c r="I95" s="196"/>
      <c r="J95" s="196"/>
      <c r="K95" s="196"/>
      <c r="L95" s="196"/>
      <c r="M95" s="196"/>
      <c r="N95" s="196"/>
      <c r="O95" s="196"/>
      <c r="P95" s="196"/>
      <c r="Q95" s="196"/>
      <c r="R95" s="196"/>
      <c r="S95" s="196"/>
      <c r="T95" s="196"/>
      <c r="U95" s="196"/>
      <c r="V95" s="196"/>
      <c r="W95" s="196"/>
      <c r="X95" s="196"/>
      <c r="Y95" s="196"/>
      <c r="Z95" s="196"/>
      <c r="AA95" s="196"/>
      <c r="AB95" s="196"/>
      <c r="AC95" s="196"/>
    </row>
    <row r="96" customFormat="false" ht="15" hidden="false" customHeight="false" outlineLevel="0" collapsed="false">
      <c r="A96" s="201"/>
      <c r="B96" s="210" t="str">
        <f aca="false">Buildings!J1</f>
        <v>postalCode*</v>
      </c>
      <c r="C96" s="196" t="s">
        <v>1212</v>
      </c>
      <c r="D96" s="203" t="s">
        <v>1131</v>
      </c>
      <c r="E96" s="85" t="s">
        <v>347</v>
      </c>
      <c r="F96" s="196"/>
      <c r="G96" s="204" t="s">
        <v>1213</v>
      </c>
      <c r="H96" s="195"/>
      <c r="I96" s="196"/>
      <c r="J96" s="196"/>
      <c r="K96" s="196"/>
      <c r="L96" s="196"/>
      <c r="M96" s="196"/>
      <c r="N96" s="196"/>
      <c r="O96" s="196"/>
      <c r="P96" s="196"/>
      <c r="Q96" s="196"/>
      <c r="R96" s="196"/>
      <c r="S96" s="196"/>
      <c r="T96" s="196"/>
      <c r="U96" s="196"/>
      <c r="V96" s="196"/>
      <c r="W96" s="196"/>
      <c r="X96" s="196"/>
      <c r="Y96" s="196"/>
      <c r="Z96" s="196"/>
      <c r="AA96" s="196"/>
      <c r="AB96" s="196"/>
      <c r="AC96" s="196"/>
    </row>
    <row r="97" customFormat="false" ht="15" hidden="false" customHeight="false" outlineLevel="0" collapsed="false">
      <c r="A97" s="201"/>
      <c r="B97" s="210" t="str">
        <f aca="false">Buildings!K1</f>
        <v>startDate</v>
      </c>
      <c r="C97" s="196" t="s">
        <v>1214</v>
      </c>
      <c r="D97" s="203" t="s">
        <v>1157</v>
      </c>
      <c r="E97" s="81"/>
      <c r="F97" s="203" t="s">
        <v>1215</v>
      </c>
      <c r="G97" s="204" t="s">
        <v>1216</v>
      </c>
      <c r="H97" s="195"/>
      <c r="I97" s="196"/>
      <c r="J97" s="196"/>
      <c r="K97" s="196"/>
      <c r="L97" s="196"/>
      <c r="M97" s="196"/>
      <c r="N97" s="196"/>
      <c r="O97" s="196"/>
      <c r="P97" s="196"/>
      <c r="Q97" s="196"/>
      <c r="R97" s="196"/>
      <c r="S97" s="196"/>
      <c r="T97" s="196"/>
      <c r="U97" s="196"/>
      <c r="V97" s="196"/>
      <c r="W97" s="196"/>
      <c r="X97" s="196"/>
      <c r="Y97" s="196"/>
      <c r="Z97" s="196"/>
      <c r="AA97" s="196"/>
      <c r="AB97" s="196"/>
      <c r="AC97" s="196"/>
    </row>
    <row r="98" customFormat="false" ht="15" hidden="false" customHeight="false" outlineLevel="0" collapsed="false">
      <c r="A98" s="201"/>
      <c r="B98" s="210" t="str">
        <f aca="false">Buildings!L1</f>
        <v>endDate</v>
      </c>
      <c r="C98" s="196" t="s">
        <v>1217</v>
      </c>
      <c r="D98" s="203" t="s">
        <v>1157</v>
      </c>
      <c r="E98" s="81"/>
      <c r="F98" s="203" t="s">
        <v>1218</v>
      </c>
      <c r="G98" s="204" t="s">
        <v>1219</v>
      </c>
      <c r="H98" s="195"/>
      <c r="I98" s="196"/>
      <c r="J98" s="196"/>
      <c r="K98" s="196"/>
      <c r="L98" s="196"/>
      <c r="M98" s="196"/>
      <c r="N98" s="196"/>
      <c r="O98" s="196"/>
      <c r="P98" s="196"/>
      <c r="Q98" s="196"/>
      <c r="R98" s="196"/>
      <c r="S98" s="196"/>
      <c r="T98" s="196"/>
      <c r="U98" s="196"/>
      <c r="V98" s="196"/>
      <c r="W98" s="196"/>
      <c r="X98" s="196"/>
      <c r="Y98" s="196"/>
      <c r="Z98" s="196"/>
      <c r="AA98" s="196"/>
      <c r="AB98" s="196"/>
      <c r="AC98" s="196"/>
    </row>
    <row r="99" customFormat="false" ht="15" hidden="false" customHeight="false" outlineLevel="0" collapsed="false">
      <c r="A99" s="201"/>
      <c r="B99" s="210" t="str">
        <f aca="false">Buildings!M1</f>
        <v>floorCount*</v>
      </c>
      <c r="C99" s="196" t="s">
        <v>1220</v>
      </c>
      <c r="D99" s="203" t="s">
        <v>1188</v>
      </c>
      <c r="E99" s="81" t="s">
        <v>347</v>
      </c>
      <c r="F99" s="196"/>
      <c r="G99" s="204"/>
      <c r="H99" s="195"/>
      <c r="I99" s="196"/>
      <c r="J99" s="196"/>
      <c r="K99" s="196"/>
      <c r="L99" s="196"/>
      <c r="M99" s="196"/>
      <c r="N99" s="196"/>
      <c r="O99" s="196"/>
      <c r="P99" s="196"/>
      <c r="Q99" s="196"/>
      <c r="R99" s="196"/>
      <c r="S99" s="196"/>
      <c r="T99" s="196"/>
      <c r="U99" s="196"/>
      <c r="V99" s="196"/>
      <c r="W99" s="196"/>
      <c r="X99" s="196"/>
      <c r="Y99" s="196"/>
      <c r="Z99" s="196"/>
      <c r="AA99" s="196"/>
      <c r="AB99" s="196"/>
      <c r="AC99" s="196"/>
    </row>
    <row r="100" customFormat="false" ht="15" hidden="false" customHeight="false" outlineLevel="0" collapsed="false">
      <c r="A100" s="196"/>
      <c r="B100" s="210" t="str">
        <f aca="false">Buildings!N1</f>
        <v>surfaceArea</v>
      </c>
      <c r="C100" s="196" t="s">
        <v>1221</v>
      </c>
      <c r="D100" s="196" t="s">
        <v>1188</v>
      </c>
      <c r="E100" s="81"/>
      <c r="F100" s="196" t="s">
        <v>1222</v>
      </c>
      <c r="G100" s="204" t="s">
        <v>1223</v>
      </c>
      <c r="H100" s="195"/>
      <c r="I100" s="196"/>
      <c r="J100" s="196"/>
      <c r="K100" s="196"/>
      <c r="L100" s="196"/>
      <c r="M100" s="196"/>
      <c r="N100" s="196"/>
      <c r="O100" s="196"/>
      <c r="P100" s="196"/>
      <c r="Q100" s="196"/>
      <c r="R100" s="196"/>
      <c r="S100" s="196"/>
      <c r="T100" s="196"/>
      <c r="U100" s="196"/>
      <c r="V100" s="196"/>
      <c r="W100" s="196"/>
      <c r="X100" s="196"/>
      <c r="Y100" s="196"/>
      <c r="Z100" s="196"/>
      <c r="AA100" s="196"/>
      <c r="AB100" s="196"/>
      <c r="AC100" s="196"/>
    </row>
    <row r="101" customFormat="false" ht="15" hidden="false" customHeight="false" outlineLevel="0" collapsed="false">
      <c r="A101" s="196"/>
      <c r="B101" s="210" t="str">
        <f aca="false">Buildings!O1</f>
        <v>amenities</v>
      </c>
      <c r="C101" s="196" t="s">
        <v>1224</v>
      </c>
      <c r="D101" s="196" t="s">
        <v>1225</v>
      </c>
      <c r="E101" s="81"/>
      <c r="F101" s="196" t="s">
        <v>1226</v>
      </c>
      <c r="G101" s="204" t="s">
        <v>1227</v>
      </c>
      <c r="H101" s="195"/>
      <c r="I101" s="196"/>
      <c r="J101" s="196"/>
      <c r="K101" s="196"/>
      <c r="L101" s="196"/>
      <c r="M101" s="196"/>
      <c r="N101" s="196"/>
      <c r="O101" s="196"/>
      <c r="P101" s="196"/>
      <c r="Q101" s="196"/>
      <c r="R101" s="196"/>
      <c r="S101" s="196"/>
      <c r="T101" s="196"/>
      <c r="U101" s="196"/>
      <c r="V101" s="196"/>
      <c r="W101" s="196"/>
      <c r="X101" s="196"/>
      <c r="Y101" s="196"/>
      <c r="Z101" s="196"/>
      <c r="AA101" s="196"/>
      <c r="AB101" s="196"/>
      <c r="AC101" s="196"/>
    </row>
    <row r="102" customFormat="false" ht="15" hidden="false" customHeight="false" outlineLevel="0" collapsed="false">
      <c r="A102" s="213"/>
      <c r="B102" s="225"/>
      <c r="C102" s="213"/>
      <c r="D102" s="213"/>
      <c r="E102" s="214"/>
      <c r="F102" s="213"/>
      <c r="G102" s="215"/>
      <c r="H102" s="195"/>
      <c r="I102" s="196"/>
      <c r="J102" s="196"/>
      <c r="K102" s="196"/>
      <c r="L102" s="196"/>
      <c r="M102" s="196"/>
      <c r="N102" s="196"/>
      <c r="O102" s="196"/>
      <c r="P102" s="196"/>
      <c r="Q102" s="196"/>
      <c r="R102" s="196"/>
      <c r="S102" s="196"/>
      <c r="T102" s="196"/>
      <c r="U102" s="196"/>
      <c r="V102" s="196"/>
      <c r="W102" s="196"/>
      <c r="X102" s="196"/>
      <c r="Y102" s="196"/>
      <c r="Z102" s="196"/>
      <c r="AA102" s="196"/>
      <c r="AB102" s="196"/>
      <c r="AC102" s="196"/>
    </row>
    <row r="103" customFormat="false" ht="15" hidden="false" customHeight="false" outlineLevel="0" collapsed="false">
      <c r="A103" s="196"/>
      <c r="B103" s="206"/>
      <c r="C103" s="196"/>
      <c r="D103" s="196"/>
      <c r="E103" s="81"/>
      <c r="F103" s="196"/>
      <c r="G103" s="196"/>
      <c r="H103" s="195"/>
      <c r="I103" s="196"/>
      <c r="J103" s="196"/>
      <c r="K103" s="196"/>
      <c r="L103" s="196"/>
      <c r="M103" s="196"/>
      <c r="N103" s="196"/>
      <c r="O103" s="196"/>
      <c r="P103" s="196"/>
      <c r="Q103" s="196"/>
      <c r="R103" s="196"/>
      <c r="S103" s="196"/>
      <c r="T103" s="196"/>
      <c r="U103" s="196"/>
      <c r="V103" s="196"/>
      <c r="W103" s="196"/>
      <c r="X103" s="196"/>
      <c r="Y103" s="196"/>
      <c r="Z103" s="196"/>
      <c r="AA103" s="196"/>
      <c r="AB103" s="196"/>
      <c r="AC103" s="196"/>
    </row>
    <row r="104" customFormat="false" ht="15" hidden="false" customHeight="true" outlineLevel="0" collapsed="false">
      <c r="A104" s="217" t="s">
        <v>1228</v>
      </c>
      <c r="B104" s="217"/>
      <c r="C104" s="192"/>
      <c r="D104" s="192"/>
      <c r="E104" s="193"/>
      <c r="F104" s="192"/>
      <c r="G104" s="194"/>
      <c r="H104" s="195"/>
      <c r="I104" s="196"/>
      <c r="J104" s="196"/>
      <c r="K104" s="196"/>
      <c r="L104" s="196"/>
      <c r="M104" s="196"/>
      <c r="N104" s="196"/>
      <c r="O104" s="196"/>
      <c r="P104" s="196"/>
      <c r="Q104" s="196"/>
      <c r="R104" s="196"/>
      <c r="S104" s="196"/>
      <c r="T104" s="196"/>
      <c r="U104" s="196"/>
      <c r="V104" s="196"/>
      <c r="W104" s="196"/>
      <c r="X104" s="196"/>
      <c r="Y104" s="196"/>
      <c r="Z104" s="196"/>
      <c r="AA104" s="196"/>
      <c r="AB104" s="196"/>
      <c r="AC104" s="196"/>
    </row>
    <row r="105" customFormat="false" ht="15" hidden="false" customHeight="false" outlineLevel="0" collapsed="false">
      <c r="A105" s="197"/>
      <c r="B105" s="198"/>
      <c r="C105" s="198"/>
      <c r="D105" s="198"/>
      <c r="E105" s="199"/>
      <c r="F105" s="198"/>
      <c r="G105" s="200"/>
      <c r="H105" s="195"/>
      <c r="I105" s="196"/>
      <c r="J105" s="196"/>
      <c r="K105" s="196"/>
      <c r="L105" s="196"/>
      <c r="M105" s="196"/>
      <c r="N105" s="196"/>
      <c r="O105" s="196"/>
      <c r="P105" s="196"/>
      <c r="Q105" s="196"/>
      <c r="R105" s="196"/>
      <c r="S105" s="196"/>
      <c r="T105" s="196"/>
      <c r="U105" s="196"/>
      <c r="V105" s="196"/>
      <c r="W105" s="196"/>
      <c r="X105" s="196"/>
      <c r="Y105" s="196"/>
      <c r="Z105" s="196"/>
      <c r="AA105" s="196"/>
      <c r="AB105" s="196"/>
      <c r="AC105" s="196"/>
    </row>
    <row r="106" customFormat="false" ht="15" hidden="false" customHeight="false" outlineLevel="0" collapsed="false">
      <c r="A106" s="201"/>
      <c r="B106" s="202" t="str">
        <f aca="false">'Lease Names'!A1</f>
        <v>name*</v>
      </c>
      <c r="C106" s="203" t="s">
        <v>1229</v>
      </c>
      <c r="D106" s="203" t="s">
        <v>1135</v>
      </c>
      <c r="E106" s="85" t="s">
        <v>347</v>
      </c>
      <c r="F106" s="196"/>
      <c r="G106" s="204"/>
      <c r="H106" s="195"/>
      <c r="I106" s="196"/>
      <c r="J106" s="196"/>
      <c r="K106" s="196"/>
      <c r="L106" s="196"/>
      <c r="M106" s="196"/>
      <c r="N106" s="196"/>
      <c r="O106" s="196"/>
      <c r="P106" s="196"/>
      <c r="Q106" s="196"/>
      <c r="R106" s="196"/>
      <c r="S106" s="196"/>
      <c r="T106" s="196"/>
      <c r="U106" s="196"/>
      <c r="V106" s="196"/>
      <c r="W106" s="196"/>
      <c r="X106" s="196"/>
      <c r="Y106" s="196"/>
      <c r="Z106" s="196"/>
      <c r="AA106" s="196"/>
      <c r="AB106" s="196"/>
      <c r="AC106" s="196"/>
    </row>
    <row r="107" customFormat="false" ht="15" hidden="false" customHeight="false" outlineLevel="0" collapsed="false">
      <c r="A107" s="201"/>
      <c r="B107" s="202" t="str">
        <f aca="false">'Lease Names'!B1</f>
        <v>property*</v>
      </c>
      <c r="C107" s="203" t="s">
        <v>1176</v>
      </c>
      <c r="D107" s="203" t="s">
        <v>1135</v>
      </c>
      <c r="E107" s="85" t="s">
        <v>347</v>
      </c>
      <c r="F107" s="228"/>
      <c r="G107" s="207" t="s">
        <v>1177</v>
      </c>
      <c r="H107" s="195"/>
      <c r="I107" s="196"/>
      <c r="J107" s="196"/>
      <c r="K107" s="196"/>
      <c r="L107" s="196"/>
      <c r="M107" s="196"/>
      <c r="N107" s="196"/>
      <c r="O107" s="196"/>
      <c r="P107" s="196"/>
      <c r="Q107" s="196"/>
      <c r="R107" s="196"/>
      <c r="S107" s="196"/>
      <c r="T107" s="196"/>
      <c r="U107" s="196"/>
      <c r="V107" s="196"/>
      <c r="W107" s="196"/>
      <c r="X107" s="196"/>
      <c r="Y107" s="196"/>
      <c r="Z107" s="196"/>
      <c r="AA107" s="196"/>
      <c r="AB107" s="196"/>
      <c r="AC107" s="196"/>
    </row>
    <row r="108" customFormat="false" ht="101.25" hidden="false" customHeight="true" outlineLevel="0" collapsed="false">
      <c r="A108" s="229"/>
      <c r="B108" s="230" t="str">
        <f aca="false">'Lease Names'!C1</f>
        <v>type*</v>
      </c>
      <c r="C108" s="231" t="s">
        <v>1230</v>
      </c>
      <c r="D108" s="231" t="s">
        <v>1110</v>
      </c>
      <c r="E108" s="232" t="s">
        <v>347</v>
      </c>
      <c r="F108" s="233"/>
      <c r="G108" s="234"/>
      <c r="H108" s="235"/>
      <c r="I108" s="233"/>
      <c r="J108" s="233"/>
      <c r="K108" s="233"/>
      <c r="L108" s="233"/>
      <c r="M108" s="233"/>
      <c r="N108" s="233"/>
      <c r="O108" s="233"/>
      <c r="P108" s="233"/>
      <c r="Q108" s="233"/>
      <c r="R108" s="233"/>
      <c r="S108" s="233"/>
      <c r="T108" s="233"/>
      <c r="U108" s="233"/>
      <c r="V108" s="233"/>
      <c r="W108" s="233"/>
      <c r="X108" s="233"/>
      <c r="Y108" s="233"/>
      <c r="Z108" s="233"/>
      <c r="AA108" s="233"/>
      <c r="AB108" s="233"/>
      <c r="AC108" s="233"/>
    </row>
    <row r="109" customFormat="false" ht="15" hidden="false" customHeight="false" outlineLevel="0" collapsed="false">
      <c r="A109" s="201"/>
      <c r="B109" s="236" t="str">
        <f aca="false">'Lease Names'!D1</f>
        <v>description</v>
      </c>
      <c r="C109" s="203" t="s">
        <v>1231</v>
      </c>
      <c r="D109" s="203" t="s">
        <v>1135</v>
      </c>
      <c r="E109" s="81"/>
      <c r="F109" s="196" t="s">
        <v>1232</v>
      </c>
      <c r="G109" s="207"/>
      <c r="H109" s="195"/>
      <c r="I109" s="196"/>
      <c r="J109" s="196"/>
      <c r="K109" s="196"/>
      <c r="L109" s="196"/>
      <c r="M109" s="196"/>
      <c r="N109" s="196"/>
      <c r="O109" s="196"/>
      <c r="P109" s="196"/>
      <c r="Q109" s="196"/>
      <c r="R109" s="196"/>
      <c r="S109" s="196"/>
      <c r="T109" s="196"/>
      <c r="U109" s="196"/>
      <c r="V109" s="196"/>
      <c r="W109" s="196"/>
      <c r="X109" s="196"/>
      <c r="Y109" s="196"/>
      <c r="Z109" s="196"/>
      <c r="AA109" s="196"/>
      <c r="AB109" s="196"/>
      <c r="AC109" s="196"/>
    </row>
    <row r="110" customFormat="false" ht="15" hidden="false" customHeight="false" outlineLevel="0" collapsed="false">
      <c r="A110" s="201"/>
      <c r="B110" s="236" t="str">
        <f aca="false">'Lease Names'!E1</f>
        <v>inventoryType* (-)</v>
      </c>
      <c r="C110" s="87" t="s">
        <v>1233</v>
      </c>
      <c r="D110" s="203" t="s">
        <v>1110</v>
      </c>
      <c r="E110" s="81" t="s">
        <v>347</v>
      </c>
      <c r="F110" s="196"/>
      <c r="G110" s="204" t="s">
        <v>1234</v>
      </c>
      <c r="H110" s="195"/>
      <c r="I110" s="196"/>
      <c r="J110" s="196"/>
      <c r="K110" s="196"/>
      <c r="L110" s="196"/>
      <c r="M110" s="196"/>
      <c r="N110" s="196"/>
      <c r="O110" s="196"/>
      <c r="P110" s="196"/>
      <c r="Q110" s="196"/>
      <c r="R110" s="196"/>
      <c r="S110" s="196"/>
      <c r="T110" s="196"/>
      <c r="U110" s="196"/>
      <c r="V110" s="196"/>
      <c r="W110" s="196"/>
      <c r="X110" s="196"/>
      <c r="Y110" s="196"/>
      <c r="Z110" s="196"/>
      <c r="AA110" s="196"/>
      <c r="AB110" s="196"/>
      <c r="AC110" s="196"/>
    </row>
    <row r="111" customFormat="false" ht="15" hidden="false" customHeight="false" outlineLevel="0" collapsed="false">
      <c r="A111" s="212"/>
      <c r="B111" s="213"/>
      <c r="C111" s="213"/>
      <c r="D111" s="213"/>
      <c r="E111" s="214"/>
      <c r="F111" s="213"/>
      <c r="G111" s="215"/>
      <c r="H111" s="195"/>
      <c r="I111" s="196"/>
      <c r="J111" s="196"/>
      <c r="K111" s="196"/>
      <c r="L111" s="196"/>
      <c r="M111" s="196"/>
      <c r="N111" s="196"/>
      <c r="O111" s="196"/>
      <c r="P111" s="196"/>
      <c r="Q111" s="196"/>
      <c r="R111" s="196"/>
      <c r="S111" s="196"/>
      <c r="T111" s="196"/>
      <c r="U111" s="196"/>
      <c r="V111" s="196"/>
      <c r="W111" s="196"/>
      <c r="X111" s="196"/>
      <c r="Y111" s="196"/>
      <c r="Z111" s="196"/>
      <c r="AA111" s="196"/>
      <c r="AB111" s="196"/>
      <c r="AC111" s="196"/>
    </row>
    <row r="112" customFormat="false" ht="15" hidden="false" customHeight="false" outlineLevel="0" collapsed="false">
      <c r="A112" s="196"/>
      <c r="B112" s="196"/>
      <c r="C112" s="196"/>
      <c r="D112" s="196"/>
      <c r="E112" s="81"/>
      <c r="F112" s="196"/>
      <c r="G112" s="196"/>
      <c r="H112" s="195"/>
      <c r="I112" s="196"/>
      <c r="J112" s="196"/>
      <c r="K112" s="196"/>
      <c r="L112" s="196"/>
      <c r="M112" s="196"/>
      <c r="N112" s="196"/>
      <c r="O112" s="196"/>
      <c r="P112" s="196"/>
      <c r="Q112" s="196"/>
      <c r="R112" s="196"/>
      <c r="S112" s="196"/>
      <c r="T112" s="196"/>
      <c r="U112" s="196"/>
      <c r="V112" s="196"/>
      <c r="W112" s="196"/>
      <c r="X112" s="196"/>
      <c r="Y112" s="196"/>
      <c r="Z112" s="196"/>
      <c r="AA112" s="196"/>
      <c r="AB112" s="196"/>
      <c r="AC112" s="196"/>
    </row>
    <row r="113" customFormat="false" ht="15" hidden="false" customHeight="true" outlineLevel="0" collapsed="false">
      <c r="A113" s="217" t="s">
        <v>1235</v>
      </c>
      <c r="B113" s="217"/>
      <c r="C113" s="192"/>
      <c r="D113" s="192"/>
      <c r="E113" s="193"/>
      <c r="F113" s="192"/>
      <c r="G113" s="194"/>
      <c r="H113" s="195"/>
      <c r="I113" s="196"/>
      <c r="J113" s="196"/>
      <c r="K113" s="196"/>
      <c r="L113" s="196"/>
      <c r="M113" s="196"/>
      <c r="N113" s="196"/>
      <c r="O113" s="196"/>
      <c r="P113" s="196"/>
      <c r="Q113" s="196"/>
      <c r="R113" s="196"/>
      <c r="S113" s="196"/>
      <c r="T113" s="196"/>
      <c r="U113" s="196"/>
      <c r="V113" s="196"/>
      <c r="W113" s="196"/>
      <c r="X113" s="196"/>
      <c r="Y113" s="196"/>
      <c r="Z113" s="196"/>
      <c r="AA113" s="196"/>
      <c r="AB113" s="196"/>
      <c r="AC113" s="196"/>
    </row>
    <row r="114" customFormat="false" ht="15" hidden="false" customHeight="false" outlineLevel="0" collapsed="false">
      <c r="A114" s="197"/>
      <c r="B114" s="198"/>
      <c r="C114" s="198"/>
      <c r="D114" s="198"/>
      <c r="E114" s="199"/>
      <c r="F114" s="198"/>
      <c r="G114" s="200"/>
      <c r="H114" s="195"/>
      <c r="I114" s="196"/>
      <c r="J114" s="196"/>
      <c r="K114" s="196"/>
      <c r="L114" s="196"/>
      <c r="M114" s="196"/>
      <c r="N114" s="196"/>
      <c r="O114" s="196"/>
      <c r="P114" s="196"/>
      <c r="Q114" s="196"/>
      <c r="R114" s="196"/>
      <c r="S114" s="196"/>
      <c r="T114" s="196"/>
      <c r="U114" s="196"/>
      <c r="V114" s="196"/>
      <c r="W114" s="196"/>
      <c r="X114" s="196"/>
      <c r="Y114" s="196"/>
      <c r="Z114" s="196"/>
      <c r="AA114" s="196"/>
      <c r="AB114" s="196"/>
      <c r="AC114" s="196"/>
    </row>
    <row r="115" customFormat="false" ht="15" hidden="false" customHeight="false" outlineLevel="0" collapsed="false">
      <c r="A115" s="201"/>
      <c r="B115" s="202" t="str">
        <f aca="false">'Lease Terms'!A1</f>
        <v>leaseName*</v>
      </c>
      <c r="C115" s="203" t="s">
        <v>1236</v>
      </c>
      <c r="D115" s="203" t="s">
        <v>1135</v>
      </c>
      <c r="E115" s="85" t="s">
        <v>347</v>
      </c>
      <c r="F115" s="196"/>
      <c r="G115" s="204" t="s">
        <v>1237</v>
      </c>
      <c r="H115" s="195"/>
      <c r="I115" s="196"/>
      <c r="J115" s="196"/>
      <c r="K115" s="196"/>
      <c r="L115" s="196"/>
      <c r="M115" s="196"/>
      <c r="N115" s="196"/>
      <c r="O115" s="196"/>
      <c r="P115" s="196"/>
      <c r="Q115" s="196"/>
      <c r="R115" s="196"/>
      <c r="S115" s="196"/>
      <c r="T115" s="196"/>
      <c r="U115" s="196"/>
      <c r="V115" s="196"/>
      <c r="W115" s="196"/>
      <c r="X115" s="196"/>
      <c r="Y115" s="196"/>
      <c r="Z115" s="196"/>
      <c r="AA115" s="196"/>
      <c r="AB115" s="196"/>
      <c r="AC115" s="196"/>
    </row>
    <row r="116" customFormat="false" ht="15" hidden="false" customHeight="false" outlineLevel="0" collapsed="false">
      <c r="A116" s="201"/>
      <c r="B116" s="202" t="str">
        <f aca="false">'Lease Terms'!B1</f>
        <v>property*</v>
      </c>
      <c r="C116" s="203" t="s">
        <v>1176</v>
      </c>
      <c r="D116" s="203" t="s">
        <v>1135</v>
      </c>
      <c r="E116" s="85" t="s">
        <v>347</v>
      </c>
      <c r="F116" s="196"/>
      <c r="G116" s="207" t="s">
        <v>1177</v>
      </c>
      <c r="H116" s="195"/>
      <c r="I116" s="196"/>
      <c r="J116" s="196"/>
      <c r="K116" s="196"/>
      <c r="L116" s="196"/>
      <c r="M116" s="196"/>
      <c r="N116" s="196"/>
      <c r="O116" s="196"/>
      <c r="P116" s="196"/>
      <c r="Q116" s="196"/>
      <c r="R116" s="196"/>
      <c r="S116" s="196"/>
      <c r="T116" s="196"/>
      <c r="U116" s="196"/>
      <c r="V116" s="196"/>
      <c r="W116" s="196"/>
      <c r="X116" s="196"/>
      <c r="Y116" s="196"/>
      <c r="Z116" s="196"/>
      <c r="AA116" s="196"/>
      <c r="AB116" s="196"/>
      <c r="AC116" s="196"/>
    </row>
    <row r="117" customFormat="false" ht="15" hidden="false" customHeight="false" outlineLevel="0" collapsed="false">
      <c r="A117" s="201"/>
      <c r="B117" s="202" t="str">
        <f aca="false">'Lease Terms'!C1</f>
        <v>length*</v>
      </c>
      <c r="C117" s="203" t="s">
        <v>1238</v>
      </c>
      <c r="D117" s="203" t="s">
        <v>1239</v>
      </c>
      <c r="E117" s="85" t="s">
        <v>347</v>
      </c>
      <c r="F117" s="196"/>
      <c r="G117" s="204"/>
      <c r="H117" s="195"/>
      <c r="I117" s="196"/>
      <c r="J117" s="196"/>
      <c r="K117" s="196"/>
      <c r="L117" s="196"/>
      <c r="M117" s="196"/>
      <c r="N117" s="196"/>
      <c r="O117" s="196"/>
      <c r="P117" s="196"/>
      <c r="Q117" s="196"/>
      <c r="R117" s="196"/>
      <c r="S117" s="196"/>
      <c r="T117" s="196"/>
      <c r="U117" s="196"/>
      <c r="V117" s="196"/>
      <c r="W117" s="196"/>
      <c r="X117" s="196"/>
      <c r="Y117" s="196"/>
      <c r="Z117" s="196"/>
      <c r="AA117" s="196"/>
      <c r="AB117" s="196"/>
      <c r="AC117" s="196"/>
    </row>
    <row r="118" customFormat="false" ht="15" hidden="false" customHeight="false" outlineLevel="0" collapsed="false">
      <c r="A118" s="201"/>
      <c r="B118" s="202" t="str">
        <f aca="false">'Lease Terms'!D1</f>
        <v>period*</v>
      </c>
      <c r="C118" s="203" t="s">
        <v>1240</v>
      </c>
      <c r="D118" s="203" t="s">
        <v>1110</v>
      </c>
      <c r="E118" s="81" t="s">
        <v>347</v>
      </c>
      <c r="F118" s="196"/>
      <c r="G118" s="207"/>
      <c r="H118" s="220"/>
      <c r="I118" s="196"/>
      <c r="J118" s="196"/>
      <c r="K118" s="196"/>
      <c r="L118" s="196"/>
      <c r="M118" s="196"/>
      <c r="N118" s="196"/>
      <c r="O118" s="196"/>
      <c r="P118" s="196"/>
      <c r="Q118" s="196"/>
      <c r="R118" s="196"/>
      <c r="S118" s="196"/>
      <c r="T118" s="196"/>
      <c r="U118" s="196"/>
      <c r="V118" s="196"/>
      <c r="W118" s="196"/>
      <c r="X118" s="196"/>
      <c r="Y118" s="196"/>
      <c r="Z118" s="196"/>
      <c r="AA118" s="196"/>
      <c r="AB118" s="196"/>
      <c r="AC118" s="196"/>
    </row>
    <row r="119" customFormat="false" ht="17.25" hidden="false" customHeight="true" outlineLevel="0" collapsed="false">
      <c r="A119" s="201"/>
      <c r="B119" s="236" t="str">
        <f aca="false">'Lease Terms'!E1</f>
        <v>variableLengthFlag</v>
      </c>
      <c r="C119" s="127" t="s">
        <v>1241</v>
      </c>
      <c r="D119" s="127" t="s">
        <v>1184</v>
      </c>
      <c r="E119" s="81"/>
      <c r="F119" s="196" t="s">
        <v>1185</v>
      </c>
      <c r="G119" s="204"/>
      <c r="H119" s="220"/>
      <c r="I119" s="196"/>
      <c r="J119" s="196"/>
      <c r="K119" s="196"/>
      <c r="L119" s="196"/>
      <c r="M119" s="196"/>
      <c r="N119" s="196"/>
      <c r="O119" s="196"/>
      <c r="P119" s="196"/>
      <c r="Q119" s="196"/>
      <c r="R119" s="196"/>
      <c r="S119" s="196"/>
      <c r="T119" s="196"/>
      <c r="U119" s="196"/>
      <c r="V119" s="196"/>
      <c r="W119" s="196"/>
      <c r="X119" s="196"/>
      <c r="Y119" s="196"/>
      <c r="Z119" s="196"/>
      <c r="AA119" s="196"/>
      <c r="AB119" s="196"/>
      <c r="AC119" s="196"/>
    </row>
    <row r="120" customFormat="false" ht="15" hidden="false" customHeight="true" outlineLevel="0" collapsed="false">
      <c r="A120" s="201"/>
      <c r="B120" s="236" t="str">
        <f aca="false">'Lease Terms'!F1</f>
        <v>relativeAdjustment (%)</v>
      </c>
      <c r="C120" s="196" t="s">
        <v>1242</v>
      </c>
      <c r="D120" s="203" t="s">
        <v>1188</v>
      </c>
      <c r="E120" s="81"/>
      <c r="F120" s="209" t="s">
        <v>1243</v>
      </c>
      <c r="G120" s="204" t="s">
        <v>1244</v>
      </c>
      <c r="H120" s="195"/>
      <c r="I120" s="196"/>
      <c r="J120" s="196"/>
      <c r="K120" s="196"/>
      <c r="L120" s="196"/>
      <c r="M120" s="196"/>
      <c r="N120" s="196"/>
      <c r="O120" s="196"/>
      <c r="P120" s="196"/>
      <c r="Q120" s="196"/>
      <c r="R120" s="196"/>
      <c r="S120" s="196"/>
      <c r="T120" s="196"/>
      <c r="U120" s="196"/>
      <c r="V120" s="196"/>
      <c r="W120" s="196"/>
      <c r="X120" s="196"/>
      <c r="Y120" s="196"/>
      <c r="Z120" s="196"/>
      <c r="AA120" s="196"/>
      <c r="AB120" s="196"/>
      <c r="AC120" s="196"/>
    </row>
    <row r="121" customFormat="false" ht="15" hidden="false" customHeight="false" outlineLevel="0" collapsed="false">
      <c r="A121" s="201"/>
      <c r="B121" s="236" t="str">
        <f aca="false">'Lease Terms'!G1</f>
        <v>absoluteAdjustment ($)</v>
      </c>
      <c r="C121" s="196" t="s">
        <v>1245</v>
      </c>
      <c r="D121" s="127" t="s">
        <v>1188</v>
      </c>
      <c r="E121" s="81"/>
      <c r="F121" s="209"/>
      <c r="G121" s="204"/>
      <c r="H121" s="195"/>
      <c r="I121" s="196"/>
      <c r="J121" s="196"/>
      <c r="K121" s="196"/>
      <c r="L121" s="196"/>
      <c r="M121" s="196"/>
      <c r="N121" s="196"/>
      <c r="O121" s="196"/>
      <c r="P121" s="196"/>
      <c r="Q121" s="196"/>
      <c r="R121" s="196"/>
      <c r="S121" s="196"/>
      <c r="T121" s="196"/>
      <c r="U121" s="196"/>
      <c r="V121" s="196"/>
      <c r="W121" s="196"/>
      <c r="X121" s="196"/>
      <c r="Y121" s="196"/>
      <c r="Z121" s="196"/>
      <c r="AA121" s="196"/>
      <c r="AB121" s="196"/>
      <c r="AC121" s="196"/>
    </row>
    <row r="122" customFormat="false" ht="15" hidden="false" customHeight="false" outlineLevel="0" collapsed="false">
      <c r="A122" s="201"/>
      <c r="B122" s="236" t="str">
        <f aca="false">'Lease Terms'!H1</f>
        <v>state</v>
      </c>
      <c r="C122" s="196" t="s">
        <v>1246</v>
      </c>
      <c r="D122" s="203" t="s">
        <v>1110</v>
      </c>
      <c r="E122" s="81"/>
      <c r="F122" s="196" t="s">
        <v>1247</v>
      </c>
      <c r="G122" s="237"/>
      <c r="H122" s="195"/>
      <c r="I122" s="196"/>
      <c r="J122" s="196"/>
      <c r="K122" s="196"/>
      <c r="L122" s="196"/>
      <c r="M122" s="196"/>
      <c r="N122" s="196"/>
      <c r="O122" s="196"/>
      <c r="P122" s="196"/>
      <c r="Q122" s="196"/>
      <c r="R122" s="196"/>
      <c r="S122" s="196"/>
      <c r="T122" s="196"/>
      <c r="U122" s="196"/>
      <c r="V122" s="196"/>
      <c r="W122" s="196"/>
      <c r="X122" s="196"/>
      <c r="Y122" s="196"/>
      <c r="Z122" s="196"/>
      <c r="AA122" s="196"/>
      <c r="AB122" s="196"/>
      <c r="AC122" s="196"/>
    </row>
    <row r="123" customFormat="false" ht="15" hidden="false" customHeight="false" outlineLevel="0" collapsed="false">
      <c r="A123" s="212"/>
      <c r="B123" s="213"/>
      <c r="C123" s="213"/>
      <c r="D123" s="213"/>
      <c r="E123" s="214"/>
      <c r="F123" s="213"/>
      <c r="G123" s="215"/>
      <c r="H123" s="195"/>
      <c r="I123" s="196"/>
      <c r="J123" s="196"/>
      <c r="K123" s="196"/>
      <c r="L123" s="196"/>
      <c r="M123" s="196"/>
      <c r="N123" s="196"/>
      <c r="O123" s="196"/>
      <c r="P123" s="196"/>
      <c r="Q123" s="196"/>
      <c r="R123" s="196"/>
      <c r="S123" s="196"/>
      <c r="T123" s="196"/>
      <c r="U123" s="196"/>
      <c r="V123" s="196"/>
      <c r="W123" s="196"/>
      <c r="X123" s="196"/>
      <c r="Y123" s="196"/>
      <c r="Z123" s="196"/>
      <c r="AA123" s="196"/>
      <c r="AB123" s="196"/>
      <c r="AC123" s="196"/>
    </row>
    <row r="124" customFormat="false" ht="15" hidden="false" customHeight="false" outlineLevel="0" collapsed="false">
      <c r="A124" s="196"/>
      <c r="B124" s="196"/>
      <c r="C124" s="196"/>
      <c r="D124" s="196"/>
      <c r="E124" s="81"/>
      <c r="F124" s="196"/>
      <c r="G124" s="196"/>
      <c r="H124" s="195"/>
      <c r="I124" s="196"/>
      <c r="J124" s="196"/>
      <c r="K124" s="196"/>
      <c r="L124" s="196"/>
      <c r="M124" s="196"/>
      <c r="N124" s="196"/>
      <c r="O124" s="196"/>
      <c r="P124" s="196"/>
      <c r="Q124" s="196"/>
      <c r="R124" s="196"/>
      <c r="S124" s="196"/>
      <c r="T124" s="196"/>
      <c r="U124" s="196"/>
      <c r="V124" s="196"/>
      <c r="W124" s="196"/>
      <c r="X124" s="196"/>
      <c r="Y124" s="196"/>
      <c r="Z124" s="196"/>
      <c r="AA124" s="196"/>
      <c r="AB124" s="196"/>
      <c r="AC124" s="196"/>
    </row>
    <row r="125" customFormat="false" ht="15" hidden="false" customHeight="true" outlineLevel="0" collapsed="false">
      <c r="A125" s="217" t="s">
        <v>1248</v>
      </c>
      <c r="B125" s="217"/>
      <c r="C125" s="192"/>
      <c r="D125" s="192"/>
      <c r="E125" s="193"/>
      <c r="F125" s="192"/>
      <c r="G125" s="194"/>
      <c r="H125" s="195"/>
      <c r="I125" s="196"/>
      <c r="J125" s="196"/>
      <c r="K125" s="196"/>
      <c r="L125" s="196"/>
      <c r="M125" s="196"/>
      <c r="N125" s="196"/>
      <c r="O125" s="196"/>
      <c r="P125" s="196"/>
      <c r="Q125" s="196"/>
      <c r="R125" s="196"/>
      <c r="S125" s="196"/>
      <c r="T125" s="196"/>
      <c r="U125" s="196"/>
      <c r="V125" s="196"/>
      <c r="W125" s="196"/>
      <c r="X125" s="196"/>
      <c r="Y125" s="196"/>
      <c r="Z125" s="196"/>
      <c r="AA125" s="196"/>
      <c r="AB125" s="196"/>
      <c r="AC125" s="196"/>
    </row>
    <row r="126" customFormat="false" ht="15" hidden="false" customHeight="false" outlineLevel="0" collapsed="false">
      <c r="A126" s="197"/>
      <c r="B126" s="198"/>
      <c r="C126" s="198"/>
      <c r="D126" s="198"/>
      <c r="E126" s="199"/>
      <c r="F126" s="198"/>
      <c r="G126" s="200"/>
      <c r="H126" s="195"/>
      <c r="I126" s="196"/>
      <c r="J126" s="196"/>
      <c r="K126" s="196"/>
      <c r="L126" s="196"/>
      <c r="M126" s="196"/>
      <c r="N126" s="196"/>
      <c r="O126" s="196"/>
      <c r="P126" s="196"/>
      <c r="Q126" s="196"/>
      <c r="R126" s="196"/>
      <c r="S126" s="196"/>
      <c r="T126" s="196"/>
      <c r="U126" s="196"/>
      <c r="V126" s="196"/>
      <c r="W126" s="196"/>
      <c r="X126" s="196"/>
      <c r="Y126" s="196"/>
      <c r="Z126" s="196"/>
      <c r="AA126" s="196"/>
      <c r="AB126" s="196"/>
      <c r="AC126" s="196"/>
    </row>
    <row r="127" customFormat="false" ht="15" hidden="false" customHeight="false" outlineLevel="0" collapsed="false">
      <c r="A127" s="201"/>
      <c r="B127" s="219" t="str">
        <f aca="false">Layouts!A1</f>
        <v>name* (see note)</v>
      </c>
      <c r="C127" s="203" t="s">
        <v>1249</v>
      </c>
      <c r="D127" s="203" t="s">
        <v>1135</v>
      </c>
      <c r="E127" s="85" t="s">
        <v>347</v>
      </c>
      <c r="F127" s="196"/>
      <c r="G127" s="204"/>
      <c r="H127" s="195"/>
      <c r="I127" s="196"/>
      <c r="J127" s="196"/>
      <c r="K127" s="196"/>
      <c r="L127" s="196"/>
      <c r="M127" s="196"/>
      <c r="N127" s="196"/>
      <c r="O127" s="196"/>
      <c r="P127" s="196"/>
      <c r="Q127" s="196"/>
      <c r="R127" s="196"/>
      <c r="S127" s="196"/>
      <c r="T127" s="196"/>
      <c r="U127" s="196"/>
      <c r="V127" s="196"/>
      <c r="W127" s="196"/>
      <c r="X127" s="196"/>
      <c r="Y127" s="196"/>
      <c r="Z127" s="196"/>
      <c r="AA127" s="196"/>
      <c r="AB127" s="196"/>
      <c r="AC127" s="196"/>
    </row>
    <row r="128" customFormat="false" ht="15" hidden="false" customHeight="false" outlineLevel="0" collapsed="false">
      <c r="A128" s="201"/>
      <c r="B128" s="219" t="str">
        <f aca="false">Layouts!B1</f>
        <v>property*</v>
      </c>
      <c r="C128" s="203" t="s">
        <v>1176</v>
      </c>
      <c r="D128" s="203" t="s">
        <v>1135</v>
      </c>
      <c r="E128" s="85" t="s">
        <v>347</v>
      </c>
      <c r="F128" s="196"/>
      <c r="G128" s="207" t="s">
        <v>1177</v>
      </c>
      <c r="H128" s="195"/>
      <c r="I128" s="196"/>
      <c r="J128" s="196"/>
      <c r="K128" s="196"/>
      <c r="L128" s="196"/>
      <c r="M128" s="196"/>
      <c r="N128" s="196"/>
      <c r="O128" s="196"/>
      <c r="P128" s="196"/>
      <c r="Q128" s="196"/>
      <c r="R128" s="196"/>
      <c r="S128" s="196"/>
      <c r="T128" s="196"/>
      <c r="U128" s="196"/>
      <c r="V128" s="196"/>
      <c r="W128" s="196"/>
      <c r="X128" s="196"/>
      <c r="Y128" s="196"/>
      <c r="Z128" s="196"/>
      <c r="AA128" s="196"/>
      <c r="AB128" s="196"/>
      <c r="AC128" s="196"/>
    </row>
    <row r="129" customFormat="false" ht="15" hidden="false" customHeight="false" outlineLevel="0" collapsed="false">
      <c r="A129" s="201"/>
      <c r="B129" s="222" t="str">
        <f aca="false">Layouts!C1</f>
        <v>displayName*</v>
      </c>
      <c r="C129" s="203" t="s">
        <v>1250</v>
      </c>
      <c r="D129" s="203" t="s">
        <v>1135</v>
      </c>
      <c r="E129" s="85" t="s">
        <v>347</v>
      </c>
      <c r="F129" s="196"/>
      <c r="G129" s="204"/>
      <c r="H129" s="195"/>
      <c r="I129" s="196"/>
      <c r="J129" s="196"/>
      <c r="K129" s="196"/>
      <c r="L129" s="196"/>
      <c r="M129" s="196"/>
      <c r="N129" s="196"/>
      <c r="O129" s="196"/>
      <c r="P129" s="196"/>
      <c r="Q129" s="196"/>
      <c r="R129" s="196"/>
      <c r="S129" s="196"/>
      <c r="T129" s="196"/>
      <c r="U129" s="196"/>
      <c r="V129" s="196"/>
      <c r="W129" s="196"/>
      <c r="X129" s="196"/>
      <c r="Y129" s="196"/>
      <c r="Z129" s="196"/>
      <c r="AA129" s="196"/>
      <c r="AB129" s="196"/>
      <c r="AC129" s="196"/>
    </row>
    <row r="130" customFormat="false" ht="15" hidden="false" customHeight="false" outlineLevel="0" collapsed="false">
      <c r="A130" s="201"/>
      <c r="B130" s="222" t="str">
        <f aca="false">Layouts!D1</f>
        <v>description</v>
      </c>
      <c r="C130" s="127" t="s">
        <v>1251</v>
      </c>
      <c r="D130" s="203" t="s">
        <v>1135</v>
      </c>
      <c r="E130" s="81"/>
      <c r="F130" s="196" t="s">
        <v>1252</v>
      </c>
      <c r="G130" s="207"/>
      <c r="H130" s="195"/>
      <c r="I130" s="196"/>
      <c r="J130" s="196"/>
      <c r="K130" s="196"/>
      <c r="L130" s="196"/>
      <c r="M130" s="196"/>
      <c r="N130" s="196"/>
      <c r="O130" s="196"/>
      <c r="P130" s="196"/>
      <c r="Q130" s="196"/>
      <c r="R130" s="196"/>
      <c r="S130" s="196"/>
      <c r="T130" s="196"/>
      <c r="U130" s="196"/>
      <c r="V130" s="196"/>
      <c r="W130" s="196"/>
      <c r="X130" s="196"/>
      <c r="Y130" s="196"/>
      <c r="Z130" s="196"/>
      <c r="AA130" s="196"/>
      <c r="AB130" s="196"/>
      <c r="AC130" s="196"/>
    </row>
    <row r="131" customFormat="false" ht="15" hidden="false" customHeight="false" outlineLevel="0" collapsed="false">
      <c r="A131" s="201"/>
      <c r="B131" s="222" t="str">
        <f aca="false">Layouts!E1</f>
        <v>inventoryType* (-)</v>
      </c>
      <c r="C131" s="127" t="s">
        <v>1253</v>
      </c>
      <c r="D131" s="127" t="s">
        <v>1110</v>
      </c>
      <c r="E131" s="81" t="s">
        <v>347</v>
      </c>
      <c r="F131" s="196"/>
      <c r="G131" s="204" t="s">
        <v>1234</v>
      </c>
      <c r="H131" s="195"/>
      <c r="I131" s="196"/>
      <c r="J131" s="196"/>
      <c r="K131" s="196"/>
      <c r="L131" s="196"/>
      <c r="M131" s="196"/>
      <c r="N131" s="196"/>
      <c r="O131" s="196"/>
      <c r="P131" s="196"/>
      <c r="Q131" s="196"/>
      <c r="R131" s="196"/>
      <c r="S131" s="196"/>
      <c r="T131" s="196"/>
      <c r="U131" s="196"/>
      <c r="V131" s="196"/>
      <c r="W131" s="196"/>
      <c r="X131" s="196"/>
      <c r="Y131" s="196"/>
      <c r="Z131" s="196"/>
      <c r="AA131" s="196"/>
      <c r="AB131" s="196"/>
      <c r="AC131" s="196"/>
    </row>
    <row r="132" customFormat="false" ht="15" hidden="false" customHeight="false" outlineLevel="0" collapsed="false">
      <c r="A132" s="201"/>
      <c r="B132" s="222" t="str">
        <f aca="false">Layouts!F1</f>
        <v>numBedrooms</v>
      </c>
      <c r="C132" s="127" t="s">
        <v>1254</v>
      </c>
      <c r="D132" s="127" t="s">
        <v>1255</v>
      </c>
      <c r="E132" s="81"/>
      <c r="F132" s="196" t="s">
        <v>1256</v>
      </c>
      <c r="G132" s="204"/>
      <c r="H132" s="195"/>
      <c r="I132" s="196"/>
      <c r="J132" s="196"/>
      <c r="K132" s="196"/>
      <c r="L132" s="196"/>
      <c r="M132" s="196"/>
      <c r="N132" s="196"/>
      <c r="O132" s="196"/>
      <c r="P132" s="196"/>
      <c r="Q132" s="196"/>
      <c r="R132" s="196"/>
      <c r="S132" s="196"/>
      <c r="T132" s="196"/>
      <c r="U132" s="196"/>
      <c r="V132" s="196"/>
      <c r="W132" s="196"/>
      <c r="X132" s="196"/>
      <c r="Y132" s="196"/>
      <c r="Z132" s="196"/>
      <c r="AA132" s="196"/>
      <c r="AB132" s="196"/>
      <c r="AC132" s="196"/>
    </row>
    <row r="133" customFormat="false" ht="15" hidden="false" customHeight="false" outlineLevel="0" collapsed="false">
      <c r="A133" s="201"/>
      <c r="B133" s="222" t="str">
        <f aca="false">Layouts!G1</f>
        <v>numBathrooms</v>
      </c>
      <c r="C133" s="127" t="s">
        <v>1257</v>
      </c>
      <c r="D133" s="127" t="s">
        <v>1255</v>
      </c>
      <c r="E133" s="81"/>
      <c r="F133" s="196" t="s">
        <v>1258</v>
      </c>
      <c r="G133" s="204"/>
      <c r="H133" s="220"/>
      <c r="I133" s="196"/>
      <c r="J133" s="196"/>
      <c r="K133" s="196"/>
      <c r="L133" s="196"/>
      <c r="M133" s="196"/>
      <c r="N133" s="196"/>
      <c r="O133" s="196"/>
      <c r="P133" s="196"/>
      <c r="Q133" s="196"/>
      <c r="R133" s="196"/>
      <c r="S133" s="196"/>
      <c r="T133" s="196"/>
      <c r="U133" s="196"/>
      <c r="V133" s="196"/>
      <c r="W133" s="196"/>
      <c r="X133" s="196"/>
      <c r="Y133" s="196"/>
      <c r="Z133" s="196"/>
      <c r="AA133" s="196"/>
      <c r="AB133" s="196"/>
      <c r="AC133" s="196"/>
    </row>
    <row r="134" customFormat="false" ht="15" hidden="false" customHeight="false" outlineLevel="0" collapsed="false">
      <c r="A134" s="201"/>
      <c r="B134" s="238" t="str">
        <f aca="false">Layouts!H1</f>
        <v>surfaceArea*</v>
      </c>
      <c r="C134" s="127" t="s">
        <v>1259</v>
      </c>
      <c r="D134" s="203" t="s">
        <v>1188</v>
      </c>
      <c r="E134" s="81" t="s">
        <v>347</v>
      </c>
      <c r="F134" s="196"/>
      <c r="G134" s="204"/>
      <c r="H134" s="195"/>
      <c r="I134" s="196"/>
      <c r="J134" s="196"/>
      <c r="K134" s="196"/>
      <c r="L134" s="196"/>
      <c r="M134" s="196"/>
      <c r="N134" s="196"/>
      <c r="O134" s="196"/>
      <c r="P134" s="196"/>
      <c r="Q134" s="196"/>
      <c r="R134" s="196"/>
      <c r="S134" s="196"/>
      <c r="T134" s="196"/>
      <c r="U134" s="196"/>
      <c r="V134" s="196"/>
      <c r="W134" s="196"/>
      <c r="X134" s="196"/>
      <c r="Y134" s="196"/>
      <c r="Z134" s="196"/>
      <c r="AA134" s="196"/>
      <c r="AB134" s="196"/>
      <c r="AC134" s="196"/>
    </row>
    <row r="135" customFormat="false" ht="15" hidden="false" customHeight="false" outlineLevel="0" collapsed="false">
      <c r="A135" s="239"/>
      <c r="B135" s="240" t="str">
        <f aca="false">Layouts!I1</f>
        <v>floorCount</v>
      </c>
      <c r="C135" s="127" t="s">
        <v>1260</v>
      </c>
      <c r="D135" s="127" t="s">
        <v>1188</v>
      </c>
      <c r="E135" s="241"/>
      <c r="F135" s="216" t="s">
        <v>1261</v>
      </c>
      <c r="G135" s="242"/>
      <c r="H135" s="243"/>
      <c r="I135" s="216"/>
      <c r="J135" s="216"/>
      <c r="K135" s="216"/>
      <c r="L135" s="216"/>
      <c r="M135" s="216"/>
      <c r="N135" s="216"/>
      <c r="O135" s="216"/>
      <c r="P135" s="216"/>
      <c r="Q135" s="216"/>
      <c r="R135" s="216"/>
      <c r="S135" s="216"/>
      <c r="T135" s="216"/>
      <c r="U135" s="216"/>
      <c r="V135" s="216"/>
      <c r="W135" s="216"/>
      <c r="X135" s="216"/>
      <c r="Y135" s="216"/>
      <c r="Z135" s="216"/>
      <c r="AA135" s="216"/>
      <c r="AB135" s="216"/>
      <c r="AC135" s="216"/>
    </row>
    <row r="136" customFormat="false" ht="15" hidden="false" customHeight="false" outlineLevel="0" collapsed="false">
      <c r="A136" s="239"/>
      <c r="B136" s="240" t="str">
        <f aca="false">Layouts!J1</f>
        <v>maxOccupancy (-)</v>
      </c>
      <c r="C136" s="127" t="s">
        <v>1262</v>
      </c>
      <c r="D136" s="127" t="s">
        <v>1239</v>
      </c>
      <c r="E136" s="241"/>
      <c r="F136" s="216" t="s">
        <v>1263</v>
      </c>
      <c r="G136" s="242"/>
      <c r="H136" s="243"/>
      <c r="I136" s="216"/>
      <c r="J136" s="216"/>
      <c r="K136" s="216"/>
      <c r="L136" s="216"/>
      <c r="M136" s="216"/>
      <c r="N136" s="216"/>
      <c r="O136" s="216"/>
      <c r="P136" s="216"/>
      <c r="Q136" s="216"/>
      <c r="R136" s="216"/>
      <c r="S136" s="216"/>
      <c r="T136" s="216"/>
      <c r="U136" s="216"/>
      <c r="V136" s="216"/>
      <c r="W136" s="216"/>
      <c r="X136" s="216"/>
      <c r="Y136" s="216"/>
      <c r="Z136" s="216"/>
      <c r="AA136" s="216"/>
      <c r="AB136" s="216"/>
      <c r="AC136" s="216"/>
    </row>
    <row r="137" customFormat="false" ht="15" hidden="false" customHeight="false" outlineLevel="0" collapsed="false">
      <c r="A137" s="239"/>
      <c r="B137" s="240" t="str">
        <f aca="false">Layouts!K1</f>
        <v>amenities (-)</v>
      </c>
      <c r="C137" s="196" t="s">
        <v>1264</v>
      </c>
      <c r="D137" s="127" t="s">
        <v>1265</v>
      </c>
      <c r="E137" s="241"/>
      <c r="F137" s="216" t="s">
        <v>1266</v>
      </c>
      <c r="G137" s="204" t="s">
        <v>1267</v>
      </c>
      <c r="H137" s="243"/>
      <c r="I137" s="216"/>
      <c r="J137" s="216"/>
      <c r="K137" s="216"/>
      <c r="L137" s="216"/>
      <c r="M137" s="216"/>
      <c r="N137" s="216"/>
      <c r="O137" s="216"/>
      <c r="P137" s="216"/>
      <c r="Q137" s="216"/>
      <c r="R137" s="216"/>
      <c r="S137" s="216"/>
      <c r="T137" s="216"/>
      <c r="U137" s="216"/>
      <c r="V137" s="216"/>
      <c r="W137" s="216"/>
      <c r="X137" s="216"/>
      <c r="Y137" s="216"/>
      <c r="Z137" s="216"/>
      <c r="AA137" s="216"/>
      <c r="AB137" s="216"/>
      <c r="AC137" s="216"/>
    </row>
    <row r="138" customFormat="false" ht="15" hidden="false" customHeight="false" outlineLevel="0" collapsed="false">
      <c r="A138" s="212"/>
      <c r="B138" s="213"/>
      <c r="C138" s="213"/>
      <c r="D138" s="213"/>
      <c r="E138" s="214"/>
      <c r="F138" s="213"/>
      <c r="G138" s="215"/>
      <c r="H138" s="195"/>
      <c r="I138" s="206"/>
      <c r="J138" s="206"/>
      <c r="K138" s="206"/>
      <c r="L138" s="206"/>
      <c r="M138" s="206"/>
      <c r="N138" s="206"/>
      <c r="O138" s="206"/>
      <c r="P138" s="206"/>
      <c r="Q138" s="206"/>
      <c r="R138" s="206"/>
      <c r="S138" s="206"/>
      <c r="T138" s="206"/>
      <c r="U138" s="206"/>
      <c r="V138" s="206"/>
      <c r="W138" s="206"/>
      <c r="X138" s="206"/>
      <c r="Y138" s="206"/>
      <c r="Z138" s="206"/>
      <c r="AA138" s="206"/>
      <c r="AB138" s="206"/>
      <c r="AC138" s="206"/>
    </row>
    <row r="139" customFormat="false" ht="18" hidden="false" customHeight="true" outlineLevel="0" collapsed="false">
      <c r="A139" s="196"/>
      <c r="B139" s="196"/>
      <c r="C139" s="196"/>
      <c r="D139" s="196"/>
      <c r="E139" s="81"/>
      <c r="F139" s="196"/>
      <c r="G139" s="196"/>
      <c r="H139" s="195"/>
      <c r="I139" s="206"/>
      <c r="J139" s="206"/>
      <c r="K139" s="206"/>
      <c r="L139" s="206"/>
      <c r="M139" s="206"/>
      <c r="N139" s="206"/>
      <c r="O139" s="206"/>
      <c r="P139" s="206"/>
      <c r="Q139" s="206"/>
      <c r="R139" s="206"/>
      <c r="S139" s="206"/>
      <c r="T139" s="206"/>
      <c r="U139" s="206"/>
      <c r="V139" s="206"/>
      <c r="W139" s="206"/>
      <c r="X139" s="206"/>
      <c r="Y139" s="206"/>
      <c r="Z139" s="206"/>
      <c r="AA139" s="206"/>
      <c r="AB139" s="206"/>
      <c r="AC139" s="206"/>
    </row>
    <row r="140" customFormat="false" ht="15" hidden="false" customHeight="true" outlineLevel="0" collapsed="false">
      <c r="A140" s="217" t="s">
        <v>1268</v>
      </c>
      <c r="B140" s="217"/>
      <c r="C140" s="192"/>
      <c r="D140" s="192"/>
      <c r="E140" s="193"/>
      <c r="F140" s="192"/>
      <c r="G140" s="194"/>
      <c r="H140" s="195"/>
      <c r="I140" s="196"/>
      <c r="J140" s="196"/>
      <c r="K140" s="196"/>
      <c r="L140" s="196"/>
      <c r="M140" s="196"/>
      <c r="N140" s="196"/>
      <c r="O140" s="196"/>
      <c r="P140" s="196"/>
      <c r="Q140" s="196"/>
      <c r="R140" s="196"/>
      <c r="S140" s="196"/>
      <c r="T140" s="196"/>
      <c r="U140" s="196"/>
      <c r="V140" s="196"/>
      <c r="W140" s="196"/>
      <c r="X140" s="196"/>
      <c r="Y140" s="196"/>
      <c r="Z140" s="196"/>
      <c r="AA140" s="196"/>
      <c r="AB140" s="196"/>
      <c r="AC140" s="196"/>
    </row>
    <row r="141" customFormat="false" ht="15" hidden="false" customHeight="false" outlineLevel="0" collapsed="false">
      <c r="A141" s="197"/>
      <c r="B141" s="198"/>
      <c r="C141" s="198"/>
      <c r="D141" s="198"/>
      <c r="E141" s="199"/>
      <c r="F141" s="198"/>
      <c r="G141" s="200"/>
      <c r="H141" s="195"/>
      <c r="I141" s="196"/>
      <c r="J141" s="196"/>
      <c r="K141" s="196"/>
      <c r="L141" s="196"/>
      <c r="M141" s="196"/>
      <c r="N141" s="196"/>
      <c r="O141" s="196"/>
      <c r="P141" s="196"/>
      <c r="Q141" s="196"/>
      <c r="R141" s="196"/>
      <c r="S141" s="196"/>
      <c r="T141" s="196"/>
      <c r="U141" s="196"/>
      <c r="V141" s="196"/>
      <c r="W141" s="196"/>
      <c r="X141" s="196"/>
      <c r="Y141" s="196"/>
      <c r="Z141" s="196"/>
      <c r="AA141" s="196"/>
      <c r="AB141" s="196"/>
      <c r="AC141" s="196"/>
    </row>
    <row r="142" customFormat="false" ht="15" hidden="false" customHeight="false" outlineLevel="0" collapsed="false">
      <c r="A142" s="201"/>
      <c r="B142" s="202" t="str">
        <f aca="false">Fees!A1</f>
        <v>name*</v>
      </c>
      <c r="C142" s="203" t="s">
        <v>1269</v>
      </c>
      <c r="D142" s="203" t="s">
        <v>1135</v>
      </c>
      <c r="E142" s="85" t="s">
        <v>347</v>
      </c>
      <c r="F142" s="196"/>
      <c r="G142" s="204"/>
      <c r="H142" s="195"/>
      <c r="I142" s="196"/>
      <c r="J142" s="196"/>
      <c r="K142" s="196"/>
      <c r="L142" s="196"/>
      <c r="M142" s="196"/>
      <c r="N142" s="196"/>
      <c r="O142" s="196"/>
      <c r="P142" s="196"/>
      <c r="Q142" s="196"/>
      <c r="R142" s="196"/>
      <c r="S142" s="196"/>
      <c r="T142" s="196"/>
      <c r="U142" s="196"/>
      <c r="V142" s="196"/>
      <c r="W142" s="196"/>
      <c r="X142" s="196"/>
      <c r="Y142" s="196"/>
      <c r="Z142" s="196"/>
      <c r="AA142" s="196"/>
      <c r="AB142" s="196"/>
      <c r="AC142" s="196"/>
    </row>
    <row r="143" customFormat="false" ht="15" hidden="false" customHeight="false" outlineLevel="0" collapsed="false">
      <c r="A143" s="201"/>
      <c r="B143" s="202" t="str">
        <f aca="false">Fees!B1</f>
        <v>property*</v>
      </c>
      <c r="C143" s="203" t="s">
        <v>1176</v>
      </c>
      <c r="D143" s="203" t="s">
        <v>1135</v>
      </c>
      <c r="E143" s="85" t="s">
        <v>347</v>
      </c>
      <c r="F143" s="196"/>
      <c r="G143" s="207" t="s">
        <v>1177</v>
      </c>
      <c r="H143" s="195"/>
      <c r="I143" s="196"/>
      <c r="J143" s="196"/>
      <c r="K143" s="196"/>
      <c r="L143" s="196"/>
      <c r="M143" s="196"/>
      <c r="N143" s="196"/>
      <c r="O143" s="196"/>
      <c r="P143" s="196"/>
      <c r="Q143" s="196"/>
      <c r="R143" s="196"/>
      <c r="S143" s="196"/>
      <c r="T143" s="196"/>
      <c r="U143" s="196"/>
      <c r="V143" s="196"/>
      <c r="W143" s="196"/>
      <c r="X143" s="196"/>
      <c r="Y143" s="196"/>
      <c r="Z143" s="196"/>
      <c r="AA143" s="196"/>
      <c r="AB143" s="196"/>
      <c r="AC143" s="196"/>
    </row>
    <row r="144" customFormat="false" ht="15" hidden="false" customHeight="false" outlineLevel="0" collapsed="false">
      <c r="A144" s="201"/>
      <c r="B144" s="206" t="str">
        <f aca="false">Fees!C1</f>
        <v>displayName*</v>
      </c>
      <c r="C144" s="203" t="s">
        <v>1270</v>
      </c>
      <c r="D144" s="203" t="s">
        <v>1135</v>
      </c>
      <c r="E144" s="85" t="s">
        <v>347</v>
      </c>
      <c r="F144" s="196"/>
      <c r="G144" s="204"/>
      <c r="H144" s="195"/>
      <c r="I144" s="196"/>
      <c r="J144" s="196"/>
      <c r="K144" s="196"/>
      <c r="L144" s="196"/>
      <c r="M144" s="196"/>
      <c r="N144" s="196"/>
      <c r="O144" s="196"/>
      <c r="P144" s="196"/>
      <c r="Q144" s="196"/>
      <c r="R144" s="196"/>
      <c r="S144" s="196"/>
      <c r="T144" s="196"/>
      <c r="U144" s="196"/>
      <c r="V144" s="196"/>
      <c r="W144" s="196"/>
      <c r="X144" s="196"/>
      <c r="Y144" s="196"/>
      <c r="Z144" s="196"/>
      <c r="AA144" s="196"/>
      <c r="AB144" s="196"/>
      <c r="AC144" s="196"/>
    </row>
    <row r="145" customFormat="false" ht="15" hidden="false" customHeight="false" outlineLevel="0" collapsed="false">
      <c r="A145" s="201"/>
      <c r="B145" s="206" t="str">
        <f aca="false">Fees!D1</f>
        <v>description</v>
      </c>
      <c r="C145" s="203" t="s">
        <v>1271</v>
      </c>
      <c r="D145" s="203" t="s">
        <v>1135</v>
      </c>
      <c r="E145" s="81"/>
      <c r="F145" s="196"/>
      <c r="G145" s="207"/>
      <c r="H145" s="195"/>
      <c r="I145" s="196"/>
      <c r="J145" s="196"/>
      <c r="K145" s="196"/>
      <c r="L145" s="196"/>
      <c r="M145" s="196"/>
      <c r="N145" s="196"/>
      <c r="O145" s="196"/>
      <c r="P145" s="196"/>
      <c r="Q145" s="196"/>
      <c r="R145" s="196"/>
      <c r="S145" s="196"/>
      <c r="T145" s="196"/>
      <c r="U145" s="196"/>
      <c r="V145" s="196"/>
      <c r="W145" s="196"/>
      <c r="X145" s="196"/>
      <c r="Y145" s="196"/>
      <c r="Z145" s="196"/>
      <c r="AA145" s="196"/>
      <c r="AB145" s="196"/>
      <c r="AC145" s="196"/>
    </row>
    <row r="146" customFormat="false" ht="15" hidden="false" customHeight="false" outlineLevel="0" collapsed="false">
      <c r="A146" s="201"/>
      <c r="B146" s="206" t="str">
        <f aca="false">Fees!E1</f>
        <v>feeType*</v>
      </c>
      <c r="C146" s="127" t="s">
        <v>1272</v>
      </c>
      <c r="D146" s="203" t="s">
        <v>1110</v>
      </c>
      <c r="E146" s="81" t="s">
        <v>347</v>
      </c>
      <c r="F146" s="196"/>
      <c r="G146" s="204" t="s">
        <v>1273</v>
      </c>
      <c r="H146" s="195"/>
      <c r="I146" s="196"/>
      <c r="J146" s="196"/>
      <c r="K146" s="196"/>
      <c r="L146" s="196"/>
      <c r="M146" s="196"/>
      <c r="N146" s="196"/>
      <c r="O146" s="196"/>
      <c r="P146" s="196"/>
      <c r="Q146" s="196"/>
      <c r="R146" s="196"/>
      <c r="S146" s="196"/>
      <c r="T146" s="196"/>
      <c r="U146" s="196"/>
      <c r="V146" s="196"/>
      <c r="W146" s="196"/>
      <c r="X146" s="196"/>
      <c r="Y146" s="196"/>
      <c r="Z146" s="196"/>
      <c r="AA146" s="196"/>
      <c r="AB146" s="196"/>
      <c r="AC146" s="196"/>
    </row>
    <row r="147" customFormat="false" ht="15" hidden="false" customHeight="false" outlineLevel="0" collapsed="false">
      <c r="A147" s="201"/>
      <c r="B147" s="206" t="str">
        <f aca="false">Fees!F1</f>
        <v>quoteSectionName</v>
      </c>
      <c r="C147" s="203" t="s">
        <v>1274</v>
      </c>
      <c r="D147" s="203" t="s">
        <v>1110</v>
      </c>
      <c r="E147" s="81"/>
      <c r="F147" s="196" t="s">
        <v>1275</v>
      </c>
      <c r="G147" s="207" t="s">
        <v>1276</v>
      </c>
      <c r="H147" s="195"/>
      <c r="I147" s="196"/>
      <c r="J147" s="196"/>
      <c r="K147" s="196"/>
      <c r="L147" s="196"/>
      <c r="M147" s="196"/>
      <c r="N147" s="196"/>
      <c r="O147" s="196"/>
      <c r="P147" s="196"/>
      <c r="Q147" s="196"/>
      <c r="R147" s="196"/>
      <c r="S147" s="196"/>
      <c r="T147" s="196"/>
      <c r="U147" s="196"/>
      <c r="V147" s="196"/>
      <c r="W147" s="196"/>
      <c r="X147" s="196"/>
      <c r="Y147" s="196"/>
      <c r="Z147" s="196"/>
      <c r="AA147" s="196"/>
      <c r="AB147" s="196"/>
      <c r="AC147" s="196"/>
    </row>
    <row r="148" customFormat="false" ht="15" hidden="false" customHeight="false" outlineLevel="0" collapsed="false">
      <c r="A148" s="239"/>
      <c r="B148" s="236" t="str">
        <f aca="false">Fees!G1</f>
        <v>maxQuantityInQuote</v>
      </c>
      <c r="C148" s="127" t="s">
        <v>1277</v>
      </c>
      <c r="D148" s="127" t="s">
        <v>1278</v>
      </c>
      <c r="E148" s="241"/>
      <c r="F148" s="216" t="s">
        <v>1279</v>
      </c>
      <c r="G148" s="244" t="s">
        <v>1280</v>
      </c>
      <c r="H148" s="243"/>
      <c r="I148" s="216"/>
      <c r="J148" s="216"/>
      <c r="K148" s="216"/>
      <c r="L148" s="216"/>
      <c r="M148" s="216"/>
      <c r="N148" s="216"/>
      <c r="O148" s="216"/>
      <c r="P148" s="216"/>
      <c r="Q148" s="216"/>
      <c r="R148" s="216"/>
      <c r="S148" s="216"/>
      <c r="T148" s="216"/>
      <c r="U148" s="216"/>
      <c r="V148" s="216"/>
      <c r="W148" s="216"/>
      <c r="X148" s="216"/>
      <c r="Y148" s="216"/>
      <c r="Z148" s="216"/>
      <c r="AA148" s="216"/>
      <c r="AB148" s="216"/>
      <c r="AC148" s="216"/>
    </row>
    <row r="149" customFormat="false" ht="69.75" hidden="false" customHeight="true" outlineLevel="0" collapsed="false">
      <c r="A149" s="201"/>
      <c r="B149" s="206" t="str">
        <f aca="false">Fees!H1</f>
        <v>additionalFees</v>
      </c>
      <c r="C149" s="127" t="s">
        <v>1281</v>
      </c>
      <c r="D149" s="203" t="s">
        <v>1225</v>
      </c>
      <c r="E149" s="81"/>
      <c r="F149" s="196" t="s">
        <v>1282</v>
      </c>
      <c r="G149" s="245" t="s">
        <v>1283</v>
      </c>
      <c r="H149" s="127"/>
      <c r="I149" s="196"/>
      <c r="J149" s="196"/>
      <c r="K149" s="196"/>
      <c r="L149" s="196"/>
      <c r="M149" s="196"/>
      <c r="N149" s="196"/>
      <c r="O149" s="196"/>
      <c r="P149" s="196"/>
      <c r="Q149" s="196"/>
      <c r="R149" s="196"/>
      <c r="S149" s="196"/>
      <c r="T149" s="196"/>
      <c r="U149" s="196"/>
      <c r="V149" s="196"/>
      <c r="W149" s="196"/>
      <c r="X149" s="196"/>
      <c r="Y149" s="196"/>
      <c r="Z149" s="196"/>
      <c r="AA149" s="196"/>
      <c r="AB149" s="196"/>
      <c r="AC149" s="196"/>
    </row>
    <row r="150" customFormat="false" ht="67.5" hidden="false" customHeight="true" outlineLevel="0" collapsed="false">
      <c r="A150" s="201"/>
      <c r="B150" s="206" t="str">
        <f aca="false">Fees!I1</f>
        <v>relatedFees</v>
      </c>
      <c r="C150" s="127" t="s">
        <v>1284</v>
      </c>
      <c r="D150" s="203" t="s">
        <v>1225</v>
      </c>
      <c r="E150" s="81"/>
      <c r="F150" s="196" t="s">
        <v>1285</v>
      </c>
      <c r="G150" s="245"/>
      <c r="H150" s="127"/>
      <c r="I150" s="196"/>
      <c r="J150" s="196"/>
      <c r="K150" s="196"/>
      <c r="L150" s="196"/>
      <c r="M150" s="196"/>
      <c r="N150" s="196"/>
      <c r="O150" s="196"/>
      <c r="P150" s="196"/>
      <c r="Q150" s="196"/>
      <c r="R150" s="196"/>
      <c r="S150" s="196"/>
      <c r="T150" s="196"/>
      <c r="U150" s="196"/>
      <c r="V150" s="196"/>
      <c r="W150" s="196"/>
      <c r="X150" s="196"/>
      <c r="Y150" s="196"/>
      <c r="Z150" s="196"/>
      <c r="AA150" s="196"/>
      <c r="AB150" s="196"/>
      <c r="AC150" s="196"/>
    </row>
    <row r="151" customFormat="false" ht="15" hidden="false" customHeight="false" outlineLevel="0" collapsed="false">
      <c r="A151" s="201"/>
      <c r="B151" s="206" t="str">
        <f aca="false">Fees!J1</f>
        <v>servicePeriod</v>
      </c>
      <c r="C151" s="203" t="s">
        <v>1286</v>
      </c>
      <c r="D151" s="203" t="s">
        <v>1110</v>
      </c>
      <c r="E151" s="81"/>
      <c r="F151" s="196"/>
      <c r="G151" s="207" t="s">
        <v>1287</v>
      </c>
      <c r="H151" s="195"/>
      <c r="I151" s="196"/>
      <c r="J151" s="196"/>
      <c r="K151" s="196"/>
      <c r="L151" s="196"/>
      <c r="M151" s="196"/>
      <c r="N151" s="196"/>
      <c r="O151" s="196"/>
      <c r="P151" s="196"/>
      <c r="Q151" s="196"/>
      <c r="R151" s="196"/>
      <c r="S151" s="196"/>
      <c r="T151" s="196"/>
      <c r="U151" s="196"/>
      <c r="V151" s="196"/>
      <c r="W151" s="196"/>
      <c r="X151" s="196"/>
      <c r="Y151" s="196"/>
      <c r="Z151" s="196"/>
      <c r="AA151" s="196"/>
      <c r="AB151" s="196"/>
      <c r="AC151" s="196"/>
    </row>
    <row r="152" customFormat="false" ht="15" hidden="false" customHeight="false" outlineLevel="0" collapsed="false">
      <c r="A152" s="201"/>
      <c r="B152" s="206" t="str">
        <f aca="false">Fees!K1</f>
        <v>variableAdjustmentFlag</v>
      </c>
      <c r="C152" s="203" t="s">
        <v>1288</v>
      </c>
      <c r="D152" s="203" t="s">
        <v>1184</v>
      </c>
      <c r="E152" s="81"/>
      <c r="F152" s="196" t="s">
        <v>1185</v>
      </c>
      <c r="G152" s="246" t="s">
        <v>1289</v>
      </c>
      <c r="H152" s="220"/>
      <c r="I152" s="196"/>
      <c r="J152" s="196"/>
      <c r="K152" s="196"/>
      <c r="L152" s="196"/>
      <c r="M152" s="196"/>
      <c r="N152" s="196"/>
      <c r="O152" s="196"/>
      <c r="P152" s="196"/>
      <c r="Q152" s="196"/>
      <c r="R152" s="196"/>
      <c r="S152" s="196"/>
      <c r="T152" s="196"/>
      <c r="U152" s="196"/>
      <c r="V152" s="196"/>
      <c r="W152" s="196"/>
      <c r="X152" s="196"/>
      <c r="Y152" s="196"/>
      <c r="Z152" s="196"/>
      <c r="AA152" s="196"/>
      <c r="AB152" s="196"/>
      <c r="AC152" s="196"/>
    </row>
    <row r="153" customFormat="false" ht="15" hidden="false" customHeight="false" outlineLevel="0" collapsed="false">
      <c r="A153" s="201"/>
      <c r="B153" s="206" t="str">
        <f aca="false">Fees!L1</f>
        <v>estimatedFlag</v>
      </c>
      <c r="C153" s="203" t="s">
        <v>1290</v>
      </c>
      <c r="D153" s="203" t="s">
        <v>1184</v>
      </c>
      <c r="E153" s="81"/>
      <c r="F153" s="196" t="s">
        <v>1185</v>
      </c>
      <c r="G153" s="246" t="s">
        <v>1289</v>
      </c>
      <c r="H153" s="195"/>
      <c r="I153" s="196"/>
      <c r="J153" s="196"/>
      <c r="K153" s="196"/>
      <c r="L153" s="196"/>
      <c r="M153" s="196"/>
      <c r="N153" s="196"/>
      <c r="O153" s="196"/>
      <c r="P153" s="196"/>
      <c r="Q153" s="196"/>
      <c r="R153" s="196"/>
      <c r="S153" s="196"/>
      <c r="T153" s="196"/>
      <c r="U153" s="196"/>
      <c r="V153" s="196"/>
      <c r="W153" s="196"/>
      <c r="X153" s="196"/>
      <c r="Y153" s="196"/>
      <c r="Z153" s="196"/>
      <c r="AA153" s="196"/>
      <c r="AB153" s="196"/>
      <c r="AC153" s="196"/>
    </row>
    <row r="154" customFormat="false" ht="15" hidden="false" customHeight="true" outlineLevel="0" collapsed="false">
      <c r="A154" s="201"/>
      <c r="B154" s="206" t="str">
        <f aca="false">Fees!M1</f>
        <v>relativePrice (%)</v>
      </c>
      <c r="C154" s="203" t="s">
        <v>1291</v>
      </c>
      <c r="D154" s="203" t="s">
        <v>1188</v>
      </c>
      <c r="E154" s="81"/>
      <c r="F154" s="247" t="s">
        <v>1292</v>
      </c>
      <c r="G154" s="246" t="s">
        <v>1293</v>
      </c>
      <c r="H154" s="195"/>
      <c r="I154" s="196"/>
      <c r="J154" s="196"/>
      <c r="K154" s="196"/>
      <c r="L154" s="196"/>
      <c r="M154" s="196"/>
      <c r="N154" s="196"/>
      <c r="O154" s="196"/>
      <c r="P154" s="196"/>
      <c r="Q154" s="196"/>
      <c r="R154" s="196"/>
      <c r="S154" s="196"/>
      <c r="T154" s="196"/>
      <c r="U154" s="196"/>
      <c r="V154" s="196"/>
      <c r="W154" s="196"/>
      <c r="X154" s="196"/>
      <c r="Y154" s="196"/>
      <c r="Z154" s="196"/>
      <c r="AA154" s="196"/>
      <c r="AB154" s="196"/>
      <c r="AC154" s="196"/>
    </row>
    <row r="155" customFormat="false" ht="15" hidden="false" customHeight="false" outlineLevel="0" collapsed="false">
      <c r="A155" s="201"/>
      <c r="B155" s="224" t="str">
        <f aca="false">Fees!N1</f>
        <v>absolutePrice ($)</v>
      </c>
      <c r="C155" s="203" t="s">
        <v>1294</v>
      </c>
      <c r="D155" s="203" t="s">
        <v>1188</v>
      </c>
      <c r="E155" s="81"/>
      <c r="F155" s="247"/>
      <c r="G155" s="246" t="s">
        <v>1289</v>
      </c>
      <c r="H155" s="195"/>
      <c r="I155" s="196"/>
      <c r="J155" s="196"/>
      <c r="K155" s="196"/>
      <c r="L155" s="196"/>
      <c r="M155" s="196"/>
      <c r="N155" s="196"/>
      <c r="O155" s="196"/>
      <c r="P155" s="196"/>
      <c r="Q155" s="196"/>
      <c r="R155" s="196"/>
      <c r="S155" s="196"/>
      <c r="T155" s="196"/>
      <c r="U155" s="196"/>
      <c r="V155" s="196"/>
      <c r="W155" s="196"/>
      <c r="X155" s="196"/>
      <c r="Y155" s="196"/>
      <c r="Z155" s="196"/>
      <c r="AA155" s="196"/>
      <c r="AB155" s="196"/>
      <c r="AC155" s="196"/>
    </row>
    <row r="156" customFormat="false" ht="15" hidden="false" customHeight="false" outlineLevel="0" collapsed="false">
      <c r="A156" s="196"/>
      <c r="B156" s="206" t="str">
        <f aca="false">Fees!O1</f>
        <v>depositInterestFlag</v>
      </c>
      <c r="C156" s="127" t="s">
        <v>1295</v>
      </c>
      <c r="D156" s="196" t="s">
        <v>1184</v>
      </c>
      <c r="E156" s="81"/>
      <c r="F156" s="196" t="s">
        <v>1185</v>
      </c>
      <c r="G156" s="246" t="s">
        <v>1296</v>
      </c>
      <c r="H156" s="195"/>
      <c r="I156" s="196"/>
      <c r="J156" s="196"/>
      <c r="K156" s="196"/>
      <c r="L156" s="196"/>
      <c r="M156" s="196"/>
      <c r="N156" s="196"/>
      <c r="O156" s="196"/>
      <c r="P156" s="196"/>
      <c r="Q156" s="196"/>
      <c r="R156" s="196"/>
      <c r="S156" s="196"/>
      <c r="T156" s="196"/>
      <c r="U156" s="196"/>
      <c r="V156" s="196"/>
      <c r="W156" s="196"/>
      <c r="X156" s="196"/>
      <c r="Y156" s="196"/>
      <c r="Z156" s="196"/>
      <c r="AA156" s="196"/>
      <c r="AB156" s="196"/>
      <c r="AC156" s="196"/>
    </row>
    <row r="157" customFormat="false" ht="15" hidden="false" customHeight="false" outlineLevel="0" collapsed="false">
      <c r="A157" s="196"/>
      <c r="B157" s="206" t="str">
        <f aca="false">Fees!P1</f>
        <v>account*</v>
      </c>
      <c r="C157" s="203" t="s">
        <v>1297</v>
      </c>
      <c r="D157" s="196" t="s">
        <v>1298</v>
      </c>
      <c r="E157" s="81" t="s">
        <v>347</v>
      </c>
      <c r="F157" s="196"/>
      <c r="G157" s="207"/>
      <c r="H157" s="195"/>
      <c r="I157" s="196"/>
      <c r="J157" s="196"/>
      <c r="K157" s="196"/>
      <c r="L157" s="196"/>
      <c r="M157" s="196"/>
      <c r="N157" s="196"/>
      <c r="O157" s="196"/>
      <c r="P157" s="196"/>
      <c r="Q157" s="196"/>
      <c r="R157" s="196"/>
      <c r="S157" s="196"/>
      <c r="T157" s="196"/>
      <c r="U157" s="196"/>
      <c r="V157" s="196"/>
      <c r="W157" s="196"/>
      <c r="X157" s="196"/>
      <c r="Y157" s="196"/>
      <c r="Z157" s="196"/>
      <c r="AA157" s="196"/>
      <c r="AB157" s="196"/>
      <c r="AC157" s="196"/>
    </row>
    <row r="158" customFormat="false" ht="15" hidden="false" customHeight="false" outlineLevel="0" collapsed="false">
      <c r="A158" s="196"/>
      <c r="B158" s="206" t="str">
        <f aca="false">Fees!Q1</f>
        <v>subAccount</v>
      </c>
      <c r="C158" s="203" t="s">
        <v>1299</v>
      </c>
      <c r="D158" s="196" t="s">
        <v>1298</v>
      </c>
      <c r="E158" s="81"/>
      <c r="F158" s="196" t="s">
        <v>1300</v>
      </c>
      <c r="G158" s="207"/>
      <c r="H158" s="195"/>
      <c r="I158" s="196"/>
      <c r="J158" s="196"/>
      <c r="K158" s="196"/>
      <c r="L158" s="196"/>
      <c r="M158" s="196"/>
      <c r="N158" s="196"/>
      <c r="O158" s="196"/>
      <c r="P158" s="196"/>
      <c r="Q158" s="196"/>
      <c r="R158" s="196"/>
      <c r="S158" s="196"/>
      <c r="T158" s="196"/>
      <c r="U158" s="196"/>
      <c r="V158" s="196"/>
      <c r="W158" s="196"/>
      <c r="X158" s="196"/>
      <c r="Y158" s="196"/>
      <c r="Z158" s="196"/>
      <c r="AA158" s="196"/>
      <c r="AB158" s="196"/>
      <c r="AC158" s="196"/>
    </row>
    <row r="159" customFormat="false" ht="15" hidden="false" customHeight="false" outlineLevel="0" collapsed="false">
      <c r="A159" s="196"/>
      <c r="B159" s="206" t="str">
        <f aca="false">Fees!R1</f>
        <v>taxableFlag</v>
      </c>
      <c r="C159" s="196" t="s">
        <v>1301</v>
      </c>
      <c r="D159" s="203" t="s">
        <v>1184</v>
      </c>
      <c r="E159" s="81"/>
      <c r="F159" s="196" t="s">
        <v>1185</v>
      </c>
      <c r="G159" s="207"/>
      <c r="H159" s="195"/>
      <c r="I159" s="196"/>
      <c r="J159" s="196"/>
      <c r="K159" s="196"/>
      <c r="L159" s="196"/>
      <c r="M159" s="196"/>
      <c r="N159" s="196"/>
      <c r="O159" s="196"/>
      <c r="P159" s="196"/>
      <c r="Q159" s="196"/>
      <c r="R159" s="196"/>
      <c r="S159" s="196"/>
      <c r="T159" s="196"/>
      <c r="U159" s="196"/>
      <c r="V159" s="196"/>
      <c r="W159" s="196"/>
      <c r="X159" s="196"/>
      <c r="Y159" s="196"/>
      <c r="Z159" s="196"/>
      <c r="AA159" s="196"/>
      <c r="AB159" s="196"/>
      <c r="AC159" s="196"/>
    </row>
    <row r="160" customFormat="false" ht="15" hidden="false" customHeight="false" outlineLevel="0" collapsed="false">
      <c r="A160" s="212"/>
      <c r="B160" s="213"/>
      <c r="C160" s="213"/>
      <c r="D160" s="213"/>
      <c r="E160" s="214"/>
      <c r="F160" s="213"/>
      <c r="G160" s="215"/>
      <c r="H160" s="195"/>
      <c r="I160" s="196"/>
      <c r="J160" s="196"/>
      <c r="K160" s="196"/>
      <c r="L160" s="196"/>
      <c r="M160" s="196"/>
      <c r="N160" s="196"/>
      <c r="O160" s="196"/>
      <c r="P160" s="196"/>
      <c r="Q160" s="196"/>
      <c r="R160" s="196"/>
      <c r="S160" s="196"/>
      <c r="T160" s="196"/>
      <c r="U160" s="196"/>
      <c r="V160" s="196"/>
      <c r="W160" s="196"/>
      <c r="X160" s="196"/>
      <c r="Y160" s="196"/>
      <c r="Z160" s="196"/>
      <c r="AA160" s="196"/>
      <c r="AB160" s="196"/>
      <c r="AC160" s="196"/>
    </row>
    <row r="161" customFormat="false" ht="15" hidden="false" customHeight="false" outlineLevel="0" collapsed="false">
      <c r="A161" s="228"/>
      <c r="B161" s="228"/>
      <c r="C161" s="228"/>
      <c r="D161" s="228"/>
      <c r="E161" s="248"/>
      <c r="F161" s="228"/>
      <c r="G161" s="228"/>
      <c r="H161" s="195"/>
      <c r="I161" s="196"/>
      <c r="J161" s="196"/>
      <c r="K161" s="196"/>
      <c r="L161" s="196"/>
      <c r="M161" s="196"/>
      <c r="N161" s="196"/>
      <c r="O161" s="196"/>
      <c r="P161" s="196"/>
      <c r="Q161" s="196"/>
      <c r="R161" s="196"/>
      <c r="S161" s="196"/>
      <c r="T161" s="196"/>
      <c r="U161" s="196"/>
      <c r="V161" s="196"/>
      <c r="W161" s="196"/>
      <c r="X161" s="196"/>
      <c r="Y161" s="196"/>
      <c r="Z161" s="196"/>
      <c r="AA161" s="196"/>
      <c r="AB161" s="196"/>
      <c r="AC161" s="196"/>
    </row>
    <row r="162" customFormat="false" ht="15" hidden="false" customHeight="true" outlineLevel="0" collapsed="false">
      <c r="A162" s="217" t="s">
        <v>1302</v>
      </c>
      <c r="B162" s="217"/>
      <c r="C162" s="192"/>
      <c r="D162" s="192"/>
      <c r="E162" s="193"/>
      <c r="F162" s="192"/>
      <c r="G162" s="194"/>
      <c r="H162" s="195"/>
      <c r="I162" s="196"/>
      <c r="J162" s="196"/>
      <c r="K162" s="196"/>
      <c r="L162" s="196"/>
      <c r="M162" s="196"/>
      <c r="N162" s="196"/>
      <c r="O162" s="196"/>
      <c r="P162" s="196"/>
      <c r="Q162" s="196"/>
      <c r="R162" s="196"/>
      <c r="S162" s="196"/>
      <c r="T162" s="196"/>
      <c r="U162" s="196"/>
      <c r="V162" s="196"/>
      <c r="W162" s="196"/>
      <c r="X162" s="196"/>
      <c r="Y162" s="196"/>
      <c r="Z162" s="196"/>
      <c r="AA162" s="196"/>
      <c r="AB162" s="196"/>
      <c r="AC162" s="196"/>
    </row>
    <row r="163" customFormat="false" ht="15" hidden="false" customHeight="false" outlineLevel="0" collapsed="false">
      <c r="A163" s="197"/>
      <c r="B163" s="198"/>
      <c r="C163" s="198"/>
      <c r="D163" s="198"/>
      <c r="E163" s="199"/>
      <c r="F163" s="198"/>
      <c r="G163" s="200"/>
      <c r="H163" s="195"/>
      <c r="I163" s="196"/>
      <c r="J163" s="196"/>
      <c r="K163" s="196"/>
      <c r="L163" s="196"/>
      <c r="M163" s="196"/>
      <c r="N163" s="196"/>
      <c r="O163" s="196"/>
      <c r="P163" s="196"/>
      <c r="Q163" s="196"/>
      <c r="R163" s="196"/>
      <c r="S163" s="196"/>
      <c r="T163" s="196"/>
      <c r="U163" s="196"/>
      <c r="V163" s="196"/>
      <c r="W163" s="196"/>
      <c r="X163" s="196"/>
      <c r="Y163" s="196"/>
      <c r="Z163" s="196"/>
      <c r="AA163" s="196"/>
      <c r="AB163" s="196"/>
      <c r="AC163" s="196"/>
    </row>
    <row r="164" customFormat="false" ht="15" hidden="false" customHeight="false" outlineLevel="0" collapsed="false">
      <c r="A164" s="201"/>
      <c r="B164" s="219" t="str">
        <f aca="false">'Inventory Groups'!A1</f>
        <v>name*</v>
      </c>
      <c r="C164" s="203" t="s">
        <v>1303</v>
      </c>
      <c r="D164" s="203" t="s">
        <v>1135</v>
      </c>
      <c r="E164" s="85" t="s">
        <v>347</v>
      </c>
      <c r="F164" s="196"/>
      <c r="G164" s="204"/>
      <c r="H164" s="195"/>
      <c r="I164" s="196"/>
      <c r="J164" s="196"/>
      <c r="K164" s="196"/>
      <c r="L164" s="196"/>
      <c r="M164" s="196"/>
      <c r="N164" s="196"/>
      <c r="O164" s="196"/>
      <c r="P164" s="196"/>
      <c r="Q164" s="196"/>
      <c r="R164" s="196"/>
      <c r="S164" s="196"/>
      <c r="T164" s="196"/>
      <c r="U164" s="196"/>
      <c r="V164" s="196"/>
      <c r="W164" s="196"/>
      <c r="X164" s="196"/>
      <c r="Y164" s="196"/>
      <c r="Z164" s="196"/>
      <c r="AA164" s="196"/>
      <c r="AB164" s="196"/>
      <c r="AC164" s="196"/>
    </row>
    <row r="165" customFormat="false" ht="15" hidden="false" customHeight="false" outlineLevel="0" collapsed="false">
      <c r="A165" s="201"/>
      <c r="B165" s="219" t="str">
        <f aca="false">'Inventory Groups'!B1</f>
        <v>property*</v>
      </c>
      <c r="C165" s="203" t="s">
        <v>1176</v>
      </c>
      <c r="D165" s="203" t="s">
        <v>1135</v>
      </c>
      <c r="E165" s="85" t="s">
        <v>347</v>
      </c>
      <c r="F165" s="196"/>
      <c r="G165" s="207" t="s">
        <v>1177</v>
      </c>
      <c r="H165" s="195"/>
      <c r="I165" s="196"/>
      <c r="J165" s="196"/>
      <c r="K165" s="196"/>
      <c r="L165" s="196"/>
      <c r="M165" s="196"/>
      <c r="N165" s="196"/>
      <c r="O165" s="196"/>
      <c r="P165" s="196"/>
      <c r="Q165" s="196"/>
      <c r="R165" s="196"/>
      <c r="S165" s="196"/>
      <c r="T165" s="196"/>
      <c r="U165" s="196"/>
      <c r="V165" s="196"/>
      <c r="W165" s="196"/>
      <c r="X165" s="196"/>
      <c r="Y165" s="196"/>
      <c r="Z165" s="196"/>
      <c r="AA165" s="196"/>
      <c r="AB165" s="196"/>
      <c r="AC165" s="196"/>
    </row>
    <row r="166" customFormat="false" ht="15" hidden="false" customHeight="false" outlineLevel="0" collapsed="false">
      <c r="A166" s="201"/>
      <c r="B166" s="222" t="str">
        <f aca="false">'Inventory Groups'!C1</f>
        <v>displayName*</v>
      </c>
      <c r="C166" s="203" t="s">
        <v>1304</v>
      </c>
      <c r="D166" s="203" t="s">
        <v>1135</v>
      </c>
      <c r="E166" s="85" t="s">
        <v>347</v>
      </c>
      <c r="F166" s="196"/>
      <c r="G166" s="204"/>
      <c r="H166" s="195"/>
      <c r="I166" s="196"/>
      <c r="J166" s="196"/>
      <c r="K166" s="196"/>
      <c r="L166" s="196"/>
      <c r="M166" s="196"/>
      <c r="N166" s="196"/>
      <c r="O166" s="196"/>
      <c r="P166" s="196"/>
      <c r="Q166" s="196"/>
      <c r="R166" s="196"/>
      <c r="S166" s="196"/>
      <c r="T166" s="196"/>
      <c r="U166" s="196"/>
      <c r="V166" s="196"/>
      <c r="W166" s="196"/>
      <c r="X166" s="196"/>
      <c r="Y166" s="196"/>
      <c r="Z166" s="196"/>
      <c r="AA166" s="196"/>
      <c r="AB166" s="196"/>
      <c r="AC166" s="196"/>
    </row>
    <row r="167" customFormat="false" ht="15" hidden="false" customHeight="false" outlineLevel="0" collapsed="false">
      <c r="A167" s="201"/>
      <c r="B167" s="210" t="str">
        <f aca="false">'Inventory Groups'!D1</f>
        <v>description</v>
      </c>
      <c r="C167" s="127" t="s">
        <v>1305</v>
      </c>
      <c r="D167" s="203" t="s">
        <v>1135</v>
      </c>
      <c r="E167" s="85"/>
      <c r="F167" s="196"/>
      <c r="G167" s="204"/>
      <c r="H167" s="195"/>
      <c r="I167" s="196"/>
      <c r="J167" s="196"/>
      <c r="K167" s="196"/>
      <c r="L167" s="196"/>
      <c r="M167" s="196"/>
      <c r="N167" s="196"/>
      <c r="O167" s="196"/>
      <c r="P167" s="196"/>
      <c r="Q167" s="196"/>
      <c r="R167" s="196"/>
      <c r="S167" s="196"/>
      <c r="T167" s="196"/>
      <c r="U167" s="196"/>
      <c r="V167" s="196"/>
      <c r="W167" s="196"/>
      <c r="X167" s="196"/>
      <c r="Y167" s="196"/>
      <c r="Z167" s="196"/>
      <c r="AA167" s="196"/>
      <c r="AB167" s="196"/>
      <c r="AC167" s="196"/>
    </row>
    <row r="168" customFormat="false" ht="15" hidden="false" customHeight="false" outlineLevel="0" collapsed="false">
      <c r="A168" s="201"/>
      <c r="B168" s="206" t="str">
        <f aca="false">'Inventory Groups'!E1</f>
        <v>inventoryType* (-)</v>
      </c>
      <c r="C168" s="127" t="s">
        <v>1253</v>
      </c>
      <c r="D168" s="203" t="s">
        <v>1110</v>
      </c>
      <c r="E168" s="85" t="s">
        <v>347</v>
      </c>
      <c r="F168" s="196"/>
      <c r="G168" s="204" t="s">
        <v>1234</v>
      </c>
      <c r="H168" s="195"/>
      <c r="I168" s="196"/>
      <c r="J168" s="196"/>
      <c r="K168" s="196"/>
      <c r="L168" s="196"/>
      <c r="M168" s="196"/>
      <c r="N168" s="196"/>
      <c r="O168" s="196"/>
      <c r="P168" s="196"/>
      <c r="Q168" s="196"/>
      <c r="R168" s="196"/>
      <c r="S168" s="196"/>
      <c r="T168" s="196"/>
      <c r="U168" s="196"/>
      <c r="V168" s="196"/>
      <c r="W168" s="196"/>
      <c r="X168" s="196"/>
      <c r="Y168" s="196"/>
      <c r="Z168" s="196"/>
      <c r="AA168" s="196"/>
      <c r="AB168" s="196"/>
      <c r="AC168" s="196"/>
    </row>
    <row r="169" customFormat="false" ht="15" hidden="false" customHeight="false" outlineLevel="0" collapsed="false">
      <c r="A169" s="201"/>
      <c r="B169" s="206" t="str">
        <f aca="false">'Inventory Groups'!F1</f>
        <v>leaseName</v>
      </c>
      <c r="C169" s="203" t="s">
        <v>1306</v>
      </c>
      <c r="D169" s="203" t="s">
        <v>1135</v>
      </c>
      <c r="E169" s="81"/>
      <c r="F169" s="196"/>
      <c r="G169" s="207" t="s">
        <v>1307</v>
      </c>
      <c r="H169" s="195"/>
      <c r="I169" s="196"/>
      <c r="J169" s="196"/>
      <c r="K169" s="196"/>
      <c r="L169" s="196"/>
      <c r="M169" s="196"/>
      <c r="N169" s="196"/>
      <c r="O169" s="196"/>
      <c r="P169" s="196"/>
      <c r="Q169" s="196"/>
      <c r="R169" s="196"/>
      <c r="S169" s="196"/>
      <c r="T169" s="196"/>
      <c r="U169" s="196"/>
      <c r="V169" s="196"/>
      <c r="W169" s="196"/>
      <c r="X169" s="196"/>
      <c r="Y169" s="196"/>
      <c r="Z169" s="196"/>
      <c r="AA169" s="196"/>
      <c r="AB169" s="196"/>
      <c r="AC169" s="196"/>
    </row>
    <row r="170" customFormat="false" ht="15" hidden="false" customHeight="true" outlineLevel="0" collapsed="false">
      <c r="A170" s="201"/>
      <c r="B170" s="224" t="str">
        <f aca="false">'Inventory Groups'!G1</f>
        <v>basePriceMonthly</v>
      </c>
      <c r="C170" s="127" t="s">
        <v>1308</v>
      </c>
      <c r="D170" s="127" t="s">
        <v>1188</v>
      </c>
      <c r="E170" s="81"/>
      <c r="F170" s="185" t="s">
        <v>1309</v>
      </c>
      <c r="G170" s="204"/>
      <c r="H170" s="195"/>
      <c r="I170" s="196"/>
      <c r="J170" s="196"/>
      <c r="K170" s="196"/>
      <c r="L170" s="196"/>
      <c r="M170" s="196"/>
      <c r="N170" s="196"/>
      <c r="O170" s="196"/>
      <c r="P170" s="196"/>
      <c r="Q170" s="196"/>
      <c r="R170" s="196"/>
      <c r="S170" s="196"/>
      <c r="T170" s="196"/>
      <c r="U170" s="196"/>
      <c r="V170" s="196"/>
      <c r="W170" s="196"/>
      <c r="X170" s="196"/>
      <c r="Y170" s="196"/>
      <c r="Z170" s="196"/>
      <c r="AA170" s="196"/>
      <c r="AB170" s="196"/>
      <c r="AC170" s="196"/>
    </row>
    <row r="171" customFormat="false" ht="15" hidden="false" customHeight="false" outlineLevel="0" collapsed="false">
      <c r="A171" s="201"/>
      <c r="B171" s="210" t="str">
        <f aca="false">'Inventory Groups'!H1</f>
        <v>basePriceWeekly</v>
      </c>
      <c r="C171" s="127" t="s">
        <v>1310</v>
      </c>
      <c r="D171" s="127" t="s">
        <v>1188</v>
      </c>
      <c r="E171" s="81"/>
      <c r="F171" s="185"/>
      <c r="G171" s="204"/>
      <c r="H171" s="195"/>
      <c r="I171" s="196"/>
      <c r="J171" s="196"/>
      <c r="K171" s="196"/>
      <c r="L171" s="196"/>
      <c r="M171" s="196"/>
      <c r="N171" s="196"/>
      <c r="O171" s="196"/>
      <c r="P171" s="196"/>
      <c r="Q171" s="196"/>
      <c r="R171" s="196"/>
      <c r="S171" s="196"/>
      <c r="T171" s="196"/>
      <c r="U171" s="196"/>
      <c r="V171" s="196"/>
      <c r="W171" s="196"/>
      <c r="X171" s="196"/>
      <c r="Y171" s="196"/>
      <c r="Z171" s="196"/>
      <c r="AA171" s="196"/>
      <c r="AB171" s="196"/>
      <c r="AC171" s="196"/>
    </row>
    <row r="172" customFormat="false" ht="15" hidden="false" customHeight="false" outlineLevel="0" collapsed="false">
      <c r="A172" s="201"/>
      <c r="B172" s="210" t="str">
        <f aca="false">'Inventory Groups'!I1</f>
        <v>basePriceDaily</v>
      </c>
      <c r="C172" s="127" t="s">
        <v>1311</v>
      </c>
      <c r="D172" s="127" t="s">
        <v>1188</v>
      </c>
      <c r="E172" s="81"/>
      <c r="F172" s="185"/>
      <c r="G172" s="204"/>
      <c r="H172" s="195"/>
      <c r="I172" s="196"/>
      <c r="J172" s="196"/>
      <c r="K172" s="196"/>
      <c r="L172" s="196"/>
      <c r="M172" s="196"/>
      <c r="N172" s="196"/>
      <c r="O172" s="196"/>
      <c r="P172" s="196"/>
      <c r="Q172" s="196"/>
      <c r="R172" s="196"/>
      <c r="S172" s="196"/>
      <c r="T172" s="196"/>
      <c r="U172" s="196"/>
      <c r="V172" s="196"/>
      <c r="W172" s="196"/>
      <c r="X172" s="196"/>
      <c r="Y172" s="196"/>
      <c r="Z172" s="196"/>
      <c r="AA172" s="196"/>
      <c r="AB172" s="196"/>
      <c r="AC172" s="196"/>
    </row>
    <row r="173" customFormat="false" ht="15" hidden="false" customHeight="false" outlineLevel="0" collapsed="false">
      <c r="A173" s="201"/>
      <c r="B173" s="210" t="str">
        <f aca="false">'Inventory Groups'!J1</f>
        <v>basePriceHourly</v>
      </c>
      <c r="C173" s="127" t="s">
        <v>1312</v>
      </c>
      <c r="D173" s="127" t="s">
        <v>1188</v>
      </c>
      <c r="E173" s="81"/>
      <c r="F173" s="185"/>
      <c r="G173" s="204"/>
      <c r="H173" s="195"/>
      <c r="I173" s="196"/>
      <c r="J173" s="196"/>
      <c r="K173" s="196"/>
      <c r="L173" s="196"/>
      <c r="M173" s="196"/>
      <c r="N173" s="196"/>
      <c r="O173" s="196"/>
      <c r="P173" s="196"/>
      <c r="Q173" s="196"/>
      <c r="R173" s="196"/>
      <c r="S173" s="196"/>
      <c r="T173" s="196"/>
      <c r="U173" s="196"/>
      <c r="V173" s="196"/>
      <c r="W173" s="196"/>
      <c r="X173" s="196"/>
      <c r="Y173" s="196"/>
      <c r="Z173" s="196"/>
      <c r="AA173" s="196"/>
      <c r="AB173" s="196"/>
      <c r="AC173" s="196"/>
    </row>
    <row r="174" customFormat="false" ht="15" hidden="false" customHeight="false" outlineLevel="0" collapsed="false">
      <c r="A174" s="201"/>
      <c r="B174" s="210" t="str">
        <f aca="false">'Inventory Groups'!K1</f>
        <v>feeName*</v>
      </c>
      <c r="C174" s="203" t="s">
        <v>1313</v>
      </c>
      <c r="D174" s="203" t="s">
        <v>1135</v>
      </c>
      <c r="E174" s="81" t="s">
        <v>347</v>
      </c>
      <c r="F174" s="196"/>
      <c r="G174" s="207" t="s">
        <v>1314</v>
      </c>
      <c r="H174" s="195"/>
      <c r="I174" s="196"/>
      <c r="J174" s="196"/>
      <c r="K174" s="196"/>
      <c r="L174" s="196"/>
      <c r="M174" s="196"/>
      <c r="N174" s="196"/>
      <c r="O174" s="196"/>
      <c r="P174" s="196"/>
      <c r="Q174" s="196"/>
      <c r="R174" s="196"/>
      <c r="S174" s="196"/>
      <c r="T174" s="196"/>
      <c r="U174" s="196"/>
      <c r="V174" s="196"/>
      <c r="W174" s="196"/>
      <c r="X174" s="196"/>
      <c r="Y174" s="196"/>
      <c r="Z174" s="196"/>
      <c r="AA174" s="196"/>
      <c r="AB174" s="196"/>
      <c r="AC174" s="196"/>
    </row>
    <row r="175" customFormat="false" ht="15" hidden="false" customHeight="false" outlineLevel="0" collapsed="false">
      <c r="A175" s="201"/>
      <c r="B175" s="210" t="str">
        <f aca="false">'Inventory Groups'!L1</f>
        <v>primaryRentableFlag</v>
      </c>
      <c r="C175" s="203" t="s">
        <v>1315</v>
      </c>
      <c r="D175" s="203" t="s">
        <v>1184</v>
      </c>
      <c r="E175" s="81"/>
      <c r="F175" s="196" t="s">
        <v>1185</v>
      </c>
      <c r="G175" s="204"/>
      <c r="H175" s="195"/>
      <c r="I175" s="196"/>
      <c r="J175" s="196"/>
      <c r="K175" s="196"/>
      <c r="L175" s="196"/>
      <c r="M175" s="196"/>
      <c r="N175" s="196"/>
      <c r="O175" s="196"/>
      <c r="P175" s="196"/>
      <c r="Q175" s="196"/>
      <c r="R175" s="196"/>
      <c r="S175" s="196"/>
      <c r="T175" s="196"/>
      <c r="U175" s="196"/>
      <c r="V175" s="196"/>
      <c r="W175" s="196"/>
      <c r="X175" s="196"/>
      <c r="Y175" s="196"/>
      <c r="Z175" s="196"/>
      <c r="AA175" s="196"/>
      <c r="AB175" s="196"/>
      <c r="AC175" s="196"/>
    </row>
    <row r="176" customFormat="false" ht="15" hidden="false" customHeight="false" outlineLevel="0" collapsed="false">
      <c r="A176" s="201"/>
      <c r="B176" s="206" t="str">
        <f aca="false">'Inventory Groups'!M1</f>
        <v>amenities</v>
      </c>
      <c r="C176" s="196" t="s">
        <v>1316</v>
      </c>
      <c r="D176" s="203" t="s">
        <v>1225</v>
      </c>
      <c r="E176" s="81"/>
      <c r="F176" s="196"/>
      <c r="G176" s="207" t="s">
        <v>1317</v>
      </c>
      <c r="H176" s="195"/>
      <c r="I176" s="196"/>
      <c r="J176" s="196"/>
      <c r="K176" s="196"/>
      <c r="L176" s="196"/>
      <c r="M176" s="196"/>
      <c r="N176" s="196"/>
      <c r="O176" s="196"/>
      <c r="P176" s="196"/>
      <c r="Q176" s="196"/>
      <c r="R176" s="196"/>
      <c r="S176" s="196"/>
      <c r="T176" s="196"/>
      <c r="U176" s="196"/>
      <c r="V176" s="196"/>
      <c r="W176" s="196"/>
      <c r="X176" s="196"/>
      <c r="Y176" s="196"/>
      <c r="Z176" s="196"/>
      <c r="AA176" s="196"/>
      <c r="AB176" s="196"/>
      <c r="AC176" s="196"/>
    </row>
    <row r="177" customFormat="false" ht="15" hidden="false" customHeight="false" outlineLevel="0" collapsed="false">
      <c r="A177" s="201"/>
      <c r="B177" s="249" t="str">
        <f aca="false">'Inventory Groups'!N1</f>
        <v>economicStatus* (rental type)</v>
      </c>
      <c r="C177" s="203" t="s">
        <v>1318</v>
      </c>
      <c r="D177" s="203" t="s">
        <v>1110</v>
      </c>
      <c r="E177" s="81" t="s">
        <v>347</v>
      </c>
      <c r="F177" s="196"/>
      <c r="G177" s="204" t="s">
        <v>1319</v>
      </c>
      <c r="H177" s="195"/>
      <c r="I177" s="196"/>
      <c r="J177" s="196"/>
      <c r="K177" s="196"/>
      <c r="L177" s="196"/>
      <c r="M177" s="196"/>
      <c r="N177" s="196"/>
      <c r="O177" s="196"/>
      <c r="P177" s="196"/>
      <c r="Q177" s="196"/>
      <c r="R177" s="196"/>
      <c r="S177" s="196"/>
      <c r="T177" s="196"/>
      <c r="U177" s="196"/>
      <c r="V177" s="196"/>
      <c r="W177" s="196"/>
      <c r="X177" s="196"/>
      <c r="Y177" s="196"/>
      <c r="Z177" s="196"/>
      <c r="AA177" s="196"/>
      <c r="AB177" s="196"/>
      <c r="AC177" s="196"/>
    </row>
    <row r="178" customFormat="false" ht="15" hidden="false" customHeight="false" outlineLevel="0" collapsed="false">
      <c r="A178" s="201"/>
      <c r="B178" s="249" t="str">
        <f aca="false">'Inventory Groups'!O1</f>
        <v>rentControlFlag</v>
      </c>
      <c r="C178" s="203" t="s">
        <v>1320</v>
      </c>
      <c r="D178" s="203" t="s">
        <v>1184</v>
      </c>
      <c r="E178" s="81"/>
      <c r="F178" s="196" t="s">
        <v>1185</v>
      </c>
      <c r="G178" s="204"/>
      <c r="H178" s="195"/>
      <c r="I178" s="196"/>
      <c r="J178" s="196"/>
      <c r="K178" s="196"/>
      <c r="L178" s="196"/>
      <c r="M178" s="196"/>
      <c r="N178" s="196"/>
      <c r="O178" s="196"/>
      <c r="P178" s="196"/>
      <c r="Q178" s="196"/>
      <c r="R178" s="196"/>
      <c r="S178" s="196"/>
      <c r="T178" s="196"/>
      <c r="U178" s="196"/>
      <c r="V178" s="196"/>
      <c r="W178" s="196"/>
      <c r="X178" s="196"/>
      <c r="Y178" s="196"/>
      <c r="Z178" s="196"/>
      <c r="AA178" s="196"/>
      <c r="AB178" s="196"/>
      <c r="AC178" s="196"/>
    </row>
    <row r="179" customFormat="false" ht="15" hidden="false" customHeight="false" outlineLevel="0" collapsed="false">
      <c r="A179" s="196"/>
      <c r="B179" s="206" t="str">
        <f aca="false">'Inventory Groups'!P1</f>
        <v>affordableFlag</v>
      </c>
      <c r="C179" s="203" t="s">
        <v>1321</v>
      </c>
      <c r="D179" s="196" t="s">
        <v>1184</v>
      </c>
      <c r="E179" s="81"/>
      <c r="F179" s="196" t="s">
        <v>1185</v>
      </c>
      <c r="G179" s="204"/>
      <c r="H179" s="195"/>
      <c r="I179" s="196"/>
      <c r="J179" s="196"/>
      <c r="K179" s="196"/>
      <c r="L179" s="196"/>
      <c r="M179" s="196"/>
      <c r="N179" s="196"/>
      <c r="O179" s="196"/>
      <c r="P179" s="196"/>
      <c r="Q179" s="196"/>
      <c r="R179" s="196"/>
      <c r="S179" s="196"/>
      <c r="T179" s="196"/>
      <c r="U179" s="196"/>
      <c r="V179" s="196"/>
      <c r="W179" s="196"/>
      <c r="X179" s="196"/>
      <c r="Y179" s="196"/>
      <c r="Z179" s="196"/>
      <c r="AA179" s="196"/>
      <c r="AB179" s="196"/>
      <c r="AC179" s="196"/>
    </row>
    <row r="180" customFormat="false" ht="15" hidden="false" customHeight="false" outlineLevel="0" collapsed="false">
      <c r="A180" s="212"/>
      <c r="B180" s="213"/>
      <c r="C180" s="213"/>
      <c r="D180" s="213"/>
      <c r="E180" s="214"/>
      <c r="F180" s="213"/>
      <c r="G180" s="215"/>
      <c r="H180" s="195"/>
      <c r="I180" s="196"/>
      <c r="J180" s="196"/>
      <c r="K180" s="196"/>
      <c r="L180" s="196"/>
      <c r="M180" s="196"/>
      <c r="N180" s="196"/>
      <c r="O180" s="196"/>
      <c r="P180" s="196"/>
      <c r="Q180" s="196"/>
      <c r="R180" s="196"/>
      <c r="S180" s="196"/>
      <c r="T180" s="196"/>
      <c r="U180" s="196"/>
      <c r="V180" s="196"/>
      <c r="W180" s="196"/>
      <c r="X180" s="196"/>
      <c r="Y180" s="196"/>
      <c r="Z180" s="196"/>
      <c r="AA180" s="196"/>
      <c r="AB180" s="196"/>
      <c r="AC180" s="196"/>
    </row>
    <row r="181" customFormat="false" ht="15" hidden="false" customHeight="false" outlineLevel="0" collapsed="false">
      <c r="A181" s="228"/>
      <c r="B181" s="228"/>
      <c r="C181" s="228"/>
      <c r="D181" s="228"/>
      <c r="E181" s="248"/>
      <c r="F181" s="228"/>
      <c r="G181" s="228"/>
      <c r="H181" s="195"/>
      <c r="I181" s="196"/>
      <c r="J181" s="196"/>
      <c r="K181" s="196"/>
      <c r="L181" s="196"/>
      <c r="M181" s="196"/>
      <c r="N181" s="196"/>
      <c r="O181" s="196"/>
      <c r="P181" s="196"/>
      <c r="Q181" s="196"/>
      <c r="R181" s="196"/>
      <c r="S181" s="196"/>
      <c r="T181" s="196"/>
      <c r="U181" s="196"/>
      <c r="V181" s="196"/>
      <c r="W181" s="196"/>
      <c r="X181" s="196"/>
      <c r="Y181" s="196"/>
      <c r="Z181" s="196"/>
      <c r="AA181" s="196"/>
      <c r="AB181" s="196"/>
      <c r="AC181" s="196"/>
    </row>
    <row r="182" customFormat="false" ht="15" hidden="false" customHeight="true" outlineLevel="0" collapsed="false">
      <c r="A182" s="217" t="s">
        <v>1322</v>
      </c>
      <c r="B182" s="217"/>
      <c r="C182" s="250"/>
      <c r="D182" s="250"/>
      <c r="E182" s="251"/>
      <c r="F182" s="250"/>
      <c r="G182" s="252"/>
      <c r="H182" s="195"/>
      <c r="I182" s="196"/>
      <c r="J182" s="196"/>
      <c r="K182" s="196"/>
      <c r="L182" s="196"/>
      <c r="M182" s="196"/>
      <c r="N182" s="196"/>
      <c r="O182" s="196"/>
      <c r="P182" s="196"/>
      <c r="Q182" s="196"/>
      <c r="R182" s="196"/>
      <c r="S182" s="196"/>
      <c r="T182" s="196"/>
      <c r="U182" s="196"/>
      <c r="V182" s="196"/>
      <c r="W182" s="196"/>
      <c r="X182" s="196"/>
      <c r="Y182" s="196"/>
      <c r="Z182" s="196"/>
      <c r="AA182" s="196"/>
      <c r="AB182" s="196"/>
      <c r="AC182" s="196"/>
    </row>
    <row r="183" customFormat="false" ht="15" hidden="false" customHeight="false" outlineLevel="0" collapsed="false">
      <c r="A183" s="253"/>
      <c r="B183" s="254"/>
      <c r="C183" s="254"/>
      <c r="D183" s="254"/>
      <c r="E183" s="255"/>
      <c r="F183" s="254"/>
      <c r="G183" s="256"/>
      <c r="H183" s="195"/>
      <c r="I183" s="196"/>
      <c r="J183" s="196"/>
      <c r="K183" s="196"/>
      <c r="L183" s="196"/>
      <c r="M183" s="196"/>
      <c r="N183" s="196"/>
      <c r="O183" s="196"/>
      <c r="P183" s="196"/>
      <c r="Q183" s="196"/>
      <c r="R183" s="196"/>
      <c r="S183" s="196"/>
      <c r="T183" s="196"/>
      <c r="U183" s="196"/>
      <c r="V183" s="196"/>
      <c r="W183" s="196"/>
      <c r="X183" s="196"/>
      <c r="Y183" s="196"/>
      <c r="Z183" s="196"/>
      <c r="AA183" s="196"/>
      <c r="AB183" s="196"/>
      <c r="AC183" s="196"/>
    </row>
    <row r="184" customFormat="false" ht="15" hidden="false" customHeight="false" outlineLevel="0" collapsed="false">
      <c r="A184" s="201"/>
      <c r="B184" s="219" t="str">
        <f aca="false">Inventory!A1</f>
        <v>name*</v>
      </c>
      <c r="C184" s="203" t="s">
        <v>1323</v>
      </c>
      <c r="D184" s="203" t="s">
        <v>1135</v>
      </c>
      <c r="E184" s="85" t="s">
        <v>347</v>
      </c>
      <c r="F184" s="196"/>
      <c r="G184" s="204"/>
      <c r="H184" s="195"/>
      <c r="I184" s="196"/>
      <c r="J184" s="196"/>
      <c r="K184" s="196"/>
      <c r="L184" s="196"/>
      <c r="M184" s="196"/>
      <c r="N184" s="196"/>
      <c r="O184" s="196"/>
      <c r="P184" s="196"/>
      <c r="Q184" s="196"/>
      <c r="R184" s="196"/>
      <c r="S184" s="196"/>
      <c r="T184" s="196"/>
      <c r="U184" s="196"/>
      <c r="V184" s="196"/>
      <c r="W184" s="196"/>
      <c r="X184" s="196"/>
      <c r="Y184" s="196"/>
      <c r="Z184" s="196"/>
      <c r="AA184" s="196"/>
      <c r="AB184" s="196"/>
      <c r="AC184" s="196"/>
    </row>
    <row r="185" customFormat="false" ht="15" hidden="false" customHeight="false" outlineLevel="0" collapsed="false">
      <c r="A185" s="201"/>
      <c r="B185" s="219" t="str">
        <f aca="false">Inventory!B1</f>
        <v>property*</v>
      </c>
      <c r="C185" s="203" t="s">
        <v>1324</v>
      </c>
      <c r="D185" s="203" t="s">
        <v>1135</v>
      </c>
      <c r="E185" s="85" t="s">
        <v>347</v>
      </c>
      <c r="F185" s="196"/>
      <c r="G185" s="204"/>
      <c r="H185" s="195"/>
      <c r="I185" s="196"/>
      <c r="J185" s="196"/>
      <c r="K185" s="196"/>
      <c r="L185" s="196"/>
      <c r="M185" s="196"/>
      <c r="N185" s="196"/>
      <c r="O185" s="196"/>
      <c r="P185" s="196"/>
      <c r="Q185" s="196"/>
      <c r="R185" s="196"/>
      <c r="S185" s="196"/>
      <c r="T185" s="196"/>
      <c r="U185" s="196"/>
      <c r="V185" s="196"/>
      <c r="W185" s="196"/>
      <c r="X185" s="196"/>
      <c r="Y185" s="196"/>
      <c r="Z185" s="196"/>
      <c r="AA185" s="196"/>
      <c r="AB185" s="196"/>
      <c r="AC185" s="196"/>
    </row>
    <row r="186" customFormat="false" ht="15" hidden="false" customHeight="false" outlineLevel="0" collapsed="false">
      <c r="A186" s="201"/>
      <c r="B186" s="219" t="str">
        <f aca="false">Inventory!C1</f>
        <v>building</v>
      </c>
      <c r="C186" s="203" t="s">
        <v>1325</v>
      </c>
      <c r="D186" s="203" t="s">
        <v>1135</v>
      </c>
      <c r="E186" s="85"/>
      <c r="F186" s="87" t="s">
        <v>1326</v>
      </c>
      <c r="G186" s="204"/>
      <c r="H186" s="195"/>
      <c r="I186" s="196"/>
      <c r="J186" s="196"/>
      <c r="K186" s="196"/>
      <c r="L186" s="196"/>
      <c r="M186" s="196"/>
      <c r="N186" s="196"/>
      <c r="O186" s="196"/>
      <c r="P186" s="196"/>
      <c r="Q186" s="196"/>
      <c r="R186" s="196"/>
      <c r="S186" s="196"/>
      <c r="T186" s="196"/>
      <c r="U186" s="196"/>
      <c r="V186" s="196"/>
      <c r="W186" s="196"/>
      <c r="X186" s="196"/>
      <c r="Y186" s="196"/>
      <c r="Z186" s="196"/>
      <c r="AA186" s="196"/>
      <c r="AB186" s="196"/>
      <c r="AC186" s="196"/>
    </row>
    <row r="187" customFormat="false" ht="15" hidden="false" customHeight="false" outlineLevel="0" collapsed="false">
      <c r="A187" s="201"/>
      <c r="B187" s="210" t="str">
        <f aca="false">Inventory!D1</f>
        <v>multipleItemTotal</v>
      </c>
      <c r="C187" s="203" t="s">
        <v>1327</v>
      </c>
      <c r="D187" s="203" t="s">
        <v>1239</v>
      </c>
      <c r="E187" s="81"/>
      <c r="F187" s="196" t="s">
        <v>1328</v>
      </c>
      <c r="G187" s="207"/>
      <c r="H187" s="195"/>
      <c r="I187" s="196"/>
      <c r="J187" s="196"/>
      <c r="K187" s="196"/>
      <c r="L187" s="196"/>
      <c r="M187" s="196"/>
      <c r="N187" s="196"/>
      <c r="O187" s="196"/>
      <c r="P187" s="196"/>
      <c r="Q187" s="196"/>
      <c r="R187" s="196"/>
      <c r="S187" s="196"/>
      <c r="T187" s="196"/>
      <c r="U187" s="196"/>
      <c r="V187" s="196"/>
      <c r="W187" s="196"/>
      <c r="X187" s="196"/>
      <c r="Y187" s="196"/>
      <c r="Z187" s="196"/>
      <c r="AA187" s="196"/>
      <c r="AB187" s="196"/>
      <c r="AC187" s="196"/>
    </row>
    <row r="188" customFormat="false" ht="15" hidden="false" customHeight="false" outlineLevel="0" collapsed="false">
      <c r="A188" s="201"/>
      <c r="B188" s="210" t="str">
        <f aca="false">Inventory!E1</f>
        <v>description</v>
      </c>
      <c r="C188" s="127" t="s">
        <v>1329</v>
      </c>
      <c r="D188" s="127" t="s">
        <v>1135</v>
      </c>
      <c r="E188" s="81"/>
      <c r="F188" s="196" t="s">
        <v>1114</v>
      </c>
      <c r="G188" s="207"/>
      <c r="H188" s="195"/>
      <c r="I188" s="196"/>
      <c r="J188" s="196"/>
      <c r="K188" s="196"/>
      <c r="L188" s="196"/>
      <c r="M188" s="196"/>
      <c r="N188" s="196"/>
      <c r="O188" s="196"/>
      <c r="P188" s="196"/>
      <c r="Q188" s="196"/>
      <c r="R188" s="196"/>
      <c r="S188" s="196"/>
      <c r="T188" s="196"/>
      <c r="U188" s="196"/>
      <c r="V188" s="196"/>
      <c r="W188" s="196"/>
      <c r="X188" s="196"/>
      <c r="Y188" s="196"/>
      <c r="Z188" s="196"/>
      <c r="AA188" s="196"/>
      <c r="AB188" s="196"/>
      <c r="AC188" s="196"/>
    </row>
    <row r="189" customFormat="false" ht="15" hidden="false" customHeight="false" outlineLevel="0" collapsed="false">
      <c r="A189" s="201"/>
      <c r="B189" s="210" t="str">
        <f aca="false">Inventory!F1</f>
        <v>type*</v>
      </c>
      <c r="C189" s="203" t="s">
        <v>1330</v>
      </c>
      <c r="D189" s="203" t="s">
        <v>1110</v>
      </c>
      <c r="E189" s="81" t="s">
        <v>347</v>
      </c>
      <c r="F189" s="196"/>
      <c r="G189" s="204" t="s">
        <v>1331</v>
      </c>
      <c r="H189" s="195"/>
      <c r="I189" s="196"/>
      <c r="J189" s="196"/>
      <c r="K189" s="196"/>
      <c r="L189" s="196"/>
      <c r="M189" s="196"/>
      <c r="N189" s="196"/>
      <c r="O189" s="196"/>
      <c r="P189" s="196"/>
      <c r="Q189" s="196"/>
      <c r="R189" s="196"/>
      <c r="S189" s="196"/>
      <c r="T189" s="196"/>
      <c r="U189" s="196"/>
      <c r="V189" s="196"/>
      <c r="W189" s="196"/>
      <c r="X189" s="196"/>
      <c r="Y189" s="196"/>
      <c r="Z189" s="196"/>
      <c r="AA189" s="196"/>
      <c r="AB189" s="196"/>
      <c r="AC189" s="196"/>
    </row>
    <row r="190" customFormat="false" ht="15" hidden="false" customHeight="false" outlineLevel="0" collapsed="false">
      <c r="A190" s="201"/>
      <c r="B190" s="210" t="str">
        <f aca="false">Inventory!G1</f>
        <v>state*</v>
      </c>
      <c r="C190" s="203" t="s">
        <v>1332</v>
      </c>
      <c r="D190" s="203" t="s">
        <v>1110</v>
      </c>
      <c r="E190" s="81" t="s">
        <v>347</v>
      </c>
      <c r="F190" s="196"/>
      <c r="G190" s="204" t="s">
        <v>1333</v>
      </c>
      <c r="H190" s="195"/>
      <c r="I190" s="196"/>
      <c r="J190" s="196"/>
      <c r="K190" s="196"/>
      <c r="L190" s="196"/>
      <c r="M190" s="196"/>
      <c r="N190" s="196"/>
      <c r="O190" s="196"/>
      <c r="P190" s="196"/>
      <c r="Q190" s="196"/>
      <c r="R190" s="196"/>
      <c r="S190" s="196"/>
      <c r="T190" s="196"/>
      <c r="U190" s="196"/>
      <c r="V190" s="196"/>
      <c r="W190" s="196"/>
      <c r="X190" s="196"/>
      <c r="Y190" s="196"/>
      <c r="Z190" s="196"/>
      <c r="AA190" s="196"/>
      <c r="AB190" s="196"/>
      <c r="AC190" s="196"/>
    </row>
    <row r="191" customFormat="false" ht="15" hidden="false" customHeight="false" outlineLevel="0" collapsed="false">
      <c r="A191" s="201"/>
      <c r="B191" s="210" t="str">
        <f aca="false">Inventory!H1</f>
        <v>parentInventory</v>
      </c>
      <c r="C191" s="203" t="s">
        <v>1334</v>
      </c>
      <c r="D191" s="203" t="s">
        <v>1135</v>
      </c>
      <c r="E191" s="81"/>
      <c r="F191" s="196" t="s">
        <v>1335</v>
      </c>
      <c r="G191" s="204" t="s">
        <v>1336</v>
      </c>
      <c r="H191" s="195"/>
      <c r="I191" s="196"/>
      <c r="J191" s="196"/>
      <c r="K191" s="196"/>
      <c r="L191" s="196"/>
      <c r="M191" s="196"/>
      <c r="N191" s="196"/>
      <c r="O191" s="196"/>
      <c r="P191" s="196"/>
      <c r="Q191" s="196"/>
      <c r="R191" s="196"/>
      <c r="S191" s="196"/>
      <c r="T191" s="196"/>
      <c r="U191" s="196"/>
      <c r="V191" s="196"/>
      <c r="W191" s="196"/>
      <c r="X191" s="196"/>
      <c r="Y191" s="196"/>
      <c r="Z191" s="196"/>
      <c r="AA191" s="196"/>
      <c r="AB191" s="196"/>
      <c r="AC191" s="196"/>
    </row>
    <row r="192" customFormat="false" ht="15" hidden="false" customHeight="false" outlineLevel="0" collapsed="false">
      <c r="A192" s="201"/>
      <c r="B192" s="210" t="str">
        <f aca="false">Inventory!I1</f>
        <v>floor</v>
      </c>
      <c r="C192" s="196" t="s">
        <v>1337</v>
      </c>
      <c r="D192" s="203" t="s">
        <v>1239</v>
      </c>
      <c r="E192" s="81"/>
      <c r="F192" s="196" t="s">
        <v>1338</v>
      </c>
      <c r="G192" s="204" t="s">
        <v>1339</v>
      </c>
      <c r="H192" s="195"/>
      <c r="I192" s="196"/>
      <c r="J192" s="196"/>
      <c r="K192" s="196"/>
      <c r="L192" s="196"/>
      <c r="M192" s="196"/>
      <c r="N192" s="196"/>
      <c r="O192" s="196"/>
      <c r="P192" s="196"/>
      <c r="Q192" s="196"/>
      <c r="R192" s="196"/>
      <c r="S192" s="196"/>
      <c r="T192" s="196"/>
      <c r="U192" s="196"/>
      <c r="V192" s="196"/>
      <c r="W192" s="196"/>
      <c r="X192" s="196"/>
      <c r="Y192" s="196"/>
      <c r="Z192" s="196"/>
      <c r="AA192" s="196"/>
      <c r="AB192" s="196"/>
      <c r="AC192" s="196"/>
    </row>
    <row r="193" customFormat="false" ht="15" hidden="false" customHeight="false" outlineLevel="0" collapsed="false">
      <c r="A193" s="201"/>
      <c r="B193" s="210" t="str">
        <f aca="false">Inventory!J1</f>
        <v>layout</v>
      </c>
      <c r="C193" s="203" t="s">
        <v>1340</v>
      </c>
      <c r="D193" s="203" t="s">
        <v>1135</v>
      </c>
      <c r="E193" s="81"/>
      <c r="F193" s="196" t="s">
        <v>1341</v>
      </c>
      <c r="G193" s="246" t="s">
        <v>1342</v>
      </c>
      <c r="H193" s="195"/>
      <c r="I193" s="196"/>
      <c r="J193" s="196"/>
      <c r="K193" s="196"/>
      <c r="L193" s="196"/>
      <c r="M193" s="196"/>
      <c r="N193" s="196"/>
      <c r="O193" s="196"/>
      <c r="P193" s="196"/>
      <c r="Q193" s="196"/>
      <c r="R193" s="196"/>
      <c r="S193" s="196"/>
      <c r="T193" s="196"/>
      <c r="U193" s="196"/>
      <c r="V193" s="196"/>
      <c r="W193" s="196"/>
      <c r="X193" s="196"/>
      <c r="Y193" s="196"/>
      <c r="Z193" s="196"/>
      <c r="AA193" s="196"/>
      <c r="AB193" s="196"/>
      <c r="AC193" s="196"/>
    </row>
    <row r="194" customFormat="false" ht="15" hidden="false" customHeight="false" outlineLevel="0" collapsed="false">
      <c r="A194" s="201"/>
      <c r="B194" s="210" t="str">
        <f aca="false">Inventory!K1</f>
        <v>inventoryGroup*</v>
      </c>
      <c r="C194" s="203" t="s">
        <v>1343</v>
      </c>
      <c r="D194" s="203" t="s">
        <v>1135</v>
      </c>
      <c r="E194" s="81" t="s">
        <v>347</v>
      </c>
      <c r="F194" s="196"/>
      <c r="G194" s="207"/>
      <c r="H194" s="195"/>
      <c r="I194" s="196"/>
      <c r="J194" s="196"/>
      <c r="K194" s="196"/>
      <c r="L194" s="196"/>
      <c r="M194" s="196"/>
      <c r="N194" s="196"/>
      <c r="O194" s="196"/>
      <c r="P194" s="196"/>
      <c r="Q194" s="196"/>
      <c r="R194" s="196"/>
      <c r="S194" s="196"/>
      <c r="T194" s="196"/>
      <c r="U194" s="196"/>
      <c r="V194" s="196"/>
      <c r="W194" s="196"/>
      <c r="X194" s="196"/>
      <c r="Y194" s="196"/>
      <c r="Z194" s="196"/>
      <c r="AA194" s="196"/>
      <c r="AB194" s="196"/>
      <c r="AC194" s="196"/>
    </row>
    <row r="195" customFormat="false" ht="15" hidden="false" customHeight="false" outlineLevel="0" collapsed="false">
      <c r="A195" s="201"/>
      <c r="B195" s="210" t="str">
        <f aca="false">Inventory!L1</f>
        <v>amenities</v>
      </c>
      <c r="C195" s="196" t="s">
        <v>1344</v>
      </c>
      <c r="D195" s="203" t="s">
        <v>1225</v>
      </c>
      <c r="E195" s="81"/>
      <c r="F195" s="196" t="s">
        <v>1345</v>
      </c>
      <c r="G195" s="204" t="s">
        <v>1346</v>
      </c>
      <c r="H195" s="195"/>
      <c r="I195" s="196"/>
      <c r="J195" s="196"/>
      <c r="K195" s="196"/>
      <c r="L195" s="196"/>
      <c r="M195" s="196"/>
      <c r="N195" s="196"/>
      <c r="O195" s="196"/>
      <c r="P195" s="196"/>
      <c r="Q195" s="196"/>
      <c r="R195" s="196"/>
      <c r="S195" s="196"/>
      <c r="T195" s="196"/>
      <c r="U195" s="196"/>
      <c r="V195" s="196"/>
      <c r="W195" s="196"/>
      <c r="X195" s="196"/>
      <c r="Y195" s="196"/>
      <c r="Z195" s="196"/>
      <c r="AA195" s="196"/>
      <c r="AB195" s="196"/>
      <c r="AC195" s="196"/>
    </row>
    <row r="196" customFormat="false" ht="15" hidden="false" customHeight="false" outlineLevel="0" collapsed="false">
      <c r="A196" s="201"/>
      <c r="B196" s="206"/>
      <c r="C196" s="196"/>
      <c r="D196" s="196"/>
      <c r="E196" s="81"/>
      <c r="F196" s="196"/>
      <c r="G196" s="207"/>
      <c r="H196" s="195"/>
      <c r="I196" s="196"/>
      <c r="J196" s="196"/>
      <c r="K196" s="196"/>
      <c r="L196" s="196"/>
      <c r="M196" s="196"/>
      <c r="N196" s="196"/>
      <c r="O196" s="196"/>
      <c r="P196" s="196"/>
      <c r="Q196" s="196"/>
      <c r="R196" s="196"/>
      <c r="S196" s="196"/>
      <c r="T196" s="196"/>
      <c r="U196" s="196"/>
      <c r="V196" s="196"/>
      <c r="W196" s="196"/>
      <c r="X196" s="196"/>
      <c r="Y196" s="196"/>
      <c r="Z196" s="196"/>
      <c r="AA196" s="196"/>
      <c r="AB196" s="196"/>
      <c r="AC196" s="196"/>
    </row>
    <row r="197" customFormat="false" ht="15" hidden="false" customHeight="false" outlineLevel="0" collapsed="false">
      <c r="A197" s="212"/>
      <c r="B197" s="225"/>
      <c r="C197" s="213"/>
      <c r="D197" s="213"/>
      <c r="E197" s="214"/>
      <c r="F197" s="213"/>
      <c r="G197" s="215"/>
      <c r="H197" s="195"/>
      <c r="I197" s="196"/>
      <c r="J197" s="196"/>
      <c r="K197" s="196"/>
      <c r="L197" s="196"/>
      <c r="M197" s="196"/>
      <c r="N197" s="196"/>
      <c r="O197" s="196"/>
      <c r="P197" s="196"/>
      <c r="Q197" s="196"/>
      <c r="R197" s="196"/>
      <c r="S197" s="196"/>
      <c r="T197" s="196"/>
      <c r="U197" s="196"/>
      <c r="V197" s="196"/>
      <c r="W197" s="196"/>
      <c r="X197" s="196"/>
      <c r="Y197" s="196"/>
      <c r="Z197" s="196"/>
      <c r="AA197" s="196"/>
      <c r="AB197" s="196"/>
      <c r="AC197" s="196"/>
    </row>
    <row r="198" customFormat="false" ht="15" hidden="false" customHeight="false" outlineLevel="0" collapsed="false">
      <c r="A198" s="196"/>
      <c r="B198" s="196"/>
      <c r="C198" s="196"/>
      <c r="D198" s="196"/>
      <c r="E198" s="81"/>
      <c r="F198" s="196"/>
      <c r="G198" s="196"/>
      <c r="H198" s="195"/>
      <c r="I198" s="196"/>
      <c r="J198" s="196"/>
      <c r="K198" s="196"/>
      <c r="L198" s="196"/>
      <c r="M198" s="196"/>
      <c r="N198" s="196"/>
      <c r="O198" s="196"/>
      <c r="P198" s="196"/>
      <c r="Q198" s="196"/>
      <c r="R198" s="196"/>
      <c r="S198" s="196"/>
      <c r="T198" s="196"/>
      <c r="U198" s="196"/>
      <c r="V198" s="196"/>
      <c r="W198" s="196"/>
      <c r="X198" s="196"/>
      <c r="Y198" s="196"/>
      <c r="Z198" s="196"/>
      <c r="AA198" s="196"/>
      <c r="AB198" s="196"/>
      <c r="AC198" s="196"/>
    </row>
    <row r="199" customFormat="false" ht="15" hidden="false" customHeight="true" outlineLevel="0" collapsed="false">
      <c r="A199" s="217" t="s">
        <v>1347</v>
      </c>
      <c r="B199" s="217"/>
      <c r="C199" s="250"/>
      <c r="D199" s="250"/>
      <c r="E199" s="251"/>
      <c r="F199" s="250"/>
      <c r="G199" s="252"/>
      <c r="H199" s="257"/>
      <c r="I199" s="196"/>
      <c r="J199" s="196"/>
      <c r="K199" s="196"/>
      <c r="L199" s="196"/>
      <c r="M199" s="196"/>
      <c r="N199" s="196"/>
      <c r="O199" s="196"/>
      <c r="P199" s="196"/>
      <c r="Q199" s="196"/>
      <c r="R199" s="196"/>
      <c r="S199" s="196"/>
      <c r="T199" s="196"/>
      <c r="U199" s="196"/>
      <c r="V199" s="196"/>
      <c r="W199" s="196"/>
      <c r="X199" s="196"/>
      <c r="Y199" s="196"/>
      <c r="Z199" s="196"/>
      <c r="AA199" s="196"/>
      <c r="AB199" s="196"/>
      <c r="AC199" s="196"/>
    </row>
    <row r="200" customFormat="false" ht="15" hidden="false" customHeight="false" outlineLevel="0" collapsed="false">
      <c r="A200" s="253"/>
      <c r="B200" s="254"/>
      <c r="C200" s="254"/>
      <c r="D200" s="254"/>
      <c r="E200" s="255"/>
      <c r="F200" s="254"/>
      <c r="G200" s="256"/>
      <c r="H200" s="257"/>
      <c r="I200" s="196"/>
      <c r="J200" s="196"/>
      <c r="K200" s="196"/>
      <c r="L200" s="196"/>
      <c r="M200" s="196"/>
      <c r="N200" s="196"/>
      <c r="O200" s="196"/>
      <c r="P200" s="196"/>
      <c r="Q200" s="196"/>
      <c r="R200" s="196"/>
      <c r="S200" s="196"/>
      <c r="T200" s="196"/>
      <c r="U200" s="196"/>
      <c r="V200" s="196"/>
      <c r="W200" s="196"/>
      <c r="X200" s="196"/>
      <c r="Y200" s="196"/>
      <c r="Z200" s="196"/>
      <c r="AA200" s="196"/>
      <c r="AB200" s="196"/>
      <c r="AC200" s="196"/>
    </row>
    <row r="201" customFormat="false" ht="15" hidden="false" customHeight="false" outlineLevel="0" collapsed="false">
      <c r="A201" s="201"/>
      <c r="B201" s="202" t="str">
        <f aca="false">Concessions!A1</f>
        <v>name*</v>
      </c>
      <c r="C201" s="203" t="s">
        <v>1348</v>
      </c>
      <c r="D201" s="203" t="s">
        <v>1135</v>
      </c>
      <c r="E201" s="85" t="s">
        <v>347</v>
      </c>
      <c r="F201" s="196"/>
      <c r="G201" s="204"/>
      <c r="H201" s="195"/>
      <c r="I201" s="196"/>
      <c r="J201" s="196"/>
      <c r="K201" s="196"/>
      <c r="L201" s="196"/>
      <c r="M201" s="196"/>
      <c r="N201" s="196"/>
      <c r="O201" s="196"/>
      <c r="P201" s="196"/>
      <c r="Q201" s="196"/>
      <c r="R201" s="196"/>
      <c r="S201" s="196"/>
      <c r="T201" s="196"/>
      <c r="U201" s="196"/>
      <c r="V201" s="196"/>
      <c r="W201" s="196"/>
      <c r="X201" s="196"/>
      <c r="Y201" s="196"/>
      <c r="Z201" s="196"/>
      <c r="AA201" s="196"/>
      <c r="AB201" s="196"/>
      <c r="AC201" s="196"/>
    </row>
    <row r="202" customFormat="false" ht="15" hidden="false" customHeight="false" outlineLevel="0" collapsed="false">
      <c r="A202" s="201"/>
      <c r="B202" s="202" t="str">
        <f aca="false">Concessions!B1</f>
        <v>property*</v>
      </c>
      <c r="C202" s="203" t="s">
        <v>1349</v>
      </c>
      <c r="D202" s="203" t="s">
        <v>1135</v>
      </c>
      <c r="E202" s="85" t="s">
        <v>347</v>
      </c>
      <c r="F202" s="196"/>
      <c r="G202" s="204"/>
      <c r="H202" s="195"/>
      <c r="I202" s="196"/>
      <c r="J202" s="196"/>
      <c r="K202" s="196"/>
      <c r="L202" s="196"/>
      <c r="M202" s="196"/>
      <c r="N202" s="196"/>
      <c r="O202" s="196"/>
      <c r="P202" s="196"/>
      <c r="Q202" s="196"/>
      <c r="R202" s="196"/>
      <c r="S202" s="196"/>
      <c r="T202" s="196"/>
      <c r="U202" s="196"/>
      <c r="V202" s="196"/>
      <c r="W202" s="196"/>
      <c r="X202" s="196"/>
      <c r="Y202" s="196"/>
      <c r="Z202" s="196"/>
      <c r="AA202" s="196"/>
      <c r="AB202" s="196"/>
      <c r="AC202" s="196"/>
    </row>
    <row r="203" customFormat="false" ht="15" hidden="false" customHeight="false" outlineLevel="0" collapsed="false">
      <c r="A203" s="201"/>
      <c r="B203" s="206" t="str">
        <f aca="false">Concessions!C1</f>
        <v>displayName*</v>
      </c>
      <c r="C203" s="203" t="s">
        <v>1350</v>
      </c>
      <c r="D203" s="203" t="s">
        <v>1135</v>
      </c>
      <c r="E203" s="85" t="s">
        <v>347</v>
      </c>
      <c r="F203" s="196"/>
      <c r="G203" s="204"/>
      <c r="H203" s="195" t="s">
        <v>1351</v>
      </c>
      <c r="I203" s="196"/>
      <c r="J203" s="196"/>
      <c r="K203" s="196"/>
      <c r="L203" s="196"/>
      <c r="M203" s="196"/>
      <c r="N203" s="196"/>
      <c r="O203" s="196"/>
      <c r="P203" s="196"/>
      <c r="Q203" s="196"/>
      <c r="R203" s="196"/>
      <c r="S203" s="196"/>
      <c r="T203" s="196"/>
      <c r="U203" s="196"/>
      <c r="V203" s="196"/>
      <c r="W203" s="196"/>
      <c r="X203" s="196"/>
      <c r="Y203" s="196"/>
      <c r="Z203" s="196"/>
      <c r="AA203" s="196"/>
      <c r="AB203" s="196"/>
      <c r="AC203" s="196"/>
    </row>
    <row r="204" customFormat="false" ht="15" hidden="false" customHeight="false" outlineLevel="0" collapsed="false">
      <c r="A204" s="201"/>
      <c r="B204" s="206" t="str">
        <f aca="false">Concessions!D1</f>
        <v>appliedToFees*</v>
      </c>
      <c r="C204" s="203" t="s">
        <v>1352</v>
      </c>
      <c r="D204" s="203" t="s">
        <v>1135</v>
      </c>
      <c r="E204" s="81" t="s">
        <v>347</v>
      </c>
      <c r="F204" s="196"/>
      <c r="G204" s="207" t="s">
        <v>1353</v>
      </c>
      <c r="H204" s="195"/>
      <c r="I204" s="196"/>
      <c r="J204" s="196"/>
      <c r="K204" s="196"/>
      <c r="L204" s="196"/>
      <c r="M204" s="196"/>
      <c r="N204" s="196"/>
      <c r="O204" s="196"/>
      <c r="P204" s="196"/>
      <c r="Q204" s="196"/>
      <c r="R204" s="196"/>
      <c r="S204" s="196"/>
      <c r="T204" s="196"/>
      <c r="U204" s="196"/>
      <c r="V204" s="196"/>
      <c r="W204" s="196"/>
      <c r="X204" s="196"/>
      <c r="Y204" s="196"/>
      <c r="Z204" s="196"/>
      <c r="AA204" s="196"/>
      <c r="AB204" s="196"/>
      <c r="AC204" s="196"/>
    </row>
    <row r="205" customFormat="false" ht="15" hidden="false" customHeight="true" outlineLevel="0" collapsed="false">
      <c r="A205" s="201"/>
      <c r="B205" s="206" t="str">
        <f aca="false">Concessions!E1</f>
        <v>relativeAdjustment (%)</v>
      </c>
      <c r="C205" s="203" t="s">
        <v>1354</v>
      </c>
      <c r="D205" s="203" t="s">
        <v>1355</v>
      </c>
      <c r="E205" s="258" t="s">
        <v>347</v>
      </c>
      <c r="F205" s="196" t="s">
        <v>1356</v>
      </c>
      <c r="G205" s="207" t="s">
        <v>1357</v>
      </c>
      <c r="H205" s="195"/>
      <c r="I205" s="196"/>
      <c r="J205" s="196"/>
      <c r="K205" s="196"/>
      <c r="L205" s="196"/>
      <c r="M205" s="196"/>
      <c r="N205" s="196"/>
      <c r="O205" s="196"/>
      <c r="P205" s="196"/>
      <c r="Q205" s="196"/>
      <c r="R205" s="196"/>
      <c r="S205" s="196"/>
      <c r="T205" s="196"/>
      <c r="U205" s="196"/>
      <c r="V205" s="196"/>
      <c r="W205" s="196"/>
      <c r="X205" s="196"/>
      <c r="Y205" s="196"/>
      <c r="Z205" s="196"/>
      <c r="AA205" s="196"/>
      <c r="AB205" s="196"/>
      <c r="AC205" s="196"/>
    </row>
    <row r="206" customFormat="false" ht="15" hidden="false" customHeight="false" outlineLevel="0" collapsed="false">
      <c r="A206" s="201"/>
      <c r="B206" s="206" t="str">
        <f aca="false">Concessions!F1</f>
        <v>absoluteAdjustment ($)</v>
      </c>
      <c r="C206" s="127" t="s">
        <v>1358</v>
      </c>
      <c r="D206" s="127" t="s">
        <v>1188</v>
      </c>
      <c r="E206" s="258"/>
      <c r="F206" s="196" t="s">
        <v>1359</v>
      </c>
      <c r="G206" s="207"/>
      <c r="H206" s="195"/>
      <c r="I206" s="196"/>
      <c r="J206" s="196"/>
      <c r="K206" s="196"/>
      <c r="L206" s="196"/>
      <c r="M206" s="196"/>
      <c r="N206" s="196"/>
      <c r="O206" s="196"/>
      <c r="P206" s="196"/>
      <c r="Q206" s="196"/>
      <c r="R206" s="196"/>
      <c r="S206" s="196"/>
      <c r="T206" s="196"/>
      <c r="U206" s="196"/>
      <c r="V206" s="196"/>
      <c r="W206" s="196"/>
      <c r="X206" s="196"/>
      <c r="Y206" s="196"/>
      <c r="Z206" s="196"/>
      <c r="AA206" s="196"/>
      <c r="AB206" s="196"/>
      <c r="AC206" s="196"/>
    </row>
    <row r="207" customFormat="false" ht="15" hidden="false" customHeight="false" outlineLevel="0" collapsed="false">
      <c r="A207" s="201"/>
      <c r="B207" s="206" t="str">
        <f aca="false">Concessions!G1</f>
        <v>variableAdjustmentFlag</v>
      </c>
      <c r="C207" s="203" t="s">
        <v>1360</v>
      </c>
      <c r="D207" s="203" t="s">
        <v>1184</v>
      </c>
      <c r="E207" s="81"/>
      <c r="F207" s="196" t="s">
        <v>1361</v>
      </c>
      <c r="G207" s="204"/>
      <c r="H207" s="195"/>
      <c r="I207" s="196"/>
      <c r="J207" s="196"/>
      <c r="K207" s="196"/>
      <c r="L207" s="196"/>
      <c r="M207" s="196"/>
      <c r="N207" s="196"/>
      <c r="O207" s="196"/>
      <c r="P207" s="196"/>
      <c r="Q207" s="196"/>
      <c r="R207" s="196"/>
      <c r="S207" s="196"/>
      <c r="T207" s="196"/>
      <c r="U207" s="196"/>
      <c r="V207" s="196"/>
      <c r="W207" s="196"/>
      <c r="X207" s="196"/>
      <c r="Y207" s="196"/>
      <c r="Z207" s="196"/>
      <c r="AA207" s="196"/>
      <c r="AB207" s="196"/>
      <c r="AC207" s="196"/>
    </row>
    <row r="208" customFormat="false" ht="15" hidden="true" customHeight="false" outlineLevel="0" collapsed="false">
      <c r="A208" s="229"/>
      <c r="B208" s="230" t="str">
        <f aca="false">Concessions!H1</f>
        <v>exclusiveFlag</v>
      </c>
      <c r="C208" s="231" t="s">
        <v>1362</v>
      </c>
      <c r="D208" s="231" t="s">
        <v>1184</v>
      </c>
      <c r="E208" s="259"/>
      <c r="F208" s="233" t="s">
        <v>1361</v>
      </c>
      <c r="G208" s="234"/>
      <c r="H208" s="235"/>
      <c r="I208" s="233"/>
      <c r="J208" s="233"/>
      <c r="K208" s="233"/>
      <c r="L208" s="233"/>
      <c r="M208" s="233"/>
      <c r="N208" s="233"/>
      <c r="O208" s="233"/>
      <c r="P208" s="233"/>
      <c r="Q208" s="233"/>
      <c r="R208" s="233"/>
      <c r="S208" s="233"/>
      <c r="T208" s="233"/>
      <c r="U208" s="233"/>
      <c r="V208" s="233"/>
      <c r="W208" s="233"/>
      <c r="X208" s="233"/>
      <c r="Y208" s="233"/>
      <c r="Z208" s="233"/>
      <c r="AA208" s="233"/>
      <c r="AB208" s="233"/>
      <c r="AC208" s="233"/>
    </row>
    <row r="209" customFormat="false" ht="15" hidden="false" customHeight="false" outlineLevel="0" collapsed="false">
      <c r="A209" s="201"/>
      <c r="B209" s="206" t="str">
        <f aca="false">Concessions!I1</f>
        <v>optionalFlag</v>
      </c>
      <c r="C209" s="196" t="s">
        <v>1363</v>
      </c>
      <c r="D209" s="203" t="s">
        <v>1184</v>
      </c>
      <c r="E209" s="81"/>
      <c r="F209" s="196" t="s">
        <v>1361</v>
      </c>
      <c r="G209" s="204"/>
      <c r="H209" s="195"/>
      <c r="I209" s="196"/>
      <c r="J209" s="196"/>
      <c r="K209" s="196"/>
      <c r="L209" s="196"/>
      <c r="M209" s="196"/>
      <c r="N209" s="196"/>
      <c r="O209" s="196"/>
      <c r="P209" s="196"/>
      <c r="Q209" s="196"/>
      <c r="R209" s="196"/>
      <c r="S209" s="196"/>
      <c r="T209" s="196"/>
      <c r="U209" s="196"/>
      <c r="V209" s="196"/>
      <c r="W209" s="196"/>
      <c r="X209" s="196"/>
      <c r="Y209" s="196"/>
      <c r="Z209" s="196"/>
      <c r="AA209" s="196"/>
      <c r="AB209" s="196"/>
      <c r="AC209" s="196"/>
    </row>
    <row r="210" customFormat="false" ht="15" hidden="false" customHeight="false" outlineLevel="0" collapsed="false">
      <c r="A210" s="201"/>
      <c r="B210" s="260" t="str">
        <f aca="false">Concessions!J1</f>
        <v>hideInSelfServiceFlag</v>
      </c>
      <c r="C210" s="203" t="s">
        <v>1364</v>
      </c>
      <c r="D210" s="203" t="s">
        <v>1184</v>
      </c>
      <c r="E210" s="81"/>
      <c r="F210" s="196" t="s">
        <v>1361</v>
      </c>
      <c r="G210" s="204" t="s">
        <v>1365</v>
      </c>
      <c r="H210" s="195"/>
      <c r="I210" s="196"/>
      <c r="J210" s="196"/>
      <c r="K210" s="196"/>
      <c r="L210" s="196"/>
      <c r="M210" s="196"/>
      <c r="N210" s="196"/>
      <c r="O210" s="196"/>
      <c r="P210" s="196"/>
      <c r="Q210" s="196"/>
      <c r="R210" s="196"/>
      <c r="S210" s="196"/>
      <c r="T210" s="196"/>
      <c r="U210" s="196"/>
      <c r="V210" s="196"/>
      <c r="W210" s="196"/>
      <c r="X210" s="196"/>
      <c r="Y210" s="196"/>
      <c r="Z210" s="196"/>
      <c r="AA210" s="196"/>
      <c r="AB210" s="196"/>
      <c r="AC210" s="196"/>
    </row>
    <row r="211" customFormat="false" ht="15" hidden="false" customHeight="false" outlineLevel="0" collapsed="false">
      <c r="A211" s="201"/>
      <c r="B211" s="206" t="str">
        <f aca="false">Concessions!K1</f>
        <v>recurringFlag</v>
      </c>
      <c r="C211" s="203" t="s">
        <v>1366</v>
      </c>
      <c r="D211" s="203" t="s">
        <v>1184</v>
      </c>
      <c r="E211" s="81"/>
      <c r="F211" s="196" t="s">
        <v>1361</v>
      </c>
      <c r="G211" s="204" t="s">
        <v>1367</v>
      </c>
      <c r="H211" s="195"/>
      <c r="I211" s="196"/>
      <c r="J211" s="196"/>
      <c r="K211" s="196"/>
      <c r="L211" s="196"/>
      <c r="M211" s="196"/>
      <c r="N211" s="196"/>
      <c r="O211" s="196"/>
      <c r="P211" s="196"/>
      <c r="Q211" s="196"/>
      <c r="R211" s="196"/>
      <c r="S211" s="196"/>
      <c r="T211" s="196"/>
      <c r="U211" s="196"/>
      <c r="V211" s="196"/>
      <c r="W211" s="196"/>
      <c r="X211" s="196"/>
      <c r="Y211" s="196"/>
      <c r="Z211" s="196"/>
      <c r="AA211" s="196"/>
      <c r="AB211" s="196"/>
      <c r="AC211" s="196"/>
    </row>
    <row r="212" customFormat="false" ht="15" hidden="false" customHeight="false" outlineLevel="0" collapsed="false">
      <c r="A212" s="201"/>
      <c r="B212" s="206" t="str">
        <f aca="false">Concessions!L1</f>
        <v>recurringCount</v>
      </c>
      <c r="C212" s="196" t="s">
        <v>1368</v>
      </c>
      <c r="D212" s="203" t="s">
        <v>1369</v>
      </c>
      <c r="E212" s="81"/>
      <c r="F212" s="196" t="s">
        <v>1370</v>
      </c>
      <c r="G212" s="207" t="s">
        <v>1371</v>
      </c>
      <c r="H212" s="195"/>
      <c r="I212" s="196"/>
      <c r="J212" s="196"/>
      <c r="K212" s="196"/>
      <c r="L212" s="196"/>
      <c r="M212" s="196"/>
      <c r="N212" s="196"/>
      <c r="O212" s="196"/>
      <c r="P212" s="196"/>
      <c r="Q212" s="196"/>
      <c r="R212" s="196"/>
      <c r="S212" s="196"/>
      <c r="T212" s="196"/>
      <c r="U212" s="196"/>
      <c r="V212" s="196"/>
      <c r="W212" s="196"/>
      <c r="X212" s="196"/>
      <c r="Y212" s="196"/>
      <c r="Z212" s="196"/>
      <c r="AA212" s="196"/>
      <c r="AB212" s="196"/>
      <c r="AC212" s="196"/>
    </row>
    <row r="213" customFormat="false" ht="15" hidden="false" customHeight="false" outlineLevel="0" collapsed="false">
      <c r="A213" s="201"/>
      <c r="B213" s="260" t="str">
        <f aca="false">Concessions!M1</f>
        <v>nonRecurringAppliedAt</v>
      </c>
      <c r="C213" s="196" t="s">
        <v>1372</v>
      </c>
      <c r="D213" s="203" t="s">
        <v>1110</v>
      </c>
      <c r="E213" s="81"/>
      <c r="F213" s="196" t="s">
        <v>1373</v>
      </c>
      <c r="G213" s="204" t="s">
        <v>1374</v>
      </c>
      <c r="H213" s="195"/>
      <c r="I213" s="196"/>
      <c r="J213" s="196"/>
      <c r="K213" s="196"/>
      <c r="L213" s="196"/>
      <c r="M213" s="196"/>
      <c r="N213" s="196"/>
      <c r="O213" s="196"/>
      <c r="P213" s="196"/>
      <c r="Q213" s="196"/>
      <c r="R213" s="196"/>
      <c r="S213" s="196"/>
      <c r="T213" s="196"/>
      <c r="U213" s="196"/>
      <c r="V213" s="196"/>
      <c r="W213" s="196"/>
      <c r="X213" s="196"/>
      <c r="Y213" s="196"/>
      <c r="Z213" s="196"/>
      <c r="AA213" s="196"/>
      <c r="AB213" s="196"/>
      <c r="AC213" s="196"/>
    </row>
    <row r="214" customFormat="false" ht="15" hidden="false" customHeight="true" outlineLevel="0" collapsed="false">
      <c r="A214" s="201"/>
      <c r="B214" s="206" t="str">
        <f aca="false">Concessions!N1</f>
        <v>leaseState</v>
      </c>
      <c r="C214" s="196" t="s">
        <v>1375</v>
      </c>
      <c r="D214" s="196" t="s">
        <v>1225</v>
      </c>
      <c r="E214" s="81"/>
      <c r="F214" s="196" t="s">
        <v>1376</v>
      </c>
      <c r="G214" s="261" t="s">
        <v>1377</v>
      </c>
      <c r="H214" s="195"/>
      <c r="I214" s="196"/>
      <c r="J214" s="196"/>
      <c r="K214" s="196"/>
      <c r="L214" s="196"/>
      <c r="M214" s="196"/>
      <c r="N214" s="196"/>
      <c r="O214" s="196"/>
      <c r="P214" s="196"/>
      <c r="Q214" s="196"/>
      <c r="R214" s="196"/>
      <c r="S214" s="196"/>
      <c r="T214" s="196"/>
      <c r="U214" s="196"/>
      <c r="V214" s="196"/>
      <c r="W214" s="196"/>
      <c r="X214" s="196"/>
      <c r="Y214" s="196"/>
      <c r="Z214" s="196"/>
      <c r="AA214" s="196"/>
      <c r="AB214" s="196"/>
      <c r="AC214" s="196"/>
    </row>
    <row r="215" customFormat="false" ht="15" hidden="false" customHeight="false" outlineLevel="0" collapsed="false">
      <c r="A215" s="201"/>
      <c r="B215" s="206" t="str">
        <f aca="false">Concessions!O1</f>
        <v>leaseNames</v>
      </c>
      <c r="C215" s="196" t="s">
        <v>1378</v>
      </c>
      <c r="D215" s="196" t="s">
        <v>1225</v>
      </c>
      <c r="E215" s="81"/>
      <c r="F215" s="196" t="s">
        <v>1379</v>
      </c>
      <c r="G215" s="261"/>
      <c r="H215" s="195"/>
      <c r="I215" s="196"/>
      <c r="J215" s="196"/>
      <c r="K215" s="196"/>
      <c r="L215" s="196"/>
      <c r="M215" s="196"/>
      <c r="N215" s="196"/>
      <c r="O215" s="196"/>
      <c r="P215" s="196"/>
      <c r="Q215" s="196"/>
      <c r="R215" s="196"/>
      <c r="S215" s="196"/>
      <c r="T215" s="196"/>
      <c r="U215" s="196"/>
      <c r="V215" s="196"/>
      <c r="W215" s="196"/>
      <c r="X215" s="196"/>
      <c r="Y215" s="196"/>
      <c r="Z215" s="196"/>
      <c r="AA215" s="196"/>
      <c r="AB215" s="196"/>
      <c r="AC215" s="196"/>
    </row>
    <row r="216" customFormat="false" ht="108.75" hidden="false" customHeight="true" outlineLevel="0" collapsed="false">
      <c r="A216" s="201"/>
      <c r="B216" s="206" t="str">
        <f aca="false">Concessions!P1</f>
        <v>leaseLengths</v>
      </c>
      <c r="C216" s="196" t="s">
        <v>1380</v>
      </c>
      <c r="D216" s="196" t="s">
        <v>1381</v>
      </c>
      <c r="E216" s="81"/>
      <c r="F216" s="196" t="s">
        <v>1382</v>
      </c>
      <c r="G216" s="261"/>
      <c r="H216" s="195"/>
      <c r="I216" s="196"/>
      <c r="J216" s="196"/>
      <c r="K216" s="196"/>
      <c r="L216" s="196"/>
      <c r="M216" s="196"/>
      <c r="N216" s="196"/>
      <c r="O216" s="196"/>
      <c r="P216" s="196"/>
      <c r="Q216" s="196"/>
      <c r="R216" s="196"/>
      <c r="S216" s="196"/>
      <c r="T216" s="196"/>
      <c r="U216" s="196"/>
      <c r="V216" s="196"/>
      <c r="W216" s="196"/>
      <c r="X216" s="196"/>
      <c r="Y216" s="196"/>
      <c r="Z216" s="196"/>
      <c r="AA216" s="196"/>
      <c r="AB216" s="196"/>
      <c r="AC216" s="196"/>
    </row>
    <row r="217" customFormat="false" ht="15" hidden="false" customHeight="false" outlineLevel="0" collapsed="false">
      <c r="A217" s="201"/>
      <c r="B217" s="206" t="str">
        <f aca="false">Concessions!Q1</f>
        <v>layouts</v>
      </c>
      <c r="C217" s="196" t="s">
        <v>1383</v>
      </c>
      <c r="D217" s="196" t="s">
        <v>1225</v>
      </c>
      <c r="E217" s="81"/>
      <c r="F217" s="196" t="s">
        <v>1384</v>
      </c>
      <c r="G217" s="261"/>
      <c r="H217" s="195"/>
      <c r="I217" s="196"/>
      <c r="J217" s="196"/>
      <c r="K217" s="196"/>
      <c r="L217" s="196"/>
      <c r="M217" s="196"/>
      <c r="N217" s="196"/>
      <c r="O217" s="196"/>
      <c r="P217" s="196"/>
      <c r="Q217" s="196"/>
      <c r="R217" s="196"/>
      <c r="S217" s="196"/>
      <c r="T217" s="196"/>
      <c r="U217" s="196"/>
      <c r="V217" s="196"/>
      <c r="W217" s="196"/>
      <c r="X217" s="196"/>
      <c r="Y217" s="196"/>
      <c r="Z217" s="196"/>
      <c r="AA217" s="196"/>
      <c r="AB217" s="196"/>
      <c r="AC217" s="196"/>
    </row>
    <row r="218" customFormat="false" ht="15" hidden="false" customHeight="false" outlineLevel="0" collapsed="false">
      <c r="A218" s="201"/>
      <c r="B218" s="206" t="str">
        <f aca="false">Concessions!R1</f>
        <v>buildings</v>
      </c>
      <c r="C218" s="196" t="s">
        <v>1385</v>
      </c>
      <c r="D218" s="196" t="s">
        <v>1225</v>
      </c>
      <c r="E218" s="81"/>
      <c r="F218" s="203" t="s">
        <v>1386</v>
      </c>
      <c r="G218" s="261"/>
      <c r="H218" s="195"/>
      <c r="I218" s="196"/>
      <c r="J218" s="196"/>
      <c r="K218" s="196"/>
      <c r="L218" s="196"/>
      <c r="M218" s="196"/>
      <c r="N218" s="196"/>
      <c r="O218" s="196"/>
      <c r="P218" s="196"/>
      <c r="Q218" s="196"/>
      <c r="R218" s="196"/>
      <c r="S218" s="196"/>
      <c r="T218" s="196"/>
      <c r="U218" s="196"/>
      <c r="V218" s="196"/>
      <c r="W218" s="196"/>
      <c r="X218" s="196"/>
      <c r="Y218" s="196"/>
      <c r="Z218" s="196"/>
      <c r="AA218" s="196"/>
      <c r="AB218" s="196"/>
      <c r="AC218" s="196"/>
    </row>
    <row r="219" customFormat="false" ht="15" hidden="false" customHeight="false" outlineLevel="0" collapsed="false">
      <c r="A219" s="201"/>
      <c r="B219" s="206" t="str">
        <f aca="false">Concessions!S1</f>
        <v>amenities</v>
      </c>
      <c r="C219" s="196" t="s">
        <v>1387</v>
      </c>
      <c r="D219" s="196" t="s">
        <v>1225</v>
      </c>
      <c r="E219" s="81"/>
      <c r="F219" s="203" t="s">
        <v>1388</v>
      </c>
      <c r="G219" s="261"/>
      <c r="H219" s="195"/>
      <c r="I219" s="196"/>
      <c r="J219" s="196"/>
      <c r="K219" s="196"/>
      <c r="L219" s="196"/>
      <c r="M219" s="196"/>
      <c r="N219" s="196"/>
      <c r="O219" s="196"/>
      <c r="P219" s="196"/>
      <c r="Q219" s="196"/>
      <c r="R219" s="196"/>
      <c r="S219" s="196"/>
      <c r="T219" s="196"/>
      <c r="U219" s="196"/>
      <c r="V219" s="196"/>
      <c r="W219" s="196"/>
      <c r="X219" s="196"/>
      <c r="Y219" s="196"/>
      <c r="Z219" s="196"/>
      <c r="AA219" s="196"/>
      <c r="AB219" s="196"/>
      <c r="AC219" s="196"/>
    </row>
    <row r="220" customFormat="false" ht="15" hidden="false" customHeight="false" outlineLevel="0" collapsed="false">
      <c r="A220" s="201"/>
      <c r="B220" s="240" t="str">
        <f aca="false">Concessions!T1</f>
        <v>startDate</v>
      </c>
      <c r="C220" s="196" t="s">
        <v>1389</v>
      </c>
      <c r="D220" s="196" t="s">
        <v>1157</v>
      </c>
      <c r="E220" s="81"/>
      <c r="F220" s="203" t="s">
        <v>1390</v>
      </c>
      <c r="G220" s="204"/>
      <c r="H220" s="195"/>
      <c r="I220" s="196"/>
      <c r="J220" s="196"/>
      <c r="K220" s="196"/>
      <c r="L220" s="196"/>
      <c r="M220" s="196"/>
      <c r="N220" s="196"/>
      <c r="O220" s="196"/>
      <c r="P220" s="196"/>
      <c r="Q220" s="196"/>
      <c r="R220" s="196"/>
      <c r="S220" s="196"/>
      <c r="T220" s="196"/>
      <c r="U220" s="196"/>
      <c r="V220" s="196"/>
      <c r="W220" s="196"/>
      <c r="X220" s="196"/>
      <c r="Y220" s="196"/>
      <c r="Z220" s="196"/>
      <c r="AA220" s="196"/>
      <c r="AB220" s="196"/>
      <c r="AC220" s="196"/>
    </row>
    <row r="221" customFormat="false" ht="15" hidden="false" customHeight="false" outlineLevel="0" collapsed="false">
      <c r="A221" s="201"/>
      <c r="B221" s="206" t="str">
        <f aca="false">Concessions!U1</f>
        <v>endDate</v>
      </c>
      <c r="C221" s="196" t="s">
        <v>1391</v>
      </c>
      <c r="D221" s="196" t="s">
        <v>1157</v>
      </c>
      <c r="E221" s="81"/>
      <c r="F221" s="203" t="s">
        <v>1392</v>
      </c>
      <c r="G221" s="207" t="s">
        <v>1393</v>
      </c>
      <c r="H221" s="195"/>
      <c r="I221" s="196"/>
      <c r="J221" s="196"/>
      <c r="K221" s="196"/>
      <c r="L221" s="196"/>
      <c r="M221" s="196"/>
      <c r="N221" s="196"/>
      <c r="O221" s="196"/>
      <c r="P221" s="196"/>
      <c r="Q221" s="196"/>
      <c r="R221" s="196"/>
      <c r="S221" s="196"/>
      <c r="T221" s="196"/>
      <c r="U221" s="196"/>
      <c r="V221" s="196"/>
      <c r="W221" s="196"/>
      <c r="X221" s="196"/>
      <c r="Y221" s="196"/>
      <c r="Z221" s="196"/>
      <c r="AA221" s="196"/>
      <c r="AB221" s="196"/>
      <c r="AC221" s="196"/>
    </row>
    <row r="222" customFormat="false" ht="15" hidden="false" customHeight="false" outlineLevel="0" collapsed="false">
      <c r="A222" s="201"/>
      <c r="B222" s="206" t="str">
        <f aca="false">Concessions!V1</f>
        <v>account</v>
      </c>
      <c r="C222" s="203" t="s">
        <v>1297</v>
      </c>
      <c r="D222" s="196" t="s">
        <v>1239</v>
      </c>
      <c r="E222" s="81" t="s">
        <v>347</v>
      </c>
      <c r="F222" s="196"/>
      <c r="G222" s="204"/>
      <c r="H222" s="195"/>
      <c r="I222" s="196"/>
      <c r="J222" s="196"/>
      <c r="K222" s="196"/>
      <c r="L222" s="196"/>
      <c r="M222" s="196"/>
      <c r="N222" s="196"/>
      <c r="O222" s="196"/>
      <c r="P222" s="196"/>
      <c r="Q222" s="196"/>
      <c r="R222" s="196"/>
      <c r="S222" s="196"/>
      <c r="T222" s="196"/>
      <c r="U222" s="196"/>
      <c r="V222" s="196"/>
      <c r="W222" s="196"/>
      <c r="X222" s="196"/>
      <c r="Y222" s="196"/>
      <c r="Z222" s="196"/>
      <c r="AA222" s="196"/>
      <c r="AB222" s="196"/>
      <c r="AC222" s="196"/>
    </row>
    <row r="223" customFormat="false" ht="15" hidden="false" customHeight="false" outlineLevel="0" collapsed="false">
      <c r="A223" s="201"/>
      <c r="B223" s="206" t="str">
        <f aca="false">Concessions!W1</f>
        <v>subAccount</v>
      </c>
      <c r="C223" s="203" t="s">
        <v>1299</v>
      </c>
      <c r="D223" s="196" t="s">
        <v>1239</v>
      </c>
      <c r="E223" s="81"/>
      <c r="F223" s="196"/>
      <c r="G223" s="204"/>
      <c r="H223" s="195"/>
      <c r="I223" s="196"/>
      <c r="J223" s="196"/>
      <c r="K223" s="196"/>
      <c r="L223" s="196"/>
      <c r="M223" s="196"/>
      <c r="N223" s="196"/>
      <c r="O223" s="196"/>
      <c r="P223" s="196"/>
      <c r="Q223" s="196"/>
      <c r="R223" s="196"/>
      <c r="S223" s="196"/>
      <c r="T223" s="196"/>
      <c r="U223" s="196"/>
      <c r="V223" s="196"/>
      <c r="W223" s="196"/>
      <c r="X223" s="196"/>
      <c r="Y223" s="196"/>
      <c r="Z223" s="196"/>
      <c r="AA223" s="196"/>
      <c r="AB223" s="196"/>
      <c r="AC223" s="196"/>
    </row>
    <row r="224" customFormat="false" ht="15" hidden="false" customHeight="false" outlineLevel="0" collapsed="false">
      <c r="A224" s="201"/>
      <c r="B224" s="260" t="str">
        <f aca="false">Concessions!X1</f>
        <v>taxableFlag</v>
      </c>
      <c r="C224" s="196" t="s">
        <v>1394</v>
      </c>
      <c r="D224" s="203" t="s">
        <v>1184</v>
      </c>
      <c r="E224" s="81"/>
      <c r="F224" s="196" t="s">
        <v>1395</v>
      </c>
      <c r="G224" s="204"/>
      <c r="H224" s="195"/>
      <c r="I224" s="196"/>
      <c r="J224" s="196"/>
      <c r="K224" s="196"/>
      <c r="L224" s="196"/>
      <c r="M224" s="196"/>
      <c r="N224" s="196"/>
      <c r="O224" s="196"/>
      <c r="P224" s="196"/>
      <c r="Q224" s="196"/>
      <c r="R224" s="196"/>
      <c r="S224" s="196"/>
      <c r="T224" s="196"/>
      <c r="U224" s="196"/>
      <c r="V224" s="196"/>
      <c r="W224" s="196"/>
      <c r="X224" s="196"/>
      <c r="Y224" s="196"/>
      <c r="Z224" s="196"/>
      <c r="AA224" s="196"/>
      <c r="AB224" s="196"/>
      <c r="AC224" s="196"/>
    </row>
    <row r="225" customFormat="false" ht="15" hidden="false" customHeight="false" outlineLevel="0" collapsed="false">
      <c r="A225" s="212"/>
      <c r="B225" s="213"/>
      <c r="C225" s="213"/>
      <c r="D225" s="213"/>
      <c r="E225" s="214"/>
      <c r="F225" s="213"/>
      <c r="G225" s="215"/>
      <c r="H225" s="195"/>
      <c r="I225" s="196"/>
      <c r="J225" s="196"/>
      <c r="K225" s="196"/>
      <c r="L225" s="196"/>
      <c r="M225" s="196"/>
      <c r="N225" s="196"/>
      <c r="O225" s="196"/>
      <c r="P225" s="196"/>
      <c r="Q225" s="196"/>
      <c r="R225" s="196"/>
      <c r="S225" s="196"/>
      <c r="T225" s="196"/>
      <c r="U225" s="196"/>
      <c r="V225" s="196"/>
      <c r="W225" s="196"/>
      <c r="X225" s="196"/>
      <c r="Y225" s="196"/>
      <c r="Z225" s="196"/>
      <c r="AA225" s="196"/>
      <c r="AB225" s="196"/>
      <c r="AC225" s="196"/>
    </row>
    <row r="226" customFormat="false" ht="15" hidden="false" customHeight="false" outlineLevel="0" collapsed="false">
      <c r="A226" s="196"/>
      <c r="B226" s="196"/>
      <c r="C226" s="196"/>
      <c r="D226" s="196"/>
      <c r="E226" s="81"/>
      <c r="F226" s="196"/>
      <c r="G226" s="196"/>
      <c r="H226" s="195"/>
      <c r="I226" s="196"/>
      <c r="J226" s="196"/>
      <c r="K226" s="196"/>
      <c r="L226" s="196"/>
      <c r="M226" s="196"/>
      <c r="N226" s="196"/>
      <c r="O226" s="196"/>
      <c r="P226" s="196"/>
      <c r="Q226" s="196"/>
      <c r="R226" s="196"/>
      <c r="S226" s="196"/>
      <c r="T226" s="196"/>
      <c r="U226" s="196"/>
      <c r="V226" s="196"/>
      <c r="W226" s="196"/>
      <c r="X226" s="196"/>
      <c r="Y226" s="196"/>
      <c r="Z226" s="196"/>
      <c r="AA226" s="196"/>
      <c r="AB226" s="196"/>
      <c r="AC226" s="196"/>
    </row>
    <row r="227" customFormat="false" ht="15" hidden="false" customHeight="true" outlineLevel="0" collapsed="false">
      <c r="A227" s="217" t="s">
        <v>1396</v>
      </c>
      <c r="B227" s="217"/>
      <c r="C227" s="192"/>
      <c r="D227" s="192"/>
      <c r="E227" s="193"/>
      <c r="F227" s="192"/>
      <c r="G227" s="194"/>
      <c r="H227" s="195"/>
      <c r="I227" s="196"/>
      <c r="J227" s="196"/>
      <c r="K227" s="196"/>
      <c r="L227" s="196"/>
      <c r="M227" s="196"/>
      <c r="N227" s="196"/>
      <c r="O227" s="196"/>
      <c r="P227" s="196"/>
      <c r="Q227" s="196"/>
      <c r="R227" s="196"/>
      <c r="S227" s="196"/>
      <c r="T227" s="196"/>
      <c r="U227" s="196"/>
      <c r="V227" s="196"/>
      <c r="W227" s="196"/>
      <c r="X227" s="196"/>
      <c r="Y227" s="196"/>
      <c r="Z227" s="196"/>
      <c r="AA227" s="196"/>
      <c r="AB227" s="196"/>
      <c r="AC227" s="196"/>
    </row>
    <row r="228" customFormat="false" ht="15" hidden="false" customHeight="false" outlineLevel="0" collapsed="false">
      <c r="A228" s="197"/>
      <c r="B228" s="198"/>
      <c r="C228" s="198"/>
      <c r="D228" s="198"/>
      <c r="E228" s="199"/>
      <c r="F228" s="198"/>
      <c r="G228" s="200"/>
      <c r="H228" s="195"/>
      <c r="I228" s="196"/>
      <c r="J228" s="196"/>
      <c r="K228" s="196"/>
      <c r="L228" s="196"/>
      <c r="M228" s="196"/>
      <c r="N228" s="196"/>
      <c r="O228" s="196"/>
      <c r="P228" s="196"/>
      <c r="Q228" s="196"/>
      <c r="R228" s="196"/>
      <c r="S228" s="196"/>
      <c r="T228" s="196"/>
      <c r="U228" s="196"/>
      <c r="V228" s="196"/>
      <c r="W228" s="196"/>
      <c r="X228" s="196"/>
      <c r="Y228" s="196"/>
      <c r="Z228" s="196"/>
      <c r="AA228" s="196"/>
      <c r="AB228" s="196"/>
      <c r="AC228" s="196"/>
    </row>
    <row r="229" customFormat="false" ht="15" hidden="false" customHeight="false" outlineLevel="0" collapsed="false">
      <c r="A229" s="201"/>
      <c r="B229" s="202" t="str">
        <f aca="false">Employees!A1</f>
        <v>userUniqueId*</v>
      </c>
      <c r="C229" s="203" t="s">
        <v>1397</v>
      </c>
      <c r="D229" s="203" t="s">
        <v>1108</v>
      </c>
      <c r="E229" s="85" t="s">
        <v>347</v>
      </c>
      <c r="F229" s="196"/>
      <c r="G229" s="204"/>
      <c r="H229" s="195"/>
      <c r="I229" s="196"/>
      <c r="J229" s="196"/>
      <c r="K229" s="196"/>
      <c r="L229" s="196"/>
      <c r="M229" s="196"/>
      <c r="N229" s="196"/>
      <c r="O229" s="196"/>
      <c r="P229" s="196"/>
      <c r="Q229" s="196"/>
      <c r="R229" s="196"/>
      <c r="S229" s="196"/>
      <c r="T229" s="196"/>
      <c r="U229" s="196"/>
      <c r="V229" s="196"/>
      <c r="W229" s="196"/>
      <c r="X229" s="196"/>
      <c r="Y229" s="196"/>
      <c r="Z229" s="196"/>
      <c r="AA229" s="196"/>
      <c r="AB229" s="196"/>
      <c r="AC229" s="196"/>
    </row>
    <row r="230" customFormat="false" ht="15" hidden="false" customHeight="false" outlineLevel="0" collapsed="false">
      <c r="A230" s="201"/>
      <c r="B230" s="206" t="str">
        <f aca="false">Employees!B1</f>
        <v>registrationEmail*</v>
      </c>
      <c r="C230" s="203" t="s">
        <v>1398</v>
      </c>
      <c r="D230" s="203" t="s">
        <v>1108</v>
      </c>
      <c r="E230" s="85" t="s">
        <v>347</v>
      </c>
      <c r="F230" s="196"/>
      <c r="G230" s="207"/>
      <c r="H230" s="195"/>
      <c r="I230" s="196"/>
      <c r="J230" s="196"/>
      <c r="K230" s="196"/>
      <c r="L230" s="196"/>
      <c r="M230" s="196"/>
      <c r="N230" s="196"/>
      <c r="O230" s="196"/>
      <c r="P230" s="196"/>
      <c r="Q230" s="196"/>
      <c r="R230" s="196"/>
      <c r="S230" s="196"/>
      <c r="T230" s="196"/>
      <c r="U230" s="196"/>
      <c r="V230" s="196"/>
      <c r="W230" s="196"/>
      <c r="X230" s="196"/>
      <c r="Y230" s="196"/>
      <c r="Z230" s="196"/>
      <c r="AA230" s="196"/>
      <c r="AB230" s="196"/>
      <c r="AC230" s="196"/>
    </row>
    <row r="231" customFormat="false" ht="15" hidden="false" customHeight="false" outlineLevel="0" collapsed="false">
      <c r="A231" s="201"/>
      <c r="B231" s="206" t="str">
        <f aca="false">Employees!C1</f>
        <v>fullName*</v>
      </c>
      <c r="C231" s="203" t="s">
        <v>1399</v>
      </c>
      <c r="D231" s="203" t="s">
        <v>1108</v>
      </c>
      <c r="E231" s="85" t="s">
        <v>347</v>
      </c>
      <c r="F231" s="196"/>
      <c r="G231" s="204"/>
      <c r="H231" s="195"/>
      <c r="I231" s="206"/>
      <c r="J231" s="206"/>
      <c r="K231" s="206"/>
      <c r="L231" s="206"/>
      <c r="M231" s="206"/>
      <c r="N231" s="206"/>
      <c r="O231" s="206"/>
      <c r="P231" s="206"/>
      <c r="Q231" s="206"/>
      <c r="R231" s="206"/>
      <c r="S231" s="206"/>
      <c r="T231" s="206"/>
      <c r="U231" s="206"/>
      <c r="V231" s="206"/>
      <c r="W231" s="206"/>
      <c r="X231" s="206"/>
      <c r="Y231" s="206"/>
      <c r="Z231" s="206"/>
      <c r="AA231" s="206"/>
      <c r="AB231" s="206"/>
      <c r="AC231" s="206"/>
    </row>
    <row r="232" customFormat="false" ht="17.25" hidden="false" customHeight="true" outlineLevel="0" collapsed="false">
      <c r="A232" s="201"/>
      <c r="B232" s="262" t="str">
        <f aca="false">Employees!D1</f>
        <v>preferredName*</v>
      </c>
      <c r="C232" s="203" t="s">
        <v>1400</v>
      </c>
      <c r="D232" s="203" t="s">
        <v>1108</v>
      </c>
      <c r="E232" s="81" t="s">
        <v>347</v>
      </c>
      <c r="F232" s="196"/>
      <c r="G232" s="207"/>
      <c r="H232" s="195"/>
      <c r="I232" s="206"/>
      <c r="J232" s="206"/>
      <c r="K232" s="206"/>
      <c r="L232" s="206"/>
      <c r="M232" s="206"/>
      <c r="N232" s="206"/>
      <c r="O232" s="206"/>
      <c r="P232" s="206"/>
      <c r="Q232" s="206"/>
      <c r="R232" s="206"/>
      <c r="S232" s="206"/>
      <c r="T232" s="206"/>
      <c r="U232" s="206"/>
      <c r="V232" s="206"/>
      <c r="W232" s="206"/>
      <c r="X232" s="206"/>
      <c r="Y232" s="206"/>
      <c r="Z232" s="206"/>
      <c r="AA232" s="206"/>
      <c r="AB232" s="206"/>
      <c r="AC232" s="206"/>
    </row>
    <row r="233" customFormat="false" ht="15" hidden="false" customHeight="false" outlineLevel="0" collapsed="false">
      <c r="A233" s="201"/>
      <c r="B233" s="206" t="str">
        <f aca="false">Employees!F1</f>
        <v>employmentType*</v>
      </c>
      <c r="C233" s="127" t="s">
        <v>1401</v>
      </c>
      <c r="D233" s="127" t="s">
        <v>1108</v>
      </c>
      <c r="E233" s="81" t="s">
        <v>347</v>
      </c>
      <c r="F233" s="196"/>
      <c r="G233" s="204"/>
      <c r="H233" s="195"/>
      <c r="I233" s="196"/>
      <c r="J233" s="196"/>
      <c r="K233" s="196"/>
      <c r="L233" s="196"/>
      <c r="M233" s="196"/>
      <c r="N233" s="196"/>
      <c r="O233" s="196"/>
      <c r="P233" s="196"/>
      <c r="Q233" s="196"/>
      <c r="R233" s="196"/>
      <c r="S233" s="196"/>
      <c r="T233" s="196"/>
      <c r="U233" s="196"/>
      <c r="V233" s="196"/>
      <c r="W233" s="196"/>
      <c r="X233" s="196"/>
      <c r="Y233" s="196"/>
      <c r="Z233" s="196"/>
      <c r="AA233" s="196"/>
      <c r="AB233" s="196"/>
      <c r="AC233" s="196"/>
    </row>
    <row r="234" customFormat="false" ht="15" hidden="false" customHeight="false" outlineLevel="0" collapsed="false">
      <c r="A234" s="201"/>
      <c r="B234" s="206" t="str">
        <f aca="false">Employees!G1</f>
        <v>businessTitle</v>
      </c>
      <c r="C234" s="203"/>
      <c r="D234" s="127"/>
      <c r="E234" s="85"/>
      <c r="F234" s="196"/>
      <c r="G234" s="204"/>
      <c r="H234" s="195"/>
      <c r="I234" s="196"/>
      <c r="J234" s="196"/>
      <c r="K234" s="196"/>
      <c r="L234" s="196"/>
      <c r="M234" s="196"/>
      <c r="N234" s="196"/>
      <c r="O234" s="196"/>
      <c r="P234" s="196"/>
      <c r="Q234" s="196"/>
      <c r="R234" s="196"/>
      <c r="S234" s="196"/>
      <c r="T234" s="196"/>
      <c r="U234" s="196"/>
      <c r="V234" s="196"/>
      <c r="W234" s="196"/>
      <c r="X234" s="196"/>
      <c r="Y234" s="196"/>
      <c r="Z234" s="196"/>
      <c r="AA234" s="196"/>
      <c r="AB234" s="196"/>
      <c r="AC234" s="196"/>
    </row>
    <row r="235" customFormat="false" ht="15" hidden="false" customHeight="false" outlineLevel="0" collapsed="false">
      <c r="A235" s="201"/>
      <c r="B235" s="206" t="str">
        <f aca="false">Employees!H1</f>
        <v>directEmailIdentifier</v>
      </c>
      <c r="C235" s="203"/>
      <c r="D235" s="127"/>
      <c r="E235" s="85"/>
      <c r="F235" s="196"/>
      <c r="G235" s="204"/>
      <c r="H235" s="195"/>
      <c r="I235" s="196"/>
      <c r="J235" s="196"/>
      <c r="K235" s="196"/>
      <c r="L235" s="196"/>
      <c r="M235" s="196"/>
      <c r="N235" s="196"/>
      <c r="O235" s="196"/>
      <c r="P235" s="196"/>
      <c r="Q235" s="196"/>
      <c r="R235" s="196"/>
      <c r="S235" s="196"/>
      <c r="T235" s="196"/>
      <c r="U235" s="196"/>
      <c r="V235" s="196"/>
      <c r="W235" s="196"/>
      <c r="X235" s="196"/>
      <c r="Y235" s="196"/>
      <c r="Z235" s="196"/>
      <c r="AA235" s="196"/>
      <c r="AB235" s="196"/>
      <c r="AC235" s="196"/>
    </row>
    <row r="236" customFormat="false" ht="15" hidden="false" customHeight="false" outlineLevel="0" collapsed="false">
      <c r="A236" s="201"/>
      <c r="B236" s="206" t="str">
        <f aca="false">Employees!J1</f>
        <v>outsideDedicatedEmails  (-) (Moved to user settings UI)</v>
      </c>
      <c r="C236" s="203" t="s">
        <v>1402</v>
      </c>
      <c r="D236" s="127" t="s">
        <v>1403</v>
      </c>
      <c r="E236" s="85"/>
      <c r="F236" s="196"/>
      <c r="G236" s="204"/>
      <c r="H236" s="195"/>
      <c r="I236" s="196"/>
      <c r="J236" s="196"/>
      <c r="K236" s="196"/>
      <c r="L236" s="196"/>
      <c r="M236" s="196"/>
      <c r="N236" s="196"/>
      <c r="O236" s="196"/>
      <c r="P236" s="196"/>
      <c r="Q236" s="196"/>
      <c r="R236" s="196"/>
      <c r="S236" s="196"/>
      <c r="T236" s="196"/>
      <c r="U236" s="196"/>
      <c r="V236" s="196"/>
      <c r="W236" s="196"/>
      <c r="X236" s="196"/>
      <c r="Y236" s="196"/>
      <c r="Z236" s="196"/>
      <c r="AA236" s="196"/>
      <c r="AB236" s="196"/>
      <c r="AC236" s="196"/>
    </row>
    <row r="237" customFormat="false" ht="15" hidden="false" customHeight="false" outlineLevel="0" collapsed="false">
      <c r="A237" s="201"/>
      <c r="B237" s="206" t="str">
        <f aca="false">Employees!K1</f>
        <v>directPhoneIdentifier</v>
      </c>
      <c r="C237" s="203" t="s">
        <v>1404</v>
      </c>
      <c r="D237" s="127" t="s">
        <v>1108</v>
      </c>
      <c r="E237" s="85"/>
      <c r="F237" s="196"/>
      <c r="G237" s="204"/>
      <c r="H237" s="195"/>
      <c r="I237" s="196"/>
      <c r="J237" s="196"/>
      <c r="K237" s="196"/>
      <c r="L237" s="196"/>
      <c r="M237" s="196"/>
      <c r="N237" s="196"/>
      <c r="O237" s="196"/>
      <c r="P237" s="196"/>
      <c r="Q237" s="196"/>
      <c r="R237" s="196"/>
      <c r="S237" s="196"/>
      <c r="T237" s="196"/>
      <c r="U237" s="196"/>
      <c r="V237" s="196"/>
      <c r="W237" s="196"/>
      <c r="X237" s="196"/>
      <c r="Y237" s="196"/>
      <c r="Z237" s="196"/>
      <c r="AA237" s="196"/>
      <c r="AB237" s="196"/>
      <c r="AC237" s="196"/>
    </row>
    <row r="238" customFormat="false" ht="15" hidden="false" customHeight="false" outlineLevel="0" collapsed="false">
      <c r="A238" s="201"/>
      <c r="B238" s="206" t="str">
        <f aca="false">Employees!R1</f>
        <v>inactiveFlag</v>
      </c>
      <c r="C238" s="196" t="s">
        <v>1405</v>
      </c>
      <c r="D238" s="127" t="s">
        <v>1108</v>
      </c>
      <c r="E238" s="85"/>
      <c r="F238" s="196"/>
      <c r="G238" s="204"/>
      <c r="H238" s="195"/>
      <c r="I238" s="196"/>
      <c r="J238" s="196"/>
      <c r="K238" s="196"/>
      <c r="L238" s="196"/>
      <c r="M238" s="196"/>
      <c r="N238" s="196"/>
      <c r="O238" s="196"/>
      <c r="P238" s="196"/>
      <c r="Q238" s="196"/>
      <c r="R238" s="196"/>
      <c r="S238" s="196"/>
      <c r="T238" s="196"/>
      <c r="U238" s="196"/>
      <c r="V238" s="196"/>
      <c r="W238" s="196"/>
      <c r="X238" s="196"/>
      <c r="Y238" s="196"/>
      <c r="Z238" s="196"/>
      <c r="AA238" s="196"/>
      <c r="AB238" s="196"/>
      <c r="AC238" s="196"/>
    </row>
    <row r="239" customFormat="false" ht="15" hidden="false" customHeight="false" outlineLevel="0" collapsed="false">
      <c r="A239" s="213"/>
      <c r="B239" s="225"/>
      <c r="C239" s="213"/>
      <c r="D239" s="213"/>
      <c r="E239" s="214"/>
      <c r="F239" s="213"/>
      <c r="G239" s="215"/>
      <c r="H239" s="195"/>
      <c r="I239" s="196"/>
      <c r="J239" s="196"/>
      <c r="K239" s="196"/>
      <c r="L239" s="196"/>
      <c r="M239" s="196"/>
      <c r="N239" s="196"/>
      <c r="O239" s="196"/>
      <c r="P239" s="196"/>
      <c r="Q239" s="196"/>
      <c r="R239" s="196"/>
      <c r="S239" s="196"/>
      <c r="T239" s="196"/>
      <c r="U239" s="196"/>
      <c r="V239" s="196"/>
      <c r="W239" s="196"/>
      <c r="X239" s="196"/>
      <c r="Y239" s="196"/>
      <c r="Z239" s="196"/>
      <c r="AA239" s="196"/>
      <c r="AB239" s="196"/>
      <c r="AC239" s="196"/>
    </row>
    <row r="240" customFormat="false" ht="15" hidden="false" customHeight="false" outlineLevel="0" collapsed="false">
      <c r="A240" s="196"/>
      <c r="B240" s="196"/>
      <c r="C240" s="196"/>
      <c r="D240" s="196"/>
      <c r="E240" s="81"/>
      <c r="F240" s="196"/>
      <c r="G240" s="196"/>
      <c r="H240" s="195"/>
      <c r="I240" s="196"/>
      <c r="J240" s="196"/>
      <c r="K240" s="196"/>
      <c r="L240" s="196"/>
      <c r="M240" s="196"/>
      <c r="N240" s="196"/>
      <c r="O240" s="196"/>
      <c r="P240" s="196"/>
      <c r="Q240" s="196"/>
      <c r="R240" s="196"/>
      <c r="S240" s="196"/>
      <c r="T240" s="196"/>
      <c r="U240" s="196"/>
      <c r="V240" s="196"/>
      <c r="W240" s="196"/>
      <c r="X240" s="196"/>
      <c r="Y240" s="196"/>
      <c r="Z240" s="196"/>
      <c r="AA240" s="196"/>
      <c r="AB240" s="196"/>
      <c r="AC240" s="196"/>
    </row>
    <row r="241" customFormat="false" ht="15" hidden="false" customHeight="true" outlineLevel="0" collapsed="false">
      <c r="A241" s="217" t="s">
        <v>1406</v>
      </c>
      <c r="B241" s="217"/>
      <c r="C241" s="192"/>
      <c r="D241" s="192"/>
      <c r="E241" s="193"/>
      <c r="F241" s="192"/>
      <c r="G241" s="194"/>
      <c r="H241" s="195"/>
      <c r="I241" s="196"/>
      <c r="J241" s="196"/>
      <c r="K241" s="196"/>
      <c r="L241" s="196"/>
      <c r="M241" s="196"/>
      <c r="N241" s="196"/>
      <c r="O241" s="196"/>
      <c r="P241" s="196"/>
      <c r="Q241" s="196"/>
      <c r="R241" s="196"/>
      <c r="S241" s="196"/>
      <c r="T241" s="196"/>
      <c r="U241" s="196"/>
      <c r="V241" s="196"/>
      <c r="W241" s="196"/>
      <c r="X241" s="196"/>
      <c r="Y241" s="196"/>
      <c r="Z241" s="196"/>
      <c r="AA241" s="196"/>
      <c r="AB241" s="196"/>
      <c r="AC241" s="196"/>
    </row>
    <row r="242" customFormat="false" ht="15" hidden="false" customHeight="false" outlineLevel="0" collapsed="false">
      <c r="A242" s="197"/>
      <c r="B242" s="198"/>
      <c r="C242" s="198"/>
      <c r="D242" s="198"/>
      <c r="E242" s="199"/>
      <c r="F242" s="198"/>
      <c r="G242" s="200"/>
      <c r="H242" s="195"/>
      <c r="I242" s="196"/>
      <c r="J242" s="196"/>
      <c r="K242" s="196"/>
      <c r="L242" s="196"/>
      <c r="M242" s="196"/>
      <c r="N242" s="196"/>
      <c r="O242" s="196"/>
      <c r="P242" s="196"/>
      <c r="Q242" s="196"/>
      <c r="R242" s="196"/>
      <c r="S242" s="196"/>
      <c r="T242" s="196"/>
      <c r="U242" s="196"/>
      <c r="V242" s="196"/>
      <c r="W242" s="196"/>
      <c r="X242" s="196"/>
      <c r="Y242" s="196"/>
      <c r="Z242" s="196"/>
      <c r="AA242" s="196"/>
      <c r="AB242" s="196"/>
      <c r="AC242" s="196"/>
    </row>
    <row r="243" customFormat="false" ht="15" hidden="false" customHeight="false" outlineLevel="0" collapsed="false">
      <c r="A243" s="201"/>
      <c r="B243" s="202" t="str">
        <f aca="false">Roles!A1</f>
        <v>name*</v>
      </c>
      <c r="C243" s="203" t="s">
        <v>1407</v>
      </c>
      <c r="D243" s="203" t="s">
        <v>1108</v>
      </c>
      <c r="E243" s="85" t="s">
        <v>347</v>
      </c>
      <c r="F243" s="196"/>
      <c r="G243" s="204"/>
      <c r="H243" s="195"/>
      <c r="I243" s="196"/>
      <c r="J243" s="196"/>
      <c r="K243" s="196"/>
      <c r="L243" s="196"/>
      <c r="M243" s="196"/>
      <c r="N243" s="196"/>
      <c r="O243" s="196"/>
      <c r="P243" s="196"/>
      <c r="Q243" s="196"/>
      <c r="R243" s="196"/>
      <c r="S243" s="196"/>
      <c r="T243" s="196"/>
      <c r="U243" s="196"/>
      <c r="V243" s="196"/>
      <c r="W243" s="196"/>
      <c r="X243" s="196"/>
      <c r="Y243" s="196"/>
      <c r="Z243" s="196"/>
      <c r="AA243" s="196"/>
      <c r="AB243" s="196"/>
      <c r="AC243" s="196"/>
    </row>
    <row r="244" customFormat="false" ht="15" hidden="false" customHeight="false" outlineLevel="0" collapsed="false">
      <c r="A244" s="201"/>
      <c r="B244" s="206" t="str">
        <f aca="false">Roles!D1</f>
        <v>workManager</v>
      </c>
      <c r="C244" s="203" t="s">
        <v>1408</v>
      </c>
      <c r="D244" s="203" t="s">
        <v>1108</v>
      </c>
      <c r="E244" s="85" t="s">
        <v>347</v>
      </c>
      <c r="F244" s="196"/>
      <c r="G244" s="207"/>
      <c r="H244" s="195"/>
      <c r="I244" s="196"/>
      <c r="J244" s="196"/>
      <c r="K244" s="196"/>
      <c r="L244" s="196"/>
      <c r="M244" s="196"/>
      <c r="N244" s="196"/>
      <c r="O244" s="196"/>
      <c r="P244" s="196"/>
      <c r="Q244" s="196"/>
      <c r="R244" s="196"/>
      <c r="S244" s="196"/>
      <c r="T244" s="196"/>
      <c r="U244" s="196"/>
      <c r="V244" s="196"/>
      <c r="W244" s="196"/>
      <c r="X244" s="196"/>
      <c r="Y244" s="196"/>
      <c r="Z244" s="196"/>
      <c r="AA244" s="196"/>
      <c r="AB244" s="196"/>
      <c r="AC244" s="196"/>
    </row>
    <row r="245" customFormat="false" ht="15" hidden="false" customHeight="false" outlineLevel="0" collapsed="false">
      <c r="A245" s="213"/>
      <c r="B245" s="225"/>
      <c r="C245" s="213" t="s">
        <v>1409</v>
      </c>
      <c r="D245" s="213"/>
      <c r="E245" s="214"/>
      <c r="F245" s="213"/>
      <c r="G245" s="215"/>
      <c r="H245" s="195"/>
      <c r="I245" s="196"/>
      <c r="J245" s="196"/>
      <c r="K245" s="196"/>
      <c r="L245" s="196"/>
      <c r="M245" s="196"/>
      <c r="N245" s="196"/>
      <c r="O245" s="196"/>
      <c r="P245" s="196"/>
      <c r="Q245" s="196"/>
      <c r="R245" s="196"/>
      <c r="S245" s="196"/>
      <c r="T245" s="196"/>
      <c r="U245" s="196"/>
      <c r="V245" s="196"/>
      <c r="W245" s="196"/>
      <c r="X245" s="196"/>
      <c r="Y245" s="196"/>
      <c r="Z245" s="196"/>
      <c r="AA245" s="196"/>
      <c r="AB245" s="196"/>
      <c r="AC245" s="196"/>
    </row>
    <row r="246" customFormat="false" ht="15" hidden="false" customHeight="false" outlineLevel="0" collapsed="false">
      <c r="A246" s="196"/>
      <c r="B246" s="196"/>
      <c r="C246" s="196"/>
      <c r="D246" s="196"/>
      <c r="E246" s="81"/>
      <c r="F246" s="196"/>
      <c r="G246" s="196"/>
      <c r="H246" s="195"/>
      <c r="I246" s="196"/>
      <c r="J246" s="196"/>
      <c r="K246" s="196"/>
      <c r="L246" s="196"/>
      <c r="M246" s="196"/>
      <c r="N246" s="196"/>
      <c r="O246" s="196"/>
      <c r="P246" s="196"/>
      <c r="Q246" s="196"/>
      <c r="R246" s="196"/>
      <c r="S246" s="196"/>
      <c r="T246" s="196"/>
      <c r="U246" s="196"/>
      <c r="V246" s="196"/>
      <c r="W246" s="196"/>
      <c r="X246" s="196"/>
      <c r="Y246" s="196"/>
      <c r="Z246" s="196"/>
      <c r="AA246" s="196"/>
      <c r="AB246" s="196"/>
      <c r="AC246" s="196"/>
    </row>
    <row r="247" customFormat="false" ht="15" hidden="false" customHeight="true" outlineLevel="0" collapsed="false">
      <c r="A247" s="217" t="s">
        <v>1410</v>
      </c>
      <c r="B247" s="217"/>
      <c r="C247" s="192"/>
      <c r="D247" s="192"/>
      <c r="E247" s="193"/>
      <c r="F247" s="192"/>
      <c r="G247" s="194"/>
      <c r="H247" s="195"/>
      <c r="I247" s="196"/>
      <c r="J247" s="196"/>
      <c r="K247" s="196"/>
      <c r="L247" s="196"/>
      <c r="M247" s="196"/>
      <c r="N247" s="196"/>
      <c r="O247" s="196"/>
      <c r="P247" s="196"/>
      <c r="Q247" s="196"/>
      <c r="R247" s="196"/>
      <c r="S247" s="196"/>
      <c r="T247" s="196"/>
      <c r="U247" s="196"/>
      <c r="V247" s="196"/>
      <c r="W247" s="196"/>
      <c r="X247" s="196"/>
      <c r="Y247" s="196"/>
      <c r="Z247" s="196"/>
      <c r="AA247" s="196"/>
      <c r="AB247" s="196"/>
      <c r="AC247" s="196"/>
    </row>
    <row r="248" customFormat="false" ht="15" hidden="false" customHeight="false" outlineLevel="0" collapsed="false">
      <c r="A248" s="197"/>
      <c r="B248" s="198"/>
      <c r="C248" s="198"/>
      <c r="D248" s="198"/>
      <c r="E248" s="199"/>
      <c r="F248" s="198"/>
      <c r="G248" s="200"/>
      <c r="H248" s="195"/>
      <c r="I248" s="196"/>
      <c r="J248" s="196"/>
      <c r="K248" s="196"/>
      <c r="L248" s="196"/>
      <c r="M248" s="196"/>
      <c r="N248" s="196"/>
      <c r="O248" s="196"/>
      <c r="P248" s="196"/>
      <c r="Q248" s="196"/>
      <c r="R248" s="196"/>
      <c r="S248" s="196"/>
      <c r="T248" s="196"/>
      <c r="U248" s="196"/>
      <c r="V248" s="196"/>
      <c r="W248" s="196"/>
      <c r="X248" s="196"/>
      <c r="Y248" s="196"/>
      <c r="Z248" s="196"/>
      <c r="AA248" s="196"/>
      <c r="AB248" s="196"/>
      <c r="AC248" s="196"/>
    </row>
    <row r="249" customFormat="false" ht="15" hidden="false" customHeight="false" outlineLevel="0" collapsed="false">
      <c r="A249" s="201"/>
      <c r="B249" s="202" t="e">
        <f aca="false">'employee roles'!a1</f>
        <v>#NAME?</v>
      </c>
      <c r="C249" s="203" t="s">
        <v>1411</v>
      </c>
      <c r="D249" s="203" t="s">
        <v>1108</v>
      </c>
      <c r="E249" s="85" t="s">
        <v>347</v>
      </c>
      <c r="F249" s="196"/>
      <c r="G249" s="204"/>
      <c r="H249" s="195"/>
      <c r="I249" s="196"/>
      <c r="J249" s="196"/>
      <c r="K249" s="196"/>
      <c r="L249" s="196"/>
      <c r="M249" s="196"/>
      <c r="N249" s="196"/>
      <c r="O249" s="196"/>
      <c r="P249" s="196"/>
      <c r="Q249" s="196"/>
      <c r="R249" s="196"/>
      <c r="S249" s="196"/>
      <c r="T249" s="196"/>
      <c r="U249" s="196"/>
      <c r="V249" s="196"/>
      <c r="W249" s="196"/>
      <c r="X249" s="196"/>
      <c r="Y249" s="196"/>
      <c r="Z249" s="196"/>
      <c r="AA249" s="196"/>
      <c r="AB249" s="196"/>
      <c r="AC249" s="196"/>
    </row>
    <row r="250" customFormat="false" ht="15" hidden="false" customHeight="true" outlineLevel="0" collapsed="false">
      <c r="A250" s="201"/>
      <c r="B250" s="206" t="e">
        <f aca="false">'employee roles'!b1</f>
        <v>#NAME?</v>
      </c>
      <c r="C250" s="203" t="s">
        <v>1412</v>
      </c>
      <c r="D250" s="203" t="s">
        <v>1108</v>
      </c>
      <c r="E250" s="85" t="s">
        <v>347</v>
      </c>
      <c r="F250" s="196"/>
      <c r="G250" s="207" t="s">
        <v>1413</v>
      </c>
      <c r="H250" s="195"/>
      <c r="I250" s="196"/>
      <c r="J250" s="196"/>
      <c r="K250" s="196"/>
      <c r="L250" s="196"/>
      <c r="M250" s="196"/>
      <c r="N250" s="196"/>
      <c r="O250" s="196"/>
      <c r="P250" s="196"/>
      <c r="Q250" s="196"/>
      <c r="R250" s="196"/>
      <c r="S250" s="196"/>
      <c r="T250" s="196"/>
      <c r="U250" s="196"/>
      <c r="V250" s="196"/>
      <c r="W250" s="196"/>
      <c r="X250" s="196"/>
      <c r="Y250" s="196"/>
      <c r="Z250" s="196"/>
      <c r="AA250" s="196"/>
      <c r="AB250" s="196"/>
      <c r="AC250" s="196"/>
    </row>
    <row r="251" customFormat="false" ht="15" hidden="false" customHeight="false" outlineLevel="0" collapsed="false">
      <c r="A251" s="201"/>
      <c r="B251" s="206" t="e">
        <f aca="false">#REF!</f>
        <v>#REF!</v>
      </c>
      <c r="C251" s="87" t="s">
        <v>1324</v>
      </c>
      <c r="D251" s="203" t="s">
        <v>1108</v>
      </c>
      <c r="E251" s="85" t="s">
        <v>347</v>
      </c>
      <c r="F251" s="196"/>
      <c r="G251" s="207"/>
      <c r="H251" s="195"/>
      <c r="I251" s="206"/>
      <c r="J251" s="206"/>
      <c r="K251" s="206"/>
      <c r="L251" s="206"/>
      <c r="M251" s="206"/>
      <c r="N251" s="206"/>
      <c r="O251" s="206"/>
      <c r="P251" s="206"/>
      <c r="Q251" s="206"/>
      <c r="R251" s="206"/>
      <c r="S251" s="206"/>
      <c r="T251" s="206"/>
      <c r="U251" s="206"/>
      <c r="V251" s="206"/>
      <c r="W251" s="206"/>
      <c r="X251" s="206"/>
      <c r="Y251" s="206"/>
      <c r="Z251" s="206"/>
      <c r="AA251" s="206"/>
      <c r="AB251" s="206"/>
      <c r="AC251" s="206"/>
    </row>
    <row r="252" customFormat="false" ht="17.25" hidden="false" customHeight="true" outlineLevel="0" collapsed="false">
      <c r="A252" s="201"/>
      <c r="B252" s="262" t="e">
        <f aca="false">'employee roles'!c1</f>
        <v>#NAME?</v>
      </c>
      <c r="C252" s="203" t="s">
        <v>1414</v>
      </c>
      <c r="D252" s="203" t="s">
        <v>1403</v>
      </c>
      <c r="E252" s="81" t="s">
        <v>347</v>
      </c>
      <c r="F252" s="196"/>
      <c r="G252" s="207"/>
      <c r="H252" s="195"/>
      <c r="I252" s="206"/>
      <c r="J252" s="206"/>
      <c r="K252" s="206"/>
      <c r="L252" s="206"/>
      <c r="M252" s="206"/>
      <c r="N252" s="206"/>
      <c r="O252" s="206"/>
      <c r="P252" s="206"/>
      <c r="Q252" s="206"/>
      <c r="R252" s="206"/>
      <c r="S252" s="206"/>
      <c r="T252" s="206"/>
      <c r="U252" s="206"/>
      <c r="V252" s="206"/>
      <c r="W252" s="206"/>
      <c r="X252" s="206"/>
      <c r="Y252" s="206"/>
      <c r="Z252" s="206"/>
      <c r="AA252" s="206"/>
      <c r="AB252" s="206"/>
      <c r="AC252" s="206"/>
    </row>
    <row r="253" customFormat="false" ht="15" hidden="false" customHeight="false" outlineLevel="0" collapsed="false">
      <c r="A253" s="201"/>
      <c r="B253" s="206" t="e">
        <f aca="false">'employee roles'!d1</f>
        <v>#NAME?</v>
      </c>
      <c r="C253" s="127" t="s">
        <v>1405</v>
      </c>
      <c r="D253" s="127" t="s">
        <v>1108</v>
      </c>
      <c r="E253" s="81" t="s">
        <v>347</v>
      </c>
      <c r="F253" s="196"/>
      <c r="G253" s="204"/>
      <c r="H253" s="195"/>
      <c r="I253" s="196"/>
      <c r="J253" s="196"/>
      <c r="K253" s="196"/>
      <c r="L253" s="196"/>
      <c r="M253" s="196"/>
      <c r="N253" s="196"/>
      <c r="O253" s="196"/>
      <c r="P253" s="196"/>
      <c r="Q253" s="196"/>
      <c r="R253" s="196"/>
      <c r="S253" s="196"/>
      <c r="T253" s="196"/>
      <c r="U253" s="196"/>
      <c r="V253" s="196"/>
      <c r="W253" s="196"/>
      <c r="X253" s="196"/>
      <c r="Y253" s="196"/>
      <c r="Z253" s="196"/>
      <c r="AA253" s="196"/>
      <c r="AB253" s="196"/>
      <c r="AC253" s="196"/>
    </row>
    <row r="254" customFormat="false" ht="15" hidden="false" customHeight="false" outlineLevel="0" collapsed="false">
      <c r="A254" s="213"/>
      <c r="B254" s="225"/>
      <c r="C254" s="213"/>
      <c r="D254" s="213"/>
      <c r="E254" s="214"/>
      <c r="F254" s="213"/>
      <c r="G254" s="215"/>
      <c r="H254" s="195"/>
      <c r="I254" s="196"/>
      <c r="J254" s="196"/>
      <c r="K254" s="196"/>
      <c r="L254" s="196"/>
      <c r="M254" s="196"/>
      <c r="N254" s="196"/>
      <c r="O254" s="196"/>
      <c r="P254" s="196"/>
      <c r="Q254" s="196"/>
      <c r="R254" s="196"/>
      <c r="S254" s="196"/>
      <c r="T254" s="196"/>
      <c r="U254" s="196"/>
      <c r="V254" s="196"/>
      <c r="W254" s="196"/>
      <c r="X254" s="196"/>
      <c r="Y254" s="196"/>
      <c r="Z254" s="196"/>
      <c r="AA254" s="196"/>
      <c r="AB254" s="196"/>
      <c r="AC254" s="196"/>
    </row>
    <row r="255" customFormat="false" ht="15" hidden="false" customHeight="false" outlineLevel="0" collapsed="false">
      <c r="A255" s="196"/>
      <c r="B255" s="196"/>
      <c r="C255" s="196"/>
      <c r="D255" s="196"/>
      <c r="E255" s="81"/>
      <c r="F255" s="196"/>
      <c r="G255" s="196"/>
      <c r="H255" s="195"/>
      <c r="I255" s="196"/>
      <c r="J255" s="196"/>
      <c r="K255" s="196"/>
      <c r="L255" s="196"/>
      <c r="M255" s="196"/>
      <c r="N255" s="196"/>
      <c r="O255" s="196"/>
      <c r="P255" s="196"/>
      <c r="Q255" s="196"/>
      <c r="R255" s="196"/>
      <c r="S255" s="196"/>
      <c r="T255" s="196"/>
      <c r="U255" s="196"/>
      <c r="V255" s="196"/>
      <c r="W255" s="196"/>
      <c r="X255" s="196"/>
      <c r="Y255" s="196"/>
      <c r="Z255" s="196"/>
      <c r="AA255" s="196"/>
      <c r="AB255" s="196"/>
      <c r="AC255" s="196"/>
    </row>
    <row r="256" customFormat="false" ht="15" hidden="false" customHeight="true" outlineLevel="0" collapsed="false">
      <c r="A256" s="217" t="s">
        <v>1415</v>
      </c>
      <c r="B256" s="217"/>
      <c r="C256" s="192"/>
      <c r="D256" s="192"/>
      <c r="E256" s="193"/>
      <c r="F256" s="192"/>
      <c r="G256" s="194"/>
      <c r="H256" s="195"/>
      <c r="I256" s="196"/>
      <c r="J256" s="196"/>
      <c r="K256" s="196"/>
      <c r="L256" s="196"/>
      <c r="M256" s="196"/>
      <c r="N256" s="196"/>
      <c r="O256" s="196"/>
      <c r="P256" s="196"/>
      <c r="Q256" s="196"/>
      <c r="R256" s="196"/>
      <c r="S256" s="196"/>
      <c r="T256" s="196"/>
      <c r="U256" s="196"/>
      <c r="V256" s="196"/>
      <c r="W256" s="196"/>
      <c r="X256" s="196"/>
      <c r="Y256" s="196"/>
      <c r="Z256" s="196"/>
      <c r="AA256" s="196"/>
      <c r="AB256" s="196"/>
      <c r="AC256" s="196"/>
    </row>
    <row r="257" customFormat="false" ht="15" hidden="false" customHeight="false" outlineLevel="0" collapsed="false">
      <c r="A257" s="197"/>
      <c r="B257" s="198"/>
      <c r="C257" s="198"/>
      <c r="D257" s="198"/>
      <c r="E257" s="199"/>
      <c r="F257" s="198"/>
      <c r="G257" s="200"/>
      <c r="H257" s="195"/>
      <c r="I257" s="196"/>
      <c r="J257" s="196"/>
      <c r="K257" s="196"/>
      <c r="L257" s="196"/>
      <c r="M257" s="196"/>
      <c r="N257" s="196"/>
      <c r="O257" s="196"/>
      <c r="P257" s="196"/>
      <c r="Q257" s="196"/>
      <c r="R257" s="196"/>
      <c r="S257" s="196"/>
      <c r="T257" s="196"/>
      <c r="U257" s="196"/>
      <c r="V257" s="196"/>
      <c r="W257" s="196"/>
      <c r="X257" s="196"/>
      <c r="Y257" s="196"/>
      <c r="Z257" s="196"/>
      <c r="AA257" s="196"/>
      <c r="AB257" s="196"/>
      <c r="AC257" s="196"/>
    </row>
    <row r="258" customFormat="false" ht="15" hidden="false" customHeight="false" outlineLevel="0" collapsed="false">
      <c r="A258" s="201"/>
      <c r="B258" s="202" t="str">
        <f aca="false">'Phone Aliases'!A1</f>
        <v>name*</v>
      </c>
      <c r="C258" s="203" t="s">
        <v>1411</v>
      </c>
      <c r="D258" s="203" t="s">
        <v>1108</v>
      </c>
      <c r="E258" s="85" t="s">
        <v>347</v>
      </c>
      <c r="F258" s="196"/>
      <c r="G258" s="204"/>
      <c r="H258" s="195"/>
      <c r="I258" s="196"/>
      <c r="J258" s="196"/>
      <c r="K258" s="196"/>
      <c r="L258" s="196"/>
      <c r="M258" s="196"/>
      <c r="N258" s="196"/>
      <c r="O258" s="196"/>
      <c r="P258" s="196"/>
      <c r="Q258" s="196"/>
      <c r="R258" s="196"/>
      <c r="S258" s="196"/>
      <c r="T258" s="196"/>
      <c r="U258" s="196"/>
      <c r="V258" s="196"/>
      <c r="W258" s="196"/>
      <c r="X258" s="196"/>
      <c r="Y258" s="196"/>
      <c r="Z258" s="196"/>
      <c r="AA258" s="196"/>
      <c r="AB258" s="196"/>
      <c r="AC258" s="196"/>
    </row>
    <row r="259" customFormat="false" ht="15" hidden="false" customHeight="true" outlineLevel="0" collapsed="false">
      <c r="A259" s="201"/>
      <c r="B259" s="206" t="e">
        <f aca="false">'employee roles'!b10</f>
        <v>#NAME?</v>
      </c>
      <c r="C259" s="203" t="s">
        <v>1412</v>
      </c>
      <c r="D259" s="203" t="s">
        <v>1108</v>
      </c>
      <c r="E259" s="85" t="s">
        <v>347</v>
      </c>
      <c r="F259" s="196"/>
      <c r="G259" s="207" t="s">
        <v>1413</v>
      </c>
      <c r="H259" s="195"/>
      <c r="I259" s="196"/>
      <c r="J259" s="196"/>
      <c r="K259" s="196"/>
      <c r="L259" s="196"/>
      <c r="M259" s="196"/>
      <c r="N259" s="196"/>
      <c r="O259" s="196"/>
      <c r="P259" s="196"/>
      <c r="Q259" s="196"/>
      <c r="R259" s="196"/>
      <c r="S259" s="196"/>
      <c r="T259" s="196"/>
      <c r="U259" s="196"/>
      <c r="V259" s="196"/>
      <c r="W259" s="196"/>
      <c r="X259" s="196"/>
      <c r="Y259" s="196"/>
      <c r="Z259" s="196"/>
      <c r="AA259" s="196"/>
      <c r="AB259" s="196"/>
      <c r="AC259" s="196"/>
    </row>
    <row r="260" customFormat="false" ht="15" hidden="false" customHeight="false" outlineLevel="0" collapsed="false">
      <c r="A260" s="201"/>
      <c r="B260" s="206" t="e">
        <f aca="false">#REF!</f>
        <v>#REF!</v>
      </c>
      <c r="C260" s="87" t="s">
        <v>1324</v>
      </c>
      <c r="D260" s="203" t="s">
        <v>1108</v>
      </c>
      <c r="E260" s="85" t="s">
        <v>347</v>
      </c>
      <c r="F260" s="196"/>
      <c r="G260" s="207"/>
      <c r="H260" s="195"/>
      <c r="I260" s="206"/>
      <c r="J260" s="206"/>
      <c r="K260" s="206"/>
      <c r="L260" s="206"/>
      <c r="M260" s="206"/>
      <c r="N260" s="206"/>
      <c r="O260" s="206"/>
      <c r="P260" s="206"/>
      <c r="Q260" s="206"/>
      <c r="R260" s="206"/>
      <c r="S260" s="206"/>
      <c r="T260" s="206"/>
      <c r="U260" s="206"/>
      <c r="V260" s="206"/>
      <c r="W260" s="206"/>
      <c r="X260" s="206"/>
      <c r="Y260" s="206"/>
      <c r="Z260" s="206"/>
      <c r="AA260" s="206"/>
      <c r="AB260" s="206"/>
      <c r="AC260" s="206"/>
    </row>
    <row r="261" customFormat="false" ht="17.25" hidden="false" customHeight="true" outlineLevel="0" collapsed="false">
      <c r="A261" s="201"/>
      <c r="B261" s="262" t="e">
        <f aca="false">'employee roles'!c10</f>
        <v>#NAME?</v>
      </c>
      <c r="C261" s="203" t="s">
        <v>1414</v>
      </c>
      <c r="D261" s="203" t="s">
        <v>1403</v>
      </c>
      <c r="E261" s="81" t="s">
        <v>347</v>
      </c>
      <c r="F261" s="196"/>
      <c r="G261" s="207"/>
      <c r="H261" s="195"/>
      <c r="I261" s="206"/>
      <c r="J261" s="206"/>
      <c r="K261" s="206"/>
      <c r="L261" s="206"/>
      <c r="M261" s="206"/>
      <c r="N261" s="206"/>
      <c r="O261" s="206"/>
      <c r="P261" s="206"/>
      <c r="Q261" s="206"/>
      <c r="R261" s="206"/>
      <c r="S261" s="206"/>
      <c r="T261" s="206"/>
      <c r="U261" s="206"/>
      <c r="V261" s="206"/>
      <c r="W261" s="206"/>
      <c r="X261" s="206"/>
      <c r="Y261" s="206"/>
      <c r="Z261" s="206"/>
      <c r="AA261" s="206"/>
      <c r="AB261" s="206"/>
      <c r="AC261" s="206"/>
    </row>
    <row r="262" customFormat="false" ht="15" hidden="false" customHeight="false" outlineLevel="0" collapsed="false">
      <c r="A262" s="201"/>
      <c r="B262" s="206" t="e">
        <f aca="false">'employee roles'!d10</f>
        <v>#NAME?</v>
      </c>
      <c r="C262" s="127" t="s">
        <v>1405</v>
      </c>
      <c r="D262" s="127" t="s">
        <v>1108</v>
      </c>
      <c r="E262" s="81" t="s">
        <v>347</v>
      </c>
      <c r="F262" s="196"/>
      <c r="G262" s="204"/>
      <c r="H262" s="195"/>
      <c r="I262" s="196"/>
      <c r="J262" s="196"/>
      <c r="K262" s="196"/>
      <c r="L262" s="196"/>
      <c r="M262" s="196"/>
      <c r="N262" s="196"/>
      <c r="O262" s="196"/>
      <c r="P262" s="196"/>
      <c r="Q262" s="196"/>
      <c r="R262" s="196"/>
      <c r="S262" s="196"/>
      <c r="T262" s="196"/>
      <c r="U262" s="196"/>
      <c r="V262" s="196"/>
      <c r="W262" s="196"/>
      <c r="X262" s="196"/>
      <c r="Y262" s="196"/>
      <c r="Z262" s="196"/>
      <c r="AA262" s="196"/>
      <c r="AB262" s="196"/>
      <c r="AC262" s="196"/>
    </row>
    <row r="263" customFormat="false" ht="15" hidden="false" customHeight="false" outlineLevel="0" collapsed="false">
      <c r="A263" s="213"/>
      <c r="B263" s="225"/>
      <c r="C263" s="213"/>
      <c r="D263" s="213"/>
      <c r="E263" s="214"/>
      <c r="F263" s="213"/>
      <c r="G263" s="215"/>
      <c r="H263" s="195"/>
      <c r="I263" s="196"/>
      <c r="J263" s="196"/>
      <c r="K263" s="196"/>
      <c r="L263" s="196"/>
      <c r="M263" s="196"/>
      <c r="N263" s="196"/>
      <c r="O263" s="196"/>
      <c r="P263" s="196"/>
      <c r="Q263" s="196"/>
      <c r="R263" s="196"/>
      <c r="S263" s="196"/>
      <c r="T263" s="196"/>
      <c r="U263" s="196"/>
      <c r="V263" s="196"/>
      <c r="W263" s="196"/>
      <c r="X263" s="196"/>
      <c r="Y263" s="196"/>
      <c r="Z263" s="196"/>
      <c r="AA263" s="196"/>
      <c r="AB263" s="196"/>
      <c r="AC263" s="196"/>
    </row>
    <row r="264" customFormat="false" ht="15" hidden="false" customHeight="false" outlineLevel="0" collapsed="false">
      <c r="A264" s="263"/>
      <c r="B264" s="263"/>
      <c r="C264" s="263"/>
      <c r="D264" s="263"/>
      <c r="E264" s="263"/>
      <c r="F264" s="263"/>
      <c r="G264" s="263"/>
      <c r="H264" s="264"/>
      <c r="I264" s="264"/>
      <c r="J264" s="264"/>
      <c r="K264" s="264"/>
      <c r="L264" s="264"/>
      <c r="M264" s="264"/>
      <c r="N264" s="264"/>
      <c r="O264" s="264"/>
      <c r="P264" s="264"/>
      <c r="Q264" s="264"/>
      <c r="R264" s="264"/>
      <c r="S264" s="264"/>
      <c r="T264" s="264"/>
      <c r="U264" s="264"/>
      <c r="V264" s="264"/>
      <c r="W264" s="264"/>
      <c r="X264" s="264"/>
      <c r="Y264" s="264"/>
      <c r="Z264" s="264"/>
      <c r="AA264" s="264"/>
      <c r="AB264" s="264"/>
      <c r="AC264" s="264"/>
    </row>
    <row r="265" customFormat="false" ht="15" hidden="false" customHeight="true" outlineLevel="0" collapsed="false">
      <c r="A265" s="265" t="s">
        <v>1416</v>
      </c>
      <c r="B265" s="265"/>
      <c r="C265" s="264"/>
      <c r="D265" s="264"/>
      <c r="E265" s="264"/>
      <c r="F265" s="264"/>
      <c r="G265" s="266"/>
      <c r="H265" s="264"/>
      <c r="I265" s="264"/>
      <c r="J265" s="264"/>
      <c r="K265" s="264"/>
      <c r="L265" s="264"/>
      <c r="M265" s="264"/>
      <c r="N265" s="264"/>
      <c r="O265" s="264"/>
      <c r="P265" s="264"/>
      <c r="Q265" s="264"/>
      <c r="R265" s="264"/>
      <c r="S265" s="264"/>
      <c r="T265" s="264"/>
      <c r="U265" s="264"/>
      <c r="V265" s="264"/>
      <c r="W265" s="264"/>
      <c r="X265" s="264"/>
      <c r="Y265" s="264"/>
      <c r="Z265" s="264"/>
      <c r="AA265" s="264"/>
      <c r="AB265" s="264"/>
      <c r="AC265" s="264"/>
    </row>
    <row r="266" customFormat="false" ht="15" hidden="false" customHeight="false" outlineLevel="0" collapsed="false">
      <c r="A266" s="267"/>
      <c r="B266" s="268"/>
      <c r="C266" s="268"/>
      <c r="D266" s="268"/>
      <c r="E266" s="268"/>
      <c r="F266" s="268"/>
      <c r="G266" s="269"/>
      <c r="H266" s="264"/>
      <c r="I266" s="264"/>
      <c r="J266" s="264"/>
      <c r="K266" s="264"/>
      <c r="L266" s="264"/>
      <c r="M266" s="264"/>
      <c r="N266" s="264"/>
      <c r="O266" s="264"/>
      <c r="P266" s="264"/>
      <c r="Q266" s="264"/>
      <c r="R266" s="264"/>
      <c r="S266" s="264"/>
      <c r="T266" s="264"/>
      <c r="U266" s="264"/>
      <c r="V266" s="264"/>
      <c r="W266" s="264"/>
      <c r="X266" s="264"/>
      <c r="Y266" s="264"/>
      <c r="Z266" s="264"/>
      <c r="AA266" s="264"/>
      <c r="AB266" s="264"/>
      <c r="AC266" s="264"/>
    </row>
    <row r="267" customFormat="false" ht="15" hidden="false" customHeight="false" outlineLevel="0" collapsed="false">
      <c r="A267" s="270"/>
      <c r="B267" s="271" t="e">
        <f aca="false">'employee roles'!a19</f>
        <v>#NAME?</v>
      </c>
      <c r="C267" s="272" t="s">
        <v>1411</v>
      </c>
      <c r="D267" s="272" t="s">
        <v>1108</v>
      </c>
      <c r="E267" s="273" t="s">
        <v>347</v>
      </c>
      <c r="F267" s="264"/>
      <c r="G267" s="266"/>
      <c r="H267" s="264"/>
      <c r="I267" s="264"/>
      <c r="J267" s="264"/>
      <c r="K267" s="264"/>
      <c r="L267" s="264"/>
      <c r="M267" s="264"/>
      <c r="N267" s="264"/>
      <c r="O267" s="264"/>
      <c r="P267" s="264"/>
      <c r="Q267" s="264"/>
      <c r="R267" s="264"/>
      <c r="S267" s="264"/>
      <c r="T267" s="264"/>
      <c r="U267" s="264"/>
      <c r="V267" s="264"/>
      <c r="W267" s="264"/>
      <c r="X267" s="264"/>
      <c r="Y267" s="264"/>
      <c r="Z267" s="264"/>
      <c r="AA267" s="264"/>
      <c r="AB267" s="264"/>
      <c r="AC267" s="264"/>
    </row>
    <row r="268" customFormat="false" ht="15" hidden="false" customHeight="true" outlineLevel="0" collapsed="false">
      <c r="A268" s="270"/>
      <c r="B268" s="274" t="e">
        <f aca="false">'employee roles'!b19</f>
        <v>#NAME?</v>
      </c>
      <c r="C268" s="272" t="s">
        <v>1412</v>
      </c>
      <c r="D268" s="272" t="s">
        <v>1108</v>
      </c>
      <c r="E268" s="273" t="s">
        <v>347</v>
      </c>
      <c r="F268" s="264"/>
      <c r="G268" s="275" t="s">
        <v>1413</v>
      </c>
      <c r="H268" s="264"/>
      <c r="I268" s="264"/>
      <c r="J268" s="264"/>
      <c r="K268" s="264"/>
      <c r="L268" s="264"/>
      <c r="M268" s="264"/>
      <c r="N268" s="264"/>
      <c r="O268" s="264"/>
      <c r="P268" s="264"/>
      <c r="Q268" s="264"/>
      <c r="R268" s="264"/>
      <c r="S268" s="264"/>
      <c r="T268" s="264"/>
      <c r="U268" s="264"/>
      <c r="V268" s="264"/>
      <c r="W268" s="264"/>
      <c r="X268" s="264"/>
      <c r="Y268" s="264"/>
      <c r="Z268" s="264"/>
      <c r="AA268" s="264"/>
      <c r="AB268" s="264"/>
      <c r="AC268" s="264"/>
    </row>
    <row r="269" customFormat="false" ht="15" hidden="false" customHeight="false" outlineLevel="0" collapsed="false">
      <c r="A269" s="270"/>
      <c r="B269" s="274" t="e">
        <f aca="false">#REF!</f>
        <v>#REF!</v>
      </c>
      <c r="C269" s="276" t="s">
        <v>1324</v>
      </c>
      <c r="D269" s="272" t="s">
        <v>1108</v>
      </c>
      <c r="E269" s="273" t="s">
        <v>347</v>
      </c>
      <c r="F269" s="264"/>
      <c r="G269" s="275"/>
      <c r="H269" s="264"/>
      <c r="I269" s="264"/>
      <c r="J269" s="264"/>
      <c r="K269" s="264"/>
      <c r="L269" s="264"/>
      <c r="M269" s="264"/>
      <c r="N269" s="264"/>
      <c r="O269" s="264"/>
      <c r="P269" s="264"/>
      <c r="Q269" s="264"/>
      <c r="R269" s="264"/>
      <c r="S269" s="264"/>
      <c r="T269" s="264"/>
      <c r="U269" s="264"/>
      <c r="V269" s="264"/>
      <c r="W269" s="264"/>
      <c r="X269" s="264"/>
      <c r="Y269" s="264"/>
      <c r="Z269" s="264"/>
      <c r="AA269" s="264"/>
      <c r="AB269" s="264"/>
      <c r="AC269" s="264"/>
    </row>
    <row r="270" customFormat="false" ht="15" hidden="false" customHeight="false" outlineLevel="0" collapsed="false">
      <c r="A270" s="270"/>
      <c r="B270" s="277" t="e">
        <f aca="false">'employee roles'!c19</f>
        <v>#NAME?</v>
      </c>
      <c r="C270" s="272" t="s">
        <v>1414</v>
      </c>
      <c r="D270" s="272" t="s">
        <v>1403</v>
      </c>
      <c r="E270" s="278" t="s">
        <v>347</v>
      </c>
      <c r="F270" s="264"/>
      <c r="G270" s="266"/>
      <c r="H270" s="264"/>
      <c r="I270" s="264"/>
      <c r="J270" s="264"/>
      <c r="K270" s="264"/>
      <c r="L270" s="264"/>
      <c r="M270" s="264"/>
      <c r="N270" s="264"/>
      <c r="O270" s="264"/>
      <c r="P270" s="264"/>
      <c r="Q270" s="264"/>
      <c r="R270" s="264"/>
      <c r="S270" s="264"/>
      <c r="T270" s="264"/>
      <c r="U270" s="264"/>
      <c r="V270" s="264"/>
      <c r="W270" s="264"/>
      <c r="X270" s="264"/>
      <c r="Y270" s="264"/>
      <c r="Z270" s="264"/>
      <c r="AA270" s="264"/>
      <c r="AB270" s="264"/>
      <c r="AC270" s="264"/>
    </row>
    <row r="271" customFormat="false" ht="15" hidden="false" customHeight="false" outlineLevel="0" collapsed="false">
      <c r="A271" s="270"/>
      <c r="B271" s="274" t="e">
        <f aca="false">'employee roles'!d19</f>
        <v>#NAME?</v>
      </c>
      <c r="C271" s="276" t="s">
        <v>1405</v>
      </c>
      <c r="D271" s="276" t="s">
        <v>1108</v>
      </c>
      <c r="E271" s="278" t="s">
        <v>347</v>
      </c>
      <c r="F271" s="264"/>
      <c r="G271" s="266"/>
      <c r="H271" s="264"/>
      <c r="I271" s="264"/>
      <c r="J271" s="264"/>
      <c r="K271" s="264"/>
      <c r="L271" s="264"/>
      <c r="M271" s="264"/>
      <c r="N271" s="264"/>
      <c r="O271" s="264"/>
      <c r="P271" s="264"/>
      <c r="Q271" s="264"/>
      <c r="R271" s="264"/>
      <c r="S271" s="264"/>
      <c r="T271" s="264"/>
      <c r="U271" s="264"/>
      <c r="V271" s="264"/>
      <c r="W271" s="264"/>
      <c r="X271" s="264"/>
      <c r="Y271" s="264"/>
      <c r="Z271" s="264"/>
      <c r="AA271" s="264"/>
      <c r="AB271" s="264"/>
      <c r="AC271" s="264"/>
    </row>
    <row r="272" customFormat="false" ht="15" hidden="false" customHeight="false" outlineLevel="0" collapsed="false">
      <c r="A272" s="263"/>
      <c r="B272" s="263"/>
      <c r="C272" s="263"/>
      <c r="D272" s="263"/>
      <c r="E272" s="263"/>
      <c r="F272" s="263"/>
      <c r="G272" s="279"/>
      <c r="H272" s="264"/>
      <c r="I272" s="264"/>
      <c r="J272" s="264"/>
      <c r="K272" s="264"/>
      <c r="L272" s="264"/>
      <c r="M272" s="264"/>
      <c r="N272" s="264"/>
      <c r="O272" s="264"/>
      <c r="P272" s="264"/>
      <c r="Q272" s="264"/>
      <c r="R272" s="264"/>
      <c r="S272" s="264"/>
      <c r="T272" s="264"/>
      <c r="U272" s="264"/>
      <c r="V272" s="264"/>
      <c r="W272" s="264"/>
      <c r="X272" s="264"/>
      <c r="Y272" s="264"/>
      <c r="Z272" s="264"/>
      <c r="AA272" s="264"/>
      <c r="AB272" s="264"/>
      <c r="AC272" s="264"/>
    </row>
    <row r="273" customFormat="false" ht="15" hidden="false" customHeight="false" outlineLevel="0" collapsed="false">
      <c r="A273" s="264"/>
      <c r="B273" s="264"/>
      <c r="C273" s="264"/>
      <c r="D273" s="264"/>
      <c r="E273" s="264"/>
      <c r="F273" s="264"/>
      <c r="G273" s="264"/>
      <c r="H273" s="264"/>
      <c r="I273" s="264"/>
      <c r="J273" s="264"/>
      <c r="K273" s="264"/>
      <c r="L273" s="264"/>
      <c r="M273" s="264"/>
      <c r="N273" s="264"/>
      <c r="O273" s="264"/>
      <c r="P273" s="264"/>
      <c r="Q273" s="264"/>
      <c r="R273" s="264"/>
      <c r="S273" s="264"/>
      <c r="T273" s="264"/>
      <c r="U273" s="264"/>
      <c r="V273" s="264"/>
      <c r="W273" s="264"/>
      <c r="X273" s="264"/>
      <c r="Y273" s="264"/>
      <c r="Z273" s="264"/>
      <c r="AA273" s="264"/>
      <c r="AB273" s="264"/>
      <c r="AC273" s="264"/>
    </row>
    <row r="274" customFormat="false" ht="15" hidden="false" customHeight="false" outlineLevel="0" collapsed="false">
      <c r="A274" s="196"/>
      <c r="B274" s="196" t="s">
        <v>1417</v>
      </c>
      <c r="C274" s="196"/>
      <c r="D274" s="196" t="s">
        <v>1418</v>
      </c>
      <c r="E274" s="81" t="s">
        <v>347</v>
      </c>
      <c r="F274" s="196"/>
      <c r="G274" s="196"/>
      <c r="H274" s="195"/>
      <c r="I274" s="196"/>
      <c r="J274" s="196"/>
      <c r="K274" s="196"/>
      <c r="L274" s="196"/>
      <c r="M274" s="196"/>
      <c r="N274" s="196"/>
      <c r="O274" s="196"/>
      <c r="P274" s="196"/>
      <c r="Q274" s="196"/>
      <c r="R274" s="196"/>
      <c r="S274" s="196"/>
      <c r="T274" s="196"/>
      <c r="U274" s="196"/>
      <c r="V274" s="196"/>
      <c r="W274" s="196"/>
      <c r="X274" s="196"/>
      <c r="Y274" s="196"/>
      <c r="Z274" s="196"/>
      <c r="AA274" s="196"/>
      <c r="AB274" s="196"/>
      <c r="AC274" s="196"/>
    </row>
    <row r="275" customFormat="false" ht="15" hidden="false" customHeight="false" outlineLevel="0" collapsed="false">
      <c r="A275" s="196"/>
      <c r="B275" s="196" t="s">
        <v>1419</v>
      </c>
      <c r="C275" s="196"/>
      <c r="D275" s="196" t="s">
        <v>1420</v>
      </c>
      <c r="E275" s="81" t="s">
        <v>347</v>
      </c>
      <c r="F275" s="196"/>
      <c r="G275" s="196"/>
      <c r="H275" s="195"/>
      <c r="I275" s="196"/>
      <c r="J275" s="196"/>
      <c r="K275" s="196"/>
      <c r="L275" s="196"/>
      <c r="M275" s="196"/>
      <c r="N275" s="196"/>
      <c r="O275" s="196"/>
      <c r="P275" s="196"/>
      <c r="Q275" s="196"/>
      <c r="R275" s="196"/>
      <c r="S275" s="196"/>
      <c r="T275" s="196"/>
      <c r="U275" s="196"/>
      <c r="V275" s="196"/>
      <c r="W275" s="196"/>
      <c r="X275" s="196"/>
      <c r="Y275" s="196"/>
      <c r="Z275" s="196"/>
      <c r="AA275" s="196"/>
      <c r="AB275" s="196"/>
      <c r="AC275" s="196"/>
    </row>
    <row r="276" customFormat="false" ht="15" hidden="false" customHeight="false" outlineLevel="0" collapsed="false">
      <c r="A276" s="196"/>
      <c r="B276" s="196" t="s">
        <v>1421</v>
      </c>
      <c r="C276" s="196" t="s">
        <v>1422</v>
      </c>
      <c r="D276" s="196" t="s">
        <v>1423</v>
      </c>
      <c r="E276" s="81" t="s">
        <v>347</v>
      </c>
      <c r="F276" s="196"/>
      <c r="G276" s="196"/>
      <c r="H276" s="195"/>
      <c r="I276" s="196"/>
      <c r="J276" s="196"/>
      <c r="K276" s="196"/>
      <c r="L276" s="196"/>
      <c r="M276" s="196"/>
      <c r="N276" s="196"/>
      <c r="O276" s="196"/>
      <c r="P276" s="196"/>
      <c r="Q276" s="196"/>
      <c r="R276" s="196"/>
      <c r="S276" s="196"/>
      <c r="T276" s="196"/>
      <c r="U276" s="196"/>
      <c r="V276" s="196"/>
      <c r="W276" s="196"/>
      <c r="X276" s="196"/>
      <c r="Y276" s="196"/>
      <c r="Z276" s="196"/>
      <c r="AA276" s="196"/>
      <c r="AB276" s="196"/>
      <c r="AC276" s="196"/>
    </row>
    <row r="277" customFormat="false" ht="15" hidden="false" customHeight="false" outlineLevel="0" collapsed="false">
      <c r="A277" s="196"/>
      <c r="B277" s="196" t="s">
        <v>1424</v>
      </c>
      <c r="C277" s="196" t="s">
        <v>1425</v>
      </c>
      <c r="D277" s="196" t="s">
        <v>1426</v>
      </c>
      <c r="E277" s="81"/>
      <c r="F277" s="196"/>
      <c r="G277" s="196"/>
      <c r="H277" s="195"/>
      <c r="I277" s="196"/>
      <c r="J277" s="196"/>
      <c r="K277" s="196"/>
      <c r="L277" s="196"/>
      <c r="M277" s="196"/>
      <c r="N277" s="196"/>
      <c r="O277" s="196"/>
      <c r="P277" s="196"/>
      <c r="Q277" s="196"/>
      <c r="R277" s="196"/>
      <c r="S277" s="196"/>
      <c r="T277" s="196"/>
      <c r="U277" s="196"/>
      <c r="V277" s="196"/>
      <c r="W277" s="196"/>
      <c r="X277" s="196"/>
      <c r="Y277" s="196"/>
      <c r="Z277" s="196"/>
      <c r="AA277" s="196"/>
      <c r="AB277" s="196"/>
      <c r="AC277" s="196"/>
    </row>
    <row r="278" customFormat="false" ht="15" hidden="false" customHeight="false" outlineLevel="0" collapsed="false">
      <c r="A278" s="196"/>
      <c r="B278" s="196" t="s">
        <v>1427</v>
      </c>
      <c r="C278" s="196" t="s">
        <v>1428</v>
      </c>
      <c r="D278" s="196" t="s">
        <v>1426</v>
      </c>
      <c r="E278" s="81"/>
      <c r="F278" s="196"/>
      <c r="G278" s="196" t="s">
        <v>1429</v>
      </c>
      <c r="H278" s="195"/>
      <c r="I278" s="196"/>
      <c r="J278" s="196"/>
      <c r="K278" s="196"/>
      <c r="L278" s="196"/>
      <c r="M278" s="196"/>
      <c r="N278" s="196"/>
      <c r="O278" s="196"/>
      <c r="P278" s="196"/>
      <c r="Q278" s="196"/>
      <c r="R278" s="196"/>
      <c r="S278" s="196"/>
      <c r="T278" s="196"/>
      <c r="U278" s="196"/>
      <c r="V278" s="196"/>
      <c r="W278" s="196"/>
      <c r="X278" s="196"/>
      <c r="Y278" s="196"/>
      <c r="Z278" s="196"/>
      <c r="AA278" s="196"/>
      <c r="AB278" s="196"/>
      <c r="AC278" s="196"/>
    </row>
    <row r="279" customFormat="false" ht="15" hidden="false" customHeight="false" outlineLevel="0" collapsed="false">
      <c r="A279" s="196"/>
      <c r="B279" s="196" t="s">
        <v>1430</v>
      </c>
      <c r="C279" s="280" t="s">
        <v>1431</v>
      </c>
      <c r="D279" s="280" t="s">
        <v>1432</v>
      </c>
      <c r="E279" s="281" t="s">
        <v>347</v>
      </c>
      <c r="F279" s="196"/>
      <c r="G279" s="196" t="s">
        <v>1433</v>
      </c>
      <c r="H279" s="195"/>
      <c r="I279" s="196"/>
      <c r="J279" s="196"/>
      <c r="K279" s="196"/>
      <c r="L279" s="196"/>
      <c r="M279" s="196"/>
      <c r="N279" s="196"/>
      <c r="O279" s="196"/>
      <c r="P279" s="196"/>
      <c r="Q279" s="196"/>
      <c r="R279" s="196"/>
      <c r="S279" s="196"/>
      <c r="T279" s="196"/>
      <c r="U279" s="196"/>
      <c r="V279" s="196"/>
      <c r="W279" s="196"/>
      <c r="X279" s="196"/>
      <c r="Y279" s="196"/>
      <c r="Z279" s="196"/>
      <c r="AA279" s="196"/>
      <c r="AB279" s="196"/>
      <c r="AC279" s="196"/>
    </row>
    <row r="280" customFormat="false" ht="15" hidden="false" customHeight="false" outlineLevel="0" collapsed="false">
      <c r="A280" s="196"/>
      <c r="B280" s="196" t="s">
        <v>1434</v>
      </c>
      <c r="C280" s="196" t="s">
        <v>1435</v>
      </c>
      <c r="D280" s="196" t="s">
        <v>1432</v>
      </c>
      <c r="E280" s="81"/>
      <c r="F280" s="196"/>
      <c r="G280" s="196" t="s">
        <v>1433</v>
      </c>
      <c r="H280" s="195"/>
      <c r="I280" s="196"/>
      <c r="J280" s="196"/>
      <c r="K280" s="196"/>
      <c r="L280" s="196"/>
      <c r="M280" s="196"/>
      <c r="N280" s="196"/>
      <c r="O280" s="196"/>
      <c r="P280" s="196"/>
      <c r="Q280" s="196"/>
      <c r="R280" s="196"/>
      <c r="S280" s="196"/>
      <c r="T280" s="196"/>
      <c r="U280" s="196"/>
      <c r="V280" s="196"/>
      <c r="W280" s="196"/>
      <c r="X280" s="196"/>
      <c r="Y280" s="196"/>
      <c r="Z280" s="196"/>
      <c r="AA280" s="196"/>
      <c r="AB280" s="196"/>
      <c r="AC280" s="196"/>
    </row>
    <row r="281" customFormat="false" ht="15" hidden="false" customHeight="false" outlineLevel="0" collapsed="false">
      <c r="A281" s="196"/>
      <c r="B281" s="196" t="s">
        <v>1436</v>
      </c>
      <c r="C281" s="196" t="s">
        <v>1437</v>
      </c>
      <c r="D281" s="196" t="s">
        <v>1438</v>
      </c>
      <c r="E281" s="81"/>
      <c r="F281" s="196"/>
      <c r="G281" s="196" t="s">
        <v>1439</v>
      </c>
      <c r="H281" s="195"/>
      <c r="I281" s="196"/>
      <c r="J281" s="196"/>
      <c r="K281" s="196"/>
      <c r="L281" s="196"/>
      <c r="M281" s="196"/>
      <c r="N281" s="196"/>
      <c r="O281" s="196"/>
      <c r="P281" s="196"/>
      <c r="Q281" s="196"/>
      <c r="R281" s="196"/>
      <c r="S281" s="196"/>
      <c r="T281" s="196"/>
      <c r="U281" s="196"/>
      <c r="V281" s="196"/>
      <c r="W281" s="196"/>
      <c r="X281" s="196"/>
      <c r="Y281" s="196"/>
      <c r="Z281" s="196"/>
      <c r="AA281" s="196"/>
      <c r="AB281" s="196"/>
      <c r="AC281" s="196"/>
    </row>
    <row r="282" customFormat="false" ht="15" hidden="false" customHeight="false" outlineLevel="0" collapsed="false">
      <c r="A282" s="196"/>
      <c r="B282" s="196" t="s">
        <v>1440</v>
      </c>
      <c r="C282" s="196" t="s">
        <v>1441</v>
      </c>
      <c r="D282" s="196" t="s">
        <v>1423</v>
      </c>
      <c r="E282" s="81"/>
      <c r="F282" s="196"/>
      <c r="G282" s="196"/>
      <c r="H282" s="195"/>
      <c r="I282" s="196"/>
      <c r="J282" s="196"/>
      <c r="K282" s="196"/>
      <c r="L282" s="196"/>
      <c r="M282" s="196"/>
      <c r="N282" s="196"/>
      <c r="O282" s="196"/>
      <c r="P282" s="196"/>
      <c r="Q282" s="196"/>
      <c r="R282" s="196"/>
      <c r="S282" s="196"/>
      <c r="T282" s="196"/>
      <c r="U282" s="196"/>
      <c r="V282" s="196"/>
      <c r="W282" s="196"/>
      <c r="X282" s="196"/>
      <c r="Y282" s="196"/>
      <c r="Z282" s="196"/>
      <c r="AA282" s="196"/>
      <c r="AB282" s="196"/>
      <c r="AC282" s="196"/>
    </row>
    <row r="283" customFormat="false" ht="15" hidden="false" customHeight="false" outlineLevel="0" collapsed="false">
      <c r="A283" s="196"/>
      <c r="B283" s="196" t="s">
        <v>1442</v>
      </c>
      <c r="C283" s="196" t="s">
        <v>1443</v>
      </c>
      <c r="D283" s="196" t="s">
        <v>1423</v>
      </c>
      <c r="E283" s="81" t="s">
        <v>1444</v>
      </c>
      <c r="F283" s="196"/>
      <c r="G283" s="196"/>
      <c r="H283" s="195"/>
      <c r="I283" s="196"/>
      <c r="J283" s="196"/>
      <c r="K283" s="196"/>
      <c r="L283" s="196"/>
      <c r="M283" s="196"/>
      <c r="N283" s="196"/>
      <c r="O283" s="196"/>
      <c r="P283" s="196"/>
      <c r="Q283" s="196"/>
      <c r="R283" s="196"/>
      <c r="S283" s="196"/>
      <c r="T283" s="196"/>
      <c r="U283" s="196"/>
      <c r="V283" s="196"/>
      <c r="W283" s="196"/>
      <c r="X283" s="196"/>
      <c r="Y283" s="196"/>
      <c r="Z283" s="196"/>
      <c r="AA283" s="196"/>
      <c r="AB283" s="196"/>
      <c r="AC283" s="196"/>
    </row>
    <row r="284" customFormat="false" ht="15" hidden="false" customHeight="false" outlineLevel="0" collapsed="false">
      <c r="A284" s="196"/>
      <c r="B284" s="196" t="s">
        <v>1445</v>
      </c>
      <c r="C284" s="196" t="s">
        <v>1446</v>
      </c>
      <c r="D284" s="196" t="s">
        <v>1423</v>
      </c>
      <c r="E284" s="81"/>
      <c r="F284" s="196"/>
      <c r="G284" s="196"/>
      <c r="H284" s="195"/>
      <c r="I284" s="196"/>
      <c r="J284" s="196"/>
      <c r="K284" s="196"/>
      <c r="L284" s="196"/>
      <c r="M284" s="196"/>
      <c r="N284" s="196"/>
      <c r="O284" s="196"/>
      <c r="P284" s="196"/>
      <c r="Q284" s="196"/>
      <c r="R284" s="196"/>
      <c r="S284" s="196"/>
      <c r="T284" s="196"/>
      <c r="U284" s="196"/>
      <c r="V284" s="196"/>
      <c r="W284" s="196"/>
      <c r="X284" s="196"/>
      <c r="Y284" s="196"/>
      <c r="Z284" s="196"/>
      <c r="AA284" s="196"/>
      <c r="AB284" s="196"/>
      <c r="AC284" s="196"/>
    </row>
    <row r="285" customFormat="false" ht="15" hidden="false" customHeight="false" outlineLevel="0" collapsed="false">
      <c r="A285" s="196"/>
      <c r="B285" s="196"/>
      <c r="C285" s="196"/>
      <c r="D285" s="196"/>
      <c r="E285" s="81"/>
      <c r="F285" s="196"/>
      <c r="G285" s="196"/>
      <c r="H285" s="195"/>
      <c r="I285" s="196"/>
      <c r="J285" s="196"/>
      <c r="K285" s="196"/>
      <c r="L285" s="196"/>
      <c r="M285" s="196"/>
      <c r="N285" s="196"/>
      <c r="O285" s="196"/>
      <c r="P285" s="196"/>
      <c r="Q285" s="196"/>
      <c r="R285" s="196"/>
      <c r="S285" s="196"/>
      <c r="T285" s="196"/>
      <c r="U285" s="196"/>
      <c r="V285" s="196"/>
      <c r="W285" s="196"/>
      <c r="X285" s="196"/>
      <c r="Y285" s="196"/>
      <c r="Z285" s="196"/>
      <c r="AA285" s="196"/>
      <c r="AB285" s="196"/>
      <c r="AC285" s="196"/>
    </row>
    <row r="286" customFormat="false" ht="15" hidden="false" customHeight="false" outlineLevel="0" collapsed="false">
      <c r="A286" s="196"/>
      <c r="B286" s="196"/>
      <c r="C286" s="196"/>
      <c r="D286" s="196"/>
      <c r="E286" s="81"/>
      <c r="F286" s="196"/>
      <c r="G286" s="196"/>
      <c r="H286" s="195"/>
      <c r="I286" s="196"/>
      <c r="J286" s="196"/>
      <c r="K286" s="196"/>
      <c r="L286" s="196"/>
      <c r="M286" s="196"/>
      <c r="N286" s="196"/>
      <c r="O286" s="196"/>
      <c r="P286" s="196"/>
      <c r="Q286" s="196"/>
      <c r="R286" s="196"/>
      <c r="S286" s="196"/>
      <c r="T286" s="196"/>
      <c r="U286" s="196"/>
      <c r="V286" s="196"/>
      <c r="W286" s="196"/>
      <c r="X286" s="196"/>
      <c r="Y286" s="196"/>
      <c r="Z286" s="196"/>
      <c r="AA286" s="196"/>
      <c r="AB286" s="196"/>
      <c r="AC286" s="196"/>
    </row>
    <row r="287" customFormat="false" ht="15" hidden="false" customHeight="false" outlineLevel="0" collapsed="false">
      <c r="A287" s="196"/>
      <c r="B287" s="206" t="s">
        <v>1447</v>
      </c>
      <c r="C287" s="196"/>
      <c r="D287" s="196"/>
      <c r="E287" s="81"/>
      <c r="F287" s="196"/>
      <c r="G287" s="196"/>
      <c r="H287" s="195"/>
      <c r="I287" s="196"/>
      <c r="J287" s="196"/>
      <c r="K287" s="196"/>
      <c r="L287" s="196"/>
      <c r="M287" s="196"/>
      <c r="N287" s="196"/>
      <c r="O287" s="196"/>
      <c r="P287" s="196"/>
      <c r="Q287" s="196"/>
      <c r="R287" s="196"/>
      <c r="S287" s="196"/>
      <c r="T287" s="196"/>
      <c r="U287" s="196"/>
      <c r="V287" s="196"/>
      <c r="W287" s="196"/>
      <c r="X287" s="196"/>
      <c r="Y287" s="196"/>
      <c r="Z287" s="196"/>
      <c r="AA287" s="196"/>
      <c r="AB287" s="196"/>
      <c r="AC287" s="196"/>
    </row>
    <row r="288" customFormat="false" ht="15" hidden="false" customHeight="false" outlineLevel="0" collapsed="false">
      <c r="A288" s="196"/>
      <c r="B288" s="196" t="s">
        <v>1448</v>
      </c>
      <c r="C288" s="196" t="s">
        <v>1449</v>
      </c>
      <c r="D288" s="196"/>
      <c r="E288" s="81"/>
      <c r="F288" s="196"/>
      <c r="G288" s="196"/>
      <c r="H288" s="195"/>
      <c r="I288" s="196"/>
      <c r="J288" s="196"/>
      <c r="K288" s="196"/>
      <c r="L288" s="196"/>
      <c r="M288" s="196"/>
      <c r="N288" s="196"/>
      <c r="O288" s="196"/>
      <c r="P288" s="196"/>
      <c r="Q288" s="196"/>
      <c r="R288" s="196"/>
      <c r="S288" s="196"/>
      <c r="T288" s="196"/>
      <c r="U288" s="196"/>
      <c r="V288" s="196"/>
      <c r="W288" s="196"/>
      <c r="X288" s="196"/>
      <c r="Y288" s="196"/>
      <c r="Z288" s="196"/>
      <c r="AA288" s="196"/>
      <c r="AB288" s="196"/>
      <c r="AC288" s="196"/>
    </row>
    <row r="289" customFormat="false" ht="15" hidden="false" customHeight="false" outlineLevel="0" collapsed="false">
      <c r="A289" s="196"/>
      <c r="B289" s="196" t="s">
        <v>1450</v>
      </c>
      <c r="C289" s="196" t="s">
        <v>1451</v>
      </c>
      <c r="D289" s="196"/>
      <c r="E289" s="81"/>
      <c r="F289" s="196"/>
      <c r="G289" s="196"/>
      <c r="H289" s="195"/>
      <c r="I289" s="196"/>
      <c r="J289" s="196"/>
      <c r="K289" s="196"/>
      <c r="L289" s="196"/>
      <c r="M289" s="196"/>
      <c r="N289" s="196"/>
      <c r="O289" s="196"/>
      <c r="P289" s="196"/>
      <c r="Q289" s="196"/>
      <c r="R289" s="196"/>
      <c r="S289" s="196"/>
      <c r="T289" s="196"/>
      <c r="U289" s="196"/>
      <c r="V289" s="196"/>
      <c r="W289" s="196"/>
      <c r="X289" s="196"/>
      <c r="Y289" s="196"/>
      <c r="Z289" s="196"/>
      <c r="AA289" s="196"/>
      <c r="AB289" s="196"/>
      <c r="AC289" s="196"/>
    </row>
    <row r="290" customFormat="false" ht="15" hidden="false" customHeight="false" outlineLevel="0" collapsed="false">
      <c r="A290" s="196"/>
      <c r="B290" s="196"/>
      <c r="C290" s="196"/>
      <c r="D290" s="196"/>
      <c r="E290" s="81"/>
      <c r="F290" s="196"/>
      <c r="G290" s="196"/>
      <c r="H290" s="195"/>
      <c r="I290" s="196"/>
      <c r="J290" s="196"/>
      <c r="K290" s="196"/>
      <c r="L290" s="196"/>
      <c r="M290" s="196"/>
      <c r="N290" s="196"/>
      <c r="O290" s="196"/>
      <c r="P290" s="196"/>
      <c r="Q290" s="196"/>
      <c r="R290" s="196"/>
      <c r="S290" s="196"/>
      <c r="T290" s="196"/>
      <c r="U290" s="196"/>
      <c r="V290" s="196"/>
      <c r="W290" s="196"/>
      <c r="X290" s="196"/>
      <c r="Y290" s="196"/>
      <c r="Z290" s="196"/>
      <c r="AA290" s="196"/>
      <c r="AB290" s="196"/>
      <c r="AC290" s="196"/>
    </row>
    <row r="291" customFormat="false" ht="15" hidden="false" customHeight="true" outlineLevel="0" collapsed="false">
      <c r="A291" s="217" t="s">
        <v>1452</v>
      </c>
      <c r="B291" s="217"/>
      <c r="C291" s="282"/>
      <c r="D291" s="282"/>
      <c r="E291" s="282"/>
      <c r="F291" s="282"/>
      <c r="G291" s="283"/>
      <c r="H291" s="282"/>
      <c r="I291" s="282"/>
      <c r="J291" s="282"/>
      <c r="K291" s="282"/>
      <c r="L291" s="282"/>
      <c r="M291" s="282"/>
      <c r="N291" s="282"/>
      <c r="O291" s="282"/>
      <c r="P291" s="282"/>
      <c r="Q291" s="282"/>
      <c r="R291" s="282"/>
      <c r="S291" s="282"/>
      <c r="T291" s="282"/>
      <c r="U291" s="282"/>
      <c r="V291" s="282"/>
      <c r="W291" s="282"/>
      <c r="X291" s="282"/>
      <c r="Y291" s="282"/>
      <c r="Z291" s="282"/>
      <c r="AA291" s="282"/>
      <c r="AB291" s="282"/>
      <c r="AC291" s="282"/>
    </row>
    <row r="292" customFormat="false" ht="15" hidden="false" customHeight="false" outlineLevel="0" collapsed="false">
      <c r="A292" s="267"/>
      <c r="B292" s="268"/>
      <c r="C292" s="268"/>
      <c r="D292" s="268"/>
      <c r="E292" s="268"/>
      <c r="F292" s="268"/>
      <c r="G292" s="269"/>
      <c r="H292" s="264"/>
      <c r="I292" s="264"/>
      <c r="J292" s="264"/>
      <c r="K292" s="264"/>
      <c r="L292" s="264"/>
      <c r="M292" s="264"/>
      <c r="N292" s="264"/>
      <c r="O292" s="264"/>
      <c r="P292" s="264"/>
      <c r="Q292" s="264"/>
      <c r="R292" s="264"/>
      <c r="S292" s="264"/>
      <c r="T292" s="264"/>
      <c r="U292" s="264"/>
      <c r="V292" s="264"/>
      <c r="W292" s="264"/>
      <c r="X292" s="264"/>
      <c r="Y292" s="264"/>
      <c r="Z292" s="264"/>
      <c r="AA292" s="264"/>
      <c r="AB292" s="264"/>
      <c r="AC292" s="264"/>
    </row>
    <row r="293" customFormat="false" ht="15" hidden="false" customHeight="false" outlineLevel="0" collapsed="false">
      <c r="A293" s="196"/>
      <c r="B293" s="196" t="str">
        <f aca="false">'Property Settings'!A1</f>
        <v>feature*</v>
      </c>
      <c r="C293" s="196" t="s">
        <v>1453</v>
      </c>
      <c r="D293" s="196" t="s">
        <v>1110</v>
      </c>
      <c r="E293" s="81" t="s">
        <v>347</v>
      </c>
      <c r="F293" s="196"/>
      <c r="G293" s="196"/>
      <c r="H293" s="257"/>
      <c r="I293" s="196"/>
      <c r="J293" s="196"/>
      <c r="K293" s="196"/>
      <c r="L293" s="196"/>
      <c r="M293" s="196"/>
      <c r="N293" s="196"/>
      <c r="O293" s="196"/>
      <c r="P293" s="196"/>
      <c r="Q293" s="196"/>
      <c r="R293" s="196"/>
      <c r="S293" s="196"/>
      <c r="T293" s="196"/>
      <c r="U293" s="196"/>
      <c r="V293" s="196"/>
      <c r="W293" s="196"/>
      <c r="X293" s="196"/>
      <c r="Y293" s="196"/>
      <c r="Z293" s="196"/>
      <c r="AA293" s="196"/>
      <c r="AB293" s="196"/>
      <c r="AC293" s="196"/>
    </row>
    <row r="294" customFormat="false" ht="15" hidden="false" customHeight="false" outlineLevel="0" collapsed="false">
      <c r="A294" s="196"/>
      <c r="B294" s="196" t="str">
        <f aca="false">'Property Settings'!B1</f>
        <v>setting*</v>
      </c>
      <c r="C294" s="196" t="s">
        <v>1454</v>
      </c>
      <c r="D294" s="196" t="s">
        <v>1108</v>
      </c>
      <c r="E294" s="81" t="s">
        <v>347</v>
      </c>
      <c r="F294" s="196"/>
      <c r="G294" s="196"/>
      <c r="H294" s="195"/>
      <c r="I294" s="196"/>
      <c r="J294" s="196"/>
      <c r="K294" s="196"/>
      <c r="L294" s="196"/>
      <c r="M294" s="196"/>
      <c r="N294" s="196"/>
      <c r="O294" s="196"/>
      <c r="P294" s="196"/>
      <c r="Q294" s="196"/>
      <c r="R294" s="196"/>
      <c r="S294" s="196"/>
      <c r="T294" s="196"/>
      <c r="U294" s="196"/>
      <c r="V294" s="196"/>
      <c r="W294" s="196"/>
      <c r="X294" s="196"/>
      <c r="Y294" s="196"/>
      <c r="Z294" s="196"/>
      <c r="AA294" s="196"/>
      <c r="AB294" s="196"/>
      <c r="AC294" s="196"/>
    </row>
    <row r="295" customFormat="false" ht="15" hidden="false" customHeight="false" outlineLevel="0" collapsed="false">
      <c r="A295" s="196"/>
      <c r="B295" s="196" t="str">
        <f aca="false">'Property Settings'!C1</f>
        <v>property*</v>
      </c>
      <c r="C295" s="196" t="s">
        <v>1455</v>
      </c>
      <c r="D295" s="196" t="s">
        <v>1108</v>
      </c>
      <c r="E295" s="81" t="s">
        <v>347</v>
      </c>
      <c r="F295" s="196"/>
      <c r="G295" s="196"/>
      <c r="H295" s="195"/>
      <c r="I295" s="196"/>
      <c r="J295" s="196"/>
      <c r="K295" s="196"/>
      <c r="L295" s="196"/>
      <c r="M295" s="196"/>
      <c r="N295" s="196"/>
      <c r="O295" s="196"/>
      <c r="P295" s="196"/>
      <c r="Q295" s="196"/>
      <c r="R295" s="196"/>
      <c r="S295" s="196"/>
      <c r="T295" s="196"/>
      <c r="U295" s="196"/>
      <c r="V295" s="196"/>
      <c r="W295" s="196"/>
      <c r="X295" s="196"/>
      <c r="Y295" s="196"/>
      <c r="Z295" s="196"/>
      <c r="AA295" s="196"/>
      <c r="AB295" s="196"/>
      <c r="AC295" s="196"/>
    </row>
    <row r="296" customFormat="false" ht="15" hidden="false" customHeight="false" outlineLevel="0" collapsed="false">
      <c r="A296" s="196"/>
      <c r="B296" s="196" t="str">
        <f aca="false">'Property Settings'!D1</f>
        <v>value*</v>
      </c>
      <c r="C296" s="196" t="s">
        <v>1456</v>
      </c>
      <c r="D296" s="196" t="s">
        <v>1108</v>
      </c>
      <c r="E296" s="81" t="s">
        <v>347</v>
      </c>
      <c r="F296" s="196"/>
      <c r="G296" s="196"/>
      <c r="H296" s="195"/>
      <c r="I296" s="196"/>
      <c r="J296" s="196"/>
      <c r="K296" s="196"/>
      <c r="L296" s="196"/>
      <c r="M296" s="196"/>
      <c r="N296" s="196"/>
      <c r="O296" s="196"/>
      <c r="P296" s="196"/>
      <c r="Q296" s="196"/>
      <c r="R296" s="196"/>
      <c r="S296" s="196"/>
      <c r="T296" s="196"/>
      <c r="U296" s="196"/>
      <c r="V296" s="196"/>
      <c r="W296" s="196"/>
      <c r="X296" s="196"/>
      <c r="Y296" s="196"/>
      <c r="Z296" s="196"/>
      <c r="AA296" s="196"/>
      <c r="AB296" s="196"/>
      <c r="AC296" s="196"/>
    </row>
  </sheetData>
  <mergeCells count="37">
    <mergeCell ref="A2:AC2"/>
    <mergeCell ref="A8:B8"/>
    <mergeCell ref="E14:E16"/>
    <mergeCell ref="F14:F16"/>
    <mergeCell ref="A25:B25"/>
    <mergeCell ref="A37:B37"/>
    <mergeCell ref="G42:G43"/>
    <mergeCell ref="E57:E58"/>
    <mergeCell ref="F57:F58"/>
    <mergeCell ref="A62:B62"/>
    <mergeCell ref="F71:F72"/>
    <mergeCell ref="G71:G72"/>
    <mergeCell ref="A77:B77"/>
    <mergeCell ref="A85:B85"/>
    <mergeCell ref="A104:B104"/>
    <mergeCell ref="A113:B113"/>
    <mergeCell ref="F120:F121"/>
    <mergeCell ref="G120:G121"/>
    <mergeCell ref="A125:B125"/>
    <mergeCell ref="A140:B140"/>
    <mergeCell ref="G149:G150"/>
    <mergeCell ref="F154:F155"/>
    <mergeCell ref="A162:B162"/>
    <mergeCell ref="F170:F173"/>
    <mergeCell ref="A182:B182"/>
    <mergeCell ref="A199:B199"/>
    <mergeCell ref="E205:E206"/>
    <mergeCell ref="G214:G219"/>
    <mergeCell ref="A227:B227"/>
    <mergeCell ref="A241:B241"/>
    <mergeCell ref="A247:B247"/>
    <mergeCell ref="G250:G251"/>
    <mergeCell ref="A256:B256"/>
    <mergeCell ref="G259:G260"/>
    <mergeCell ref="A265:B265"/>
    <mergeCell ref="G268:G269"/>
    <mergeCell ref="A291:B29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2 A1"/>
    </sheetView>
  </sheetViews>
  <sheetFormatPr defaultRowHeight="15"/>
  <cols>
    <col collapsed="false" hidden="false" max="1" min="1" style="0" width="26.2148148148148"/>
    <col collapsed="false" hidden="false" max="2" min="2" style="0" width="90.3518518518519"/>
    <col collapsed="false" hidden="false" max="1025" min="3" style="0" width="13.7666666666667"/>
  </cols>
  <sheetData>
    <row r="1" customFormat="false" ht="34.5" hidden="false" customHeight="true" outlineLevel="0" collapsed="false">
      <c r="A1" s="284" t="s">
        <v>1106</v>
      </c>
      <c r="B1" s="285" t="s">
        <v>1457</v>
      </c>
      <c r="C1" s="285"/>
      <c r="D1" s="285"/>
      <c r="E1" s="285"/>
      <c r="F1" s="285"/>
      <c r="G1" s="285"/>
      <c r="H1" s="285"/>
      <c r="I1" s="285"/>
      <c r="J1" s="285"/>
      <c r="K1" s="285"/>
      <c r="L1" s="285"/>
      <c r="M1" s="285"/>
      <c r="N1" s="285"/>
      <c r="O1" s="285"/>
      <c r="P1" s="285"/>
      <c r="Q1" s="285"/>
      <c r="R1" s="285"/>
      <c r="S1" s="285"/>
      <c r="T1" s="285"/>
      <c r="U1" s="285"/>
      <c r="V1" s="285"/>
      <c r="W1" s="285"/>
      <c r="X1" s="285"/>
      <c r="Y1" s="285"/>
      <c r="Z1" s="285"/>
    </row>
    <row r="2" customFormat="false" ht="34.5" hidden="false" customHeight="true" outlineLevel="0" collapsed="false">
      <c r="A2" s="284" t="s">
        <v>1133</v>
      </c>
      <c r="B2" s="285" t="s">
        <v>1458</v>
      </c>
      <c r="C2" s="285"/>
      <c r="D2" s="285"/>
      <c r="E2" s="285"/>
      <c r="F2" s="285"/>
      <c r="G2" s="285"/>
      <c r="H2" s="285"/>
      <c r="I2" s="285"/>
      <c r="J2" s="285"/>
      <c r="K2" s="285"/>
      <c r="L2" s="285"/>
      <c r="M2" s="285"/>
      <c r="N2" s="285"/>
      <c r="O2" s="285"/>
      <c r="P2" s="285"/>
      <c r="Q2" s="285"/>
      <c r="R2" s="285"/>
      <c r="S2" s="285"/>
      <c r="T2" s="285"/>
      <c r="U2" s="285"/>
      <c r="V2" s="285"/>
      <c r="W2" s="285"/>
      <c r="X2" s="285"/>
      <c r="Y2" s="285"/>
      <c r="Z2" s="285"/>
    </row>
    <row r="3" customFormat="false" ht="34.5" hidden="false" customHeight="true" outlineLevel="0" collapsed="false">
      <c r="A3" s="284" t="s">
        <v>1143</v>
      </c>
      <c r="B3" s="285" t="s">
        <v>1459</v>
      </c>
      <c r="C3" s="285"/>
      <c r="D3" s="285"/>
      <c r="E3" s="285"/>
      <c r="F3" s="285"/>
      <c r="G3" s="285"/>
      <c r="H3" s="285"/>
      <c r="I3" s="285"/>
      <c r="J3" s="285"/>
      <c r="K3" s="285"/>
      <c r="L3" s="285"/>
      <c r="M3" s="285"/>
      <c r="N3" s="285"/>
      <c r="O3" s="285"/>
      <c r="P3" s="285"/>
      <c r="Q3" s="285"/>
      <c r="R3" s="285"/>
      <c r="S3" s="285"/>
      <c r="T3" s="285"/>
      <c r="U3" s="285"/>
      <c r="V3" s="285"/>
      <c r="W3" s="285"/>
      <c r="X3" s="285"/>
      <c r="Y3" s="285"/>
      <c r="Z3" s="285"/>
    </row>
    <row r="4" customFormat="false" ht="49.5" hidden="false" customHeight="true" outlineLevel="0" collapsed="false">
      <c r="A4" s="286" t="s">
        <v>1174</v>
      </c>
      <c r="B4" s="287" t="s">
        <v>1460</v>
      </c>
      <c r="C4" s="285"/>
      <c r="D4" s="285"/>
      <c r="E4" s="285"/>
      <c r="F4" s="285"/>
      <c r="G4" s="285"/>
      <c r="H4" s="285"/>
      <c r="I4" s="285"/>
      <c r="J4" s="285"/>
      <c r="K4" s="285"/>
      <c r="L4" s="285"/>
      <c r="M4" s="285"/>
      <c r="N4" s="285"/>
      <c r="O4" s="285"/>
      <c r="P4" s="285"/>
      <c r="Q4" s="285"/>
      <c r="R4" s="285"/>
      <c r="S4" s="285"/>
      <c r="T4" s="285"/>
      <c r="U4" s="285"/>
      <c r="V4" s="285"/>
      <c r="W4" s="285"/>
      <c r="X4" s="285"/>
      <c r="Y4" s="285"/>
      <c r="Z4" s="285"/>
    </row>
    <row r="5" customFormat="false" ht="51.75" hidden="false" customHeight="true" outlineLevel="0" collapsed="false">
      <c r="A5" s="284" t="s">
        <v>1204</v>
      </c>
      <c r="B5" s="285" t="s">
        <v>1461</v>
      </c>
      <c r="C5" s="285"/>
      <c r="D5" s="285"/>
      <c r="E5" s="285"/>
      <c r="F5" s="285"/>
      <c r="G5" s="285"/>
      <c r="H5" s="285"/>
      <c r="I5" s="285"/>
      <c r="J5" s="285"/>
      <c r="K5" s="285"/>
      <c r="L5" s="285"/>
      <c r="M5" s="285"/>
      <c r="N5" s="285"/>
      <c r="O5" s="285"/>
      <c r="P5" s="285"/>
      <c r="Q5" s="285"/>
      <c r="R5" s="285"/>
      <c r="S5" s="285"/>
      <c r="T5" s="285"/>
      <c r="U5" s="285"/>
      <c r="V5" s="285"/>
      <c r="W5" s="285"/>
      <c r="X5" s="285"/>
      <c r="Y5" s="285"/>
      <c r="Z5" s="285"/>
    </row>
    <row r="6" customFormat="false" ht="29.25" hidden="false" customHeight="true" outlineLevel="0" collapsed="false">
      <c r="A6" s="286" t="s">
        <v>1228</v>
      </c>
      <c r="B6" s="287" t="s">
        <v>1462</v>
      </c>
      <c r="C6" s="285"/>
      <c r="D6" s="285"/>
      <c r="E6" s="285"/>
      <c r="F6" s="285"/>
      <c r="G6" s="285"/>
      <c r="H6" s="285"/>
      <c r="I6" s="285"/>
      <c r="J6" s="285"/>
      <c r="K6" s="285"/>
      <c r="L6" s="285"/>
      <c r="M6" s="285"/>
      <c r="N6" s="285"/>
      <c r="O6" s="285"/>
      <c r="P6" s="285"/>
      <c r="Q6" s="285"/>
      <c r="R6" s="285"/>
      <c r="S6" s="285"/>
      <c r="T6" s="285"/>
      <c r="U6" s="285"/>
      <c r="V6" s="285"/>
      <c r="W6" s="285"/>
      <c r="X6" s="285"/>
      <c r="Y6" s="285"/>
      <c r="Z6" s="285"/>
    </row>
    <row r="7" customFormat="false" ht="39" hidden="false" customHeight="true" outlineLevel="0" collapsed="false">
      <c r="A7" s="284" t="s">
        <v>1235</v>
      </c>
      <c r="B7" s="285" t="s">
        <v>1463</v>
      </c>
      <c r="C7" s="285"/>
      <c r="D7" s="285"/>
      <c r="E7" s="285"/>
      <c r="F7" s="285"/>
      <c r="G7" s="285"/>
      <c r="H7" s="285"/>
      <c r="I7" s="285"/>
      <c r="J7" s="285"/>
      <c r="K7" s="285"/>
      <c r="L7" s="285"/>
      <c r="M7" s="285"/>
      <c r="N7" s="285"/>
      <c r="O7" s="285"/>
      <c r="P7" s="285"/>
      <c r="Q7" s="285"/>
      <c r="R7" s="285"/>
      <c r="S7" s="285"/>
      <c r="T7" s="285"/>
      <c r="U7" s="285"/>
      <c r="V7" s="285"/>
      <c r="W7" s="285"/>
      <c r="X7" s="285"/>
      <c r="Y7" s="285"/>
      <c r="Z7" s="285"/>
    </row>
    <row r="8" customFormat="false" ht="38.25" hidden="false" customHeight="true" outlineLevel="0" collapsed="false">
      <c r="A8" s="286" t="s">
        <v>1248</v>
      </c>
      <c r="B8" s="287" t="s">
        <v>1464</v>
      </c>
      <c r="C8" s="285"/>
      <c r="D8" s="285"/>
      <c r="E8" s="285"/>
      <c r="F8" s="285"/>
      <c r="G8" s="285"/>
      <c r="H8" s="285"/>
      <c r="I8" s="285"/>
      <c r="J8" s="285"/>
      <c r="K8" s="285"/>
      <c r="L8" s="285"/>
      <c r="M8" s="285"/>
      <c r="N8" s="285"/>
      <c r="O8" s="285"/>
      <c r="P8" s="285"/>
      <c r="Q8" s="285"/>
      <c r="R8" s="285"/>
      <c r="S8" s="285"/>
      <c r="T8" s="285"/>
      <c r="U8" s="285"/>
      <c r="V8" s="285"/>
      <c r="W8" s="285"/>
      <c r="X8" s="285"/>
      <c r="Y8" s="285"/>
      <c r="Z8" s="285"/>
    </row>
    <row r="9" customFormat="false" ht="99.75" hidden="false" customHeight="true" outlineLevel="0" collapsed="false">
      <c r="A9" s="284" t="s">
        <v>1268</v>
      </c>
      <c r="B9" s="285" t="s">
        <v>1465</v>
      </c>
      <c r="C9" s="285"/>
      <c r="D9" s="285"/>
      <c r="E9" s="285"/>
      <c r="F9" s="285"/>
      <c r="G9" s="285"/>
      <c r="H9" s="285"/>
      <c r="I9" s="285"/>
      <c r="J9" s="285"/>
      <c r="K9" s="285"/>
      <c r="L9" s="285"/>
      <c r="M9" s="285"/>
      <c r="N9" s="285"/>
      <c r="O9" s="285"/>
      <c r="P9" s="285"/>
      <c r="Q9" s="285"/>
      <c r="R9" s="285"/>
      <c r="S9" s="285"/>
      <c r="T9" s="285"/>
      <c r="U9" s="285"/>
      <c r="V9" s="285"/>
      <c r="W9" s="285"/>
      <c r="X9" s="285"/>
      <c r="Y9" s="285"/>
      <c r="Z9" s="285"/>
    </row>
    <row r="10" customFormat="false" ht="126.75" hidden="false" customHeight="true" outlineLevel="0" collapsed="false">
      <c r="A10" s="286" t="s">
        <v>1466</v>
      </c>
      <c r="B10" s="287" t="s">
        <v>1467</v>
      </c>
      <c r="C10" s="285"/>
      <c r="D10" s="285"/>
      <c r="E10" s="285"/>
      <c r="F10" s="285"/>
      <c r="G10" s="285"/>
      <c r="H10" s="285"/>
      <c r="I10" s="285"/>
      <c r="J10" s="285"/>
      <c r="K10" s="285"/>
      <c r="L10" s="285"/>
      <c r="M10" s="285"/>
      <c r="N10" s="285"/>
      <c r="O10" s="285"/>
      <c r="P10" s="285"/>
      <c r="Q10" s="285"/>
      <c r="R10" s="285"/>
      <c r="S10" s="285"/>
      <c r="T10" s="285"/>
      <c r="U10" s="285"/>
      <c r="V10" s="285"/>
      <c r="W10" s="285"/>
      <c r="X10" s="285"/>
      <c r="Y10" s="285"/>
      <c r="Z10" s="285"/>
    </row>
    <row r="11" customFormat="false" ht="94.5" hidden="false" customHeight="true" outlineLevel="0" collapsed="false">
      <c r="A11" s="284" t="s">
        <v>1322</v>
      </c>
      <c r="B11" s="285" t="s">
        <v>1468</v>
      </c>
      <c r="C11" s="285"/>
      <c r="D11" s="285"/>
      <c r="E11" s="285"/>
      <c r="F11" s="285"/>
      <c r="G11" s="285"/>
      <c r="H11" s="285"/>
      <c r="I11" s="285"/>
      <c r="J11" s="285"/>
      <c r="K11" s="285"/>
      <c r="L11" s="285"/>
      <c r="M11" s="285"/>
      <c r="N11" s="285"/>
      <c r="O11" s="285"/>
      <c r="P11" s="285"/>
      <c r="Q11" s="285"/>
      <c r="R11" s="285"/>
      <c r="S11" s="285"/>
      <c r="T11" s="285"/>
      <c r="U11" s="285"/>
      <c r="V11" s="285"/>
      <c r="W11" s="285"/>
      <c r="X11" s="285"/>
      <c r="Y11" s="285"/>
      <c r="Z11" s="285"/>
    </row>
    <row r="12" customFormat="false" ht="90.75" hidden="false" customHeight="true" outlineLevel="0" collapsed="false">
      <c r="A12" s="286" t="s">
        <v>1347</v>
      </c>
      <c r="B12" s="287" t="s">
        <v>1469</v>
      </c>
      <c r="C12" s="285"/>
      <c r="D12" s="285"/>
      <c r="E12" s="285"/>
      <c r="F12" s="285"/>
      <c r="G12" s="285"/>
      <c r="H12" s="285"/>
      <c r="I12" s="285"/>
      <c r="J12" s="285"/>
      <c r="K12" s="285"/>
      <c r="L12" s="285"/>
      <c r="M12" s="285"/>
      <c r="N12" s="285"/>
      <c r="O12" s="285"/>
      <c r="P12" s="285"/>
      <c r="Q12" s="285"/>
      <c r="R12" s="285"/>
      <c r="S12" s="285"/>
      <c r="T12" s="285"/>
      <c r="U12" s="285"/>
      <c r="V12" s="285"/>
      <c r="W12" s="285"/>
      <c r="X12" s="285"/>
      <c r="Y12" s="285"/>
      <c r="Z12" s="285"/>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Z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2 A1"/>
    </sheetView>
  </sheetViews>
  <sheetFormatPr defaultRowHeight="15"/>
  <cols>
    <col collapsed="false" hidden="false" max="1" min="1" style="0" width="17.9777777777778"/>
    <col collapsed="false" hidden="false" max="2" min="2" style="0" width="21.4074074074074"/>
    <col collapsed="false" hidden="false" max="3" min="3" style="0" width="34.737037037037"/>
    <col collapsed="false" hidden="false" max="1025" min="4" style="0" width="13.7666666666667"/>
  </cols>
  <sheetData>
    <row r="1" customFormat="false" ht="15" hidden="false" customHeight="false" outlineLevel="0" collapsed="false">
      <c r="A1" s="288" t="s">
        <v>1470</v>
      </c>
      <c r="B1" s="288" t="s">
        <v>1471</v>
      </c>
      <c r="C1" s="288" t="s">
        <v>1097</v>
      </c>
      <c r="D1" s="6"/>
      <c r="E1" s="6"/>
      <c r="F1" s="6"/>
      <c r="G1" s="6"/>
      <c r="H1" s="6"/>
      <c r="I1" s="6"/>
      <c r="J1" s="6"/>
      <c r="K1" s="6"/>
      <c r="L1" s="6"/>
      <c r="M1" s="6"/>
      <c r="N1" s="6"/>
      <c r="O1" s="6"/>
      <c r="P1" s="6"/>
      <c r="Q1" s="6"/>
      <c r="R1" s="6"/>
      <c r="S1" s="6"/>
      <c r="T1" s="6"/>
      <c r="U1" s="6"/>
      <c r="V1" s="6"/>
      <c r="W1" s="6"/>
      <c r="X1" s="6"/>
      <c r="Y1" s="6"/>
      <c r="Z1" s="6"/>
    </row>
    <row r="2" customFormat="false" ht="15" hidden="false" customHeight="false" outlineLevel="0" collapsed="false">
      <c r="A2" s="289" t="s">
        <v>1472</v>
      </c>
      <c r="B2" s="289" t="s">
        <v>1473</v>
      </c>
      <c r="C2" s="289"/>
      <c r="D2" s="6"/>
      <c r="E2" s="6"/>
      <c r="F2" s="6"/>
      <c r="G2" s="6"/>
      <c r="H2" s="6"/>
      <c r="I2" s="6"/>
      <c r="J2" s="6"/>
      <c r="K2" s="6"/>
      <c r="L2" s="6"/>
      <c r="M2" s="6"/>
      <c r="N2" s="6"/>
      <c r="O2" s="6"/>
      <c r="P2" s="6"/>
      <c r="Q2" s="6"/>
      <c r="R2" s="6"/>
      <c r="S2" s="6"/>
      <c r="T2" s="6"/>
      <c r="U2" s="6"/>
      <c r="V2" s="6"/>
      <c r="W2" s="6"/>
      <c r="X2" s="6"/>
      <c r="Y2" s="6"/>
      <c r="Z2" s="6"/>
    </row>
    <row r="3" customFormat="false" ht="15" hidden="false" customHeight="false" outlineLevel="0" collapsed="false">
      <c r="A3" s="289" t="s">
        <v>1472</v>
      </c>
      <c r="B3" s="289" t="s">
        <v>1474</v>
      </c>
      <c r="C3" s="289"/>
      <c r="D3" s="6"/>
      <c r="E3" s="6"/>
      <c r="F3" s="6"/>
      <c r="G3" s="6"/>
      <c r="H3" s="6"/>
      <c r="I3" s="6"/>
      <c r="J3" s="6"/>
      <c r="K3" s="6"/>
      <c r="L3" s="6"/>
      <c r="M3" s="6"/>
      <c r="N3" s="6"/>
      <c r="O3" s="6"/>
      <c r="P3" s="6"/>
      <c r="Q3" s="6"/>
      <c r="R3" s="6"/>
      <c r="S3" s="6"/>
      <c r="T3" s="6"/>
      <c r="U3" s="6"/>
      <c r="V3" s="6"/>
      <c r="W3" s="6"/>
      <c r="X3" s="6"/>
      <c r="Y3" s="6"/>
      <c r="Z3" s="6"/>
    </row>
    <row r="4" customFormat="false" ht="15" hidden="false" customHeight="false" outlineLevel="0" collapsed="false">
      <c r="A4" s="289" t="s">
        <v>1472</v>
      </c>
      <c r="B4" s="289" t="s">
        <v>1475</v>
      </c>
      <c r="C4" s="289"/>
      <c r="D4" s="6"/>
      <c r="E4" s="6"/>
      <c r="F4" s="6"/>
      <c r="G4" s="6"/>
      <c r="H4" s="6"/>
      <c r="I4" s="6"/>
      <c r="J4" s="6"/>
      <c r="K4" s="6"/>
      <c r="L4" s="6"/>
      <c r="M4" s="6"/>
      <c r="N4" s="6"/>
      <c r="O4" s="6"/>
      <c r="P4" s="6"/>
      <c r="Q4" s="6"/>
      <c r="R4" s="6"/>
      <c r="S4" s="6"/>
      <c r="T4" s="6"/>
      <c r="U4" s="6"/>
      <c r="V4" s="6"/>
      <c r="W4" s="6"/>
      <c r="X4" s="6"/>
      <c r="Y4" s="6"/>
      <c r="Z4" s="6"/>
    </row>
    <row r="5" customFormat="false" ht="15" hidden="false" customHeight="false" outlineLevel="0" collapsed="false">
      <c r="A5" s="289" t="s">
        <v>627</v>
      </c>
      <c r="B5" s="289" t="s">
        <v>1476</v>
      </c>
      <c r="C5" s="289"/>
      <c r="D5" s="6"/>
      <c r="E5" s="6"/>
      <c r="F5" s="6"/>
      <c r="G5" s="6"/>
      <c r="H5" s="6"/>
      <c r="I5" s="6"/>
      <c r="J5" s="6"/>
      <c r="K5" s="6"/>
      <c r="L5" s="6"/>
      <c r="M5" s="6"/>
      <c r="N5" s="6"/>
      <c r="O5" s="6"/>
      <c r="P5" s="6"/>
      <c r="Q5" s="6"/>
      <c r="R5" s="6"/>
      <c r="S5" s="6"/>
      <c r="T5" s="6"/>
      <c r="U5" s="6"/>
      <c r="V5" s="6"/>
      <c r="W5" s="6"/>
      <c r="X5" s="6"/>
      <c r="Y5" s="6"/>
      <c r="Z5" s="6"/>
    </row>
    <row r="6" customFormat="false" ht="15" hidden="false" customHeight="false" outlineLevel="0" collapsed="false">
      <c r="A6" s="289" t="s">
        <v>627</v>
      </c>
      <c r="B6" s="289" t="s">
        <v>1477</v>
      </c>
      <c r="C6" s="289"/>
      <c r="D6" s="6"/>
      <c r="E6" s="6"/>
      <c r="F6" s="6"/>
      <c r="G6" s="6"/>
      <c r="H6" s="6"/>
      <c r="I6" s="6"/>
      <c r="J6" s="6"/>
      <c r="K6" s="6"/>
      <c r="L6" s="6"/>
      <c r="M6" s="6"/>
      <c r="N6" s="6"/>
      <c r="O6" s="6"/>
      <c r="P6" s="6"/>
      <c r="Q6" s="6"/>
      <c r="R6" s="6"/>
      <c r="S6" s="6"/>
      <c r="T6" s="6"/>
      <c r="U6" s="6"/>
      <c r="V6" s="6"/>
      <c r="W6" s="6"/>
      <c r="X6" s="6"/>
      <c r="Y6" s="6"/>
      <c r="Z6" s="6"/>
    </row>
    <row r="7" customFormat="false" ht="15" hidden="false" customHeight="false" outlineLevel="0" collapsed="false">
      <c r="A7" s="289" t="s">
        <v>627</v>
      </c>
      <c r="B7" s="289" t="s">
        <v>1478</v>
      </c>
      <c r="C7" s="289"/>
      <c r="D7" s="6"/>
      <c r="E7" s="6"/>
      <c r="F7" s="6"/>
      <c r="G7" s="6"/>
      <c r="H7" s="6"/>
      <c r="I7" s="6"/>
      <c r="J7" s="6"/>
      <c r="K7" s="6"/>
      <c r="L7" s="6"/>
      <c r="M7" s="6"/>
      <c r="N7" s="6"/>
      <c r="O7" s="6"/>
      <c r="P7" s="6"/>
      <c r="Q7" s="6"/>
      <c r="R7" s="6"/>
      <c r="S7" s="6"/>
      <c r="T7" s="6"/>
      <c r="U7" s="6"/>
      <c r="V7" s="6"/>
      <c r="W7" s="6"/>
      <c r="X7" s="6"/>
      <c r="Y7" s="6"/>
      <c r="Z7" s="6"/>
    </row>
    <row r="8" customFormat="false" ht="15" hidden="false" customHeight="false" outlineLevel="0" collapsed="false">
      <c r="A8" s="289" t="s">
        <v>620</v>
      </c>
      <c r="B8" s="289" t="s">
        <v>1479</v>
      </c>
      <c r="C8" s="289"/>
      <c r="D8" s="6"/>
      <c r="E8" s="6"/>
      <c r="F8" s="6"/>
      <c r="G8" s="6"/>
      <c r="H8" s="6"/>
      <c r="I8" s="6"/>
      <c r="J8" s="6"/>
      <c r="K8" s="6"/>
      <c r="L8" s="6"/>
      <c r="M8" s="6"/>
      <c r="N8" s="6"/>
      <c r="O8" s="6"/>
      <c r="P8" s="6"/>
      <c r="Q8" s="6"/>
      <c r="R8" s="6"/>
      <c r="S8" s="6"/>
      <c r="T8" s="6"/>
      <c r="U8" s="6"/>
      <c r="V8" s="6"/>
      <c r="W8" s="6"/>
      <c r="X8" s="6"/>
      <c r="Y8" s="6"/>
      <c r="Z8" s="6"/>
    </row>
    <row r="9" customFormat="false" ht="15" hidden="false" customHeight="false" outlineLevel="0" collapsed="false">
      <c r="A9" s="289" t="s">
        <v>620</v>
      </c>
      <c r="B9" s="289" t="s">
        <v>1480</v>
      </c>
      <c r="C9" s="289"/>
      <c r="D9" s="6"/>
      <c r="E9" s="6"/>
      <c r="F9" s="6"/>
      <c r="G9" s="6"/>
      <c r="H9" s="6"/>
      <c r="I9" s="6"/>
      <c r="J9" s="6"/>
      <c r="K9" s="6"/>
      <c r="L9" s="6"/>
      <c r="M9" s="6"/>
      <c r="N9" s="6"/>
      <c r="O9" s="6"/>
      <c r="P9" s="6"/>
      <c r="Q9" s="6"/>
      <c r="R9" s="6"/>
      <c r="S9" s="6"/>
      <c r="T9" s="6"/>
      <c r="U9" s="6"/>
      <c r="V9" s="6"/>
      <c r="W9" s="6"/>
      <c r="X9" s="6"/>
      <c r="Y9" s="6"/>
      <c r="Z9" s="6"/>
    </row>
    <row r="10" customFormat="false" ht="15" hidden="false" customHeight="false" outlineLevel="0" collapsed="false">
      <c r="A10" s="6"/>
      <c r="B10" s="6"/>
      <c r="C10" s="6"/>
      <c r="D10" s="6"/>
      <c r="E10" s="6"/>
      <c r="F10" s="6"/>
      <c r="G10" s="6"/>
      <c r="H10" s="6"/>
      <c r="I10" s="6"/>
      <c r="J10" s="6"/>
      <c r="K10" s="6"/>
      <c r="L10" s="6"/>
      <c r="M10" s="6"/>
      <c r="N10" s="6"/>
      <c r="O10" s="6"/>
      <c r="P10" s="6"/>
      <c r="Q10" s="6"/>
      <c r="R10" s="6"/>
      <c r="S10" s="6"/>
      <c r="T10" s="6"/>
      <c r="U10" s="6"/>
      <c r="V10" s="6"/>
      <c r="W10" s="6"/>
      <c r="X10" s="6"/>
      <c r="Y10" s="6"/>
      <c r="Z10" s="6"/>
    </row>
    <row r="11" customFormat="false" ht="15" hidden="false" customHeight="false" outlineLevel="0" collapsed="false">
      <c r="A11" s="6"/>
      <c r="B11" s="6"/>
      <c r="C11" s="6"/>
      <c r="D11" s="6"/>
      <c r="E11" s="6"/>
      <c r="F11" s="6"/>
      <c r="G11" s="6"/>
      <c r="H11" s="6"/>
      <c r="I11" s="6"/>
      <c r="J11" s="6"/>
      <c r="K11" s="6"/>
      <c r="L11" s="6"/>
      <c r="M11" s="6"/>
      <c r="N11" s="6"/>
      <c r="O11" s="6"/>
      <c r="P11" s="6"/>
      <c r="Q11" s="6"/>
      <c r="R11" s="6"/>
      <c r="S11" s="6"/>
      <c r="T11" s="6"/>
      <c r="U11" s="6"/>
      <c r="V11" s="6"/>
      <c r="W11" s="6"/>
      <c r="X11" s="6"/>
      <c r="Y11" s="6"/>
      <c r="Z11" s="6"/>
    </row>
    <row r="12" customFormat="false" ht="15" hidden="false" customHeight="false" outlineLevel="0" collapsed="false">
      <c r="A12" s="6"/>
      <c r="B12" s="6"/>
      <c r="C12" s="6"/>
      <c r="D12" s="6"/>
      <c r="E12" s="6"/>
      <c r="F12" s="6"/>
      <c r="G12" s="6"/>
      <c r="H12" s="6"/>
      <c r="I12" s="6"/>
      <c r="J12" s="6"/>
      <c r="K12" s="6"/>
      <c r="L12" s="6"/>
      <c r="M12" s="6"/>
      <c r="N12" s="6"/>
      <c r="O12" s="6"/>
      <c r="P12" s="6"/>
      <c r="Q12" s="6"/>
      <c r="R12" s="6"/>
      <c r="S12" s="6"/>
      <c r="T12" s="6"/>
      <c r="U12" s="6"/>
      <c r="V12" s="6"/>
      <c r="W12" s="6"/>
      <c r="X12" s="6"/>
      <c r="Y12" s="6"/>
      <c r="Z12" s="6"/>
    </row>
    <row r="13" customFormat="false" ht="15" hidden="false" customHeight="false" outlineLevel="0" collapsed="false">
      <c r="A13" s="288" t="s">
        <v>1481</v>
      </c>
      <c r="B13" s="288" t="s">
        <v>1482</v>
      </c>
      <c r="C13" s="288" t="s">
        <v>1097</v>
      </c>
      <c r="D13" s="6"/>
      <c r="E13" s="6"/>
      <c r="F13" s="6"/>
      <c r="G13" s="6"/>
      <c r="H13" s="6"/>
      <c r="I13" s="6"/>
      <c r="J13" s="6"/>
      <c r="K13" s="6"/>
      <c r="L13" s="6"/>
      <c r="M13" s="6"/>
      <c r="N13" s="6"/>
      <c r="O13" s="6"/>
      <c r="P13" s="6"/>
      <c r="Q13" s="6"/>
      <c r="R13" s="6"/>
      <c r="S13" s="6"/>
      <c r="T13" s="6"/>
      <c r="U13" s="6"/>
      <c r="V13" s="6"/>
      <c r="W13" s="6"/>
      <c r="X13" s="6"/>
      <c r="Y13" s="6"/>
      <c r="Z13" s="6"/>
    </row>
    <row r="14" customFormat="false" ht="15" hidden="false" customHeight="false" outlineLevel="0" collapsed="false">
      <c r="A14" s="289" t="s">
        <v>1483</v>
      </c>
      <c r="B14" s="289" t="s">
        <v>1483</v>
      </c>
      <c r="C14" s="289"/>
      <c r="D14" s="6"/>
      <c r="E14" s="6"/>
      <c r="F14" s="6"/>
      <c r="G14" s="6"/>
      <c r="H14" s="6"/>
      <c r="I14" s="6"/>
      <c r="J14" s="6"/>
      <c r="K14" s="6"/>
      <c r="L14" s="6"/>
      <c r="M14" s="6"/>
      <c r="N14" s="6"/>
      <c r="O14" s="6"/>
      <c r="P14" s="6"/>
      <c r="Q14" s="6"/>
      <c r="R14" s="6"/>
      <c r="S14" s="6"/>
      <c r="T14" s="6"/>
      <c r="U14" s="6"/>
      <c r="V14" s="6"/>
      <c r="W14" s="6"/>
      <c r="X14" s="6"/>
      <c r="Y14" s="6"/>
      <c r="Z14" s="6"/>
    </row>
    <row r="15" customFormat="false" ht="15" hidden="false" customHeight="false" outlineLevel="0" collapsed="false">
      <c r="A15" s="289" t="s">
        <v>1483</v>
      </c>
      <c r="B15" s="289" t="s">
        <v>1484</v>
      </c>
      <c r="C15" s="289"/>
      <c r="D15" s="6"/>
      <c r="E15" s="6"/>
      <c r="F15" s="6"/>
      <c r="G15" s="6"/>
      <c r="H15" s="6"/>
      <c r="I15" s="6"/>
      <c r="J15" s="6"/>
      <c r="K15" s="6"/>
      <c r="L15" s="6"/>
      <c r="M15" s="6"/>
      <c r="N15" s="6"/>
      <c r="O15" s="6"/>
      <c r="P15" s="6"/>
      <c r="Q15" s="6"/>
      <c r="R15" s="6"/>
      <c r="S15" s="6"/>
      <c r="T15" s="6"/>
      <c r="U15" s="6"/>
      <c r="V15" s="6"/>
      <c r="W15" s="6"/>
      <c r="X15" s="6"/>
      <c r="Y15" s="6"/>
      <c r="Z15" s="6"/>
    </row>
    <row r="16" customFormat="false" ht="15" hidden="false" customHeight="false" outlineLevel="0" collapsed="false">
      <c r="A16" s="289" t="s">
        <v>627</v>
      </c>
      <c r="B16" s="289" t="s">
        <v>1485</v>
      </c>
      <c r="C16" s="289"/>
      <c r="D16" s="6"/>
      <c r="E16" s="6"/>
      <c r="F16" s="6"/>
      <c r="G16" s="6"/>
      <c r="H16" s="6"/>
      <c r="I16" s="6"/>
      <c r="J16" s="6"/>
      <c r="K16" s="6"/>
      <c r="L16" s="6"/>
      <c r="M16" s="6"/>
      <c r="N16" s="6"/>
      <c r="O16" s="6"/>
      <c r="P16" s="6"/>
      <c r="Q16" s="6"/>
      <c r="R16" s="6"/>
      <c r="S16" s="6"/>
      <c r="T16" s="6"/>
      <c r="U16" s="6"/>
      <c r="V16" s="6"/>
      <c r="W16" s="6"/>
      <c r="X16" s="6"/>
      <c r="Y16" s="6"/>
      <c r="Z16" s="6"/>
    </row>
    <row r="17" customFormat="false" ht="15" hidden="false" customHeight="false" outlineLevel="0" collapsed="false">
      <c r="A17" s="289" t="s">
        <v>627</v>
      </c>
      <c r="B17" s="289" t="s">
        <v>1486</v>
      </c>
      <c r="C17" s="289"/>
      <c r="D17" s="6"/>
      <c r="E17" s="6"/>
      <c r="F17" s="6"/>
      <c r="G17" s="6"/>
      <c r="H17" s="6"/>
      <c r="I17" s="6"/>
      <c r="J17" s="6"/>
      <c r="K17" s="6"/>
      <c r="L17" s="6"/>
      <c r="M17" s="6"/>
      <c r="N17" s="6"/>
      <c r="O17" s="6"/>
      <c r="P17" s="6"/>
      <c r="Q17" s="6"/>
      <c r="R17" s="6"/>
      <c r="S17" s="6"/>
      <c r="T17" s="6"/>
      <c r="U17" s="6"/>
      <c r="V17" s="6"/>
      <c r="W17" s="6"/>
      <c r="X17" s="6"/>
      <c r="Y17" s="6"/>
      <c r="Z17" s="6"/>
    </row>
    <row r="18" customFormat="false" ht="15" hidden="false" customHeight="false" outlineLevel="0" collapsed="false">
      <c r="A18" s="289" t="s">
        <v>627</v>
      </c>
      <c r="B18" s="289" t="s">
        <v>1487</v>
      </c>
      <c r="C18" s="289"/>
      <c r="D18" s="6"/>
      <c r="E18" s="6"/>
      <c r="F18" s="6"/>
      <c r="G18" s="6"/>
      <c r="H18" s="6"/>
      <c r="I18" s="6"/>
      <c r="J18" s="6"/>
      <c r="K18" s="6"/>
      <c r="L18" s="6"/>
      <c r="M18" s="6"/>
      <c r="N18" s="6"/>
      <c r="O18" s="6"/>
      <c r="P18" s="6"/>
      <c r="Q18" s="6"/>
      <c r="R18" s="6"/>
      <c r="S18" s="6"/>
      <c r="T18" s="6"/>
      <c r="U18" s="6"/>
      <c r="V18" s="6"/>
      <c r="W18" s="6"/>
      <c r="X18" s="6"/>
      <c r="Y18" s="6"/>
      <c r="Z18" s="6"/>
    </row>
    <row r="19" customFormat="false" ht="15" hidden="false" customHeight="false" outlineLevel="0" collapsed="false">
      <c r="A19" s="289" t="s">
        <v>627</v>
      </c>
      <c r="B19" s="289" t="s">
        <v>1488</v>
      </c>
      <c r="C19" s="289"/>
      <c r="D19" s="6"/>
      <c r="E19" s="6"/>
      <c r="F19" s="6"/>
      <c r="G19" s="6"/>
      <c r="H19" s="6"/>
      <c r="I19" s="6"/>
      <c r="J19" s="6"/>
      <c r="K19" s="6"/>
      <c r="L19" s="6"/>
      <c r="M19" s="6"/>
      <c r="N19" s="6"/>
      <c r="O19" s="6"/>
      <c r="P19" s="6"/>
      <c r="Q19" s="6"/>
      <c r="R19" s="6"/>
      <c r="S19" s="6"/>
      <c r="T19" s="6"/>
      <c r="U19" s="6"/>
      <c r="V19" s="6"/>
      <c r="W19" s="6"/>
      <c r="X19" s="6"/>
      <c r="Y19" s="6"/>
      <c r="Z19" s="6"/>
    </row>
    <row r="20" customFormat="false" ht="15" hidden="false" customHeight="false" outlineLevel="0" collapsed="false">
      <c r="A20" s="289" t="s">
        <v>627</v>
      </c>
      <c r="B20" s="289" t="s">
        <v>1489</v>
      </c>
      <c r="C20" s="289"/>
      <c r="D20" s="6"/>
      <c r="E20" s="6"/>
      <c r="F20" s="6"/>
      <c r="G20" s="6"/>
      <c r="H20" s="6"/>
      <c r="I20" s="6"/>
      <c r="J20" s="6"/>
      <c r="K20" s="6"/>
      <c r="L20" s="6"/>
      <c r="M20" s="6"/>
      <c r="N20" s="6"/>
      <c r="O20" s="6"/>
      <c r="P20" s="6"/>
      <c r="Q20" s="6"/>
      <c r="R20" s="6"/>
      <c r="S20" s="6"/>
      <c r="T20" s="6"/>
      <c r="U20" s="6"/>
      <c r="V20" s="6"/>
      <c r="W20" s="6"/>
      <c r="X20" s="6"/>
      <c r="Y20" s="6"/>
      <c r="Z20" s="6"/>
    </row>
    <row r="21" customFormat="false" ht="15" hidden="false" customHeight="false" outlineLevel="0" collapsed="false">
      <c r="A21" s="289" t="s">
        <v>627</v>
      </c>
      <c r="B21" s="289" t="s">
        <v>1490</v>
      </c>
      <c r="C21" s="289"/>
      <c r="D21" s="6"/>
      <c r="E21" s="6"/>
      <c r="F21" s="6"/>
      <c r="G21" s="6"/>
      <c r="H21" s="6"/>
      <c r="I21" s="6"/>
      <c r="J21" s="6"/>
      <c r="K21" s="6"/>
      <c r="L21" s="6"/>
      <c r="M21" s="6"/>
      <c r="N21" s="6"/>
      <c r="O21" s="6"/>
      <c r="P21" s="6"/>
      <c r="Q21" s="6"/>
      <c r="R21" s="6"/>
      <c r="S21" s="6"/>
      <c r="T21" s="6"/>
      <c r="U21" s="6"/>
      <c r="V21" s="6"/>
      <c r="W21" s="6"/>
      <c r="X21" s="6"/>
      <c r="Y21" s="6"/>
      <c r="Z21" s="6"/>
    </row>
    <row r="22" customFormat="false" ht="15" hidden="false" customHeight="false" outlineLevel="0" collapsed="false">
      <c r="A22" s="289" t="s">
        <v>620</v>
      </c>
      <c r="B22" s="289" t="s">
        <v>1491</v>
      </c>
      <c r="C22" s="289"/>
      <c r="D22" s="6"/>
      <c r="E22" s="6"/>
      <c r="F22" s="6"/>
      <c r="G22" s="6"/>
      <c r="H22" s="6"/>
      <c r="I22" s="6"/>
      <c r="J22" s="6"/>
      <c r="K22" s="6"/>
      <c r="L22" s="6"/>
      <c r="M22" s="6"/>
      <c r="N22" s="6"/>
      <c r="O22" s="6"/>
      <c r="P22" s="6"/>
      <c r="Q22" s="6"/>
      <c r="R22" s="6"/>
      <c r="S22" s="6"/>
      <c r="T22" s="6"/>
      <c r="U22" s="6"/>
      <c r="V22" s="6"/>
      <c r="W22" s="6"/>
      <c r="X22" s="6"/>
      <c r="Y22" s="6"/>
      <c r="Z22" s="6"/>
    </row>
    <row r="23" customFormat="false" ht="15" hidden="false" customHeight="false" outlineLevel="0" collapsed="false">
      <c r="A23" s="289" t="s">
        <v>620</v>
      </c>
      <c r="B23" s="289" t="s">
        <v>1492</v>
      </c>
      <c r="C23" s="289"/>
      <c r="D23" s="6"/>
      <c r="E23" s="6"/>
      <c r="F23" s="6"/>
      <c r="G23" s="6"/>
      <c r="H23" s="6"/>
      <c r="I23" s="6"/>
      <c r="J23" s="6"/>
      <c r="K23" s="6"/>
      <c r="L23" s="6"/>
      <c r="M23" s="6"/>
      <c r="N23" s="6"/>
      <c r="O23" s="6"/>
      <c r="P23" s="6"/>
      <c r="Q23" s="6"/>
      <c r="R23" s="6"/>
      <c r="S23" s="6"/>
      <c r="T23" s="6"/>
      <c r="U23" s="6"/>
      <c r="V23" s="6"/>
      <c r="W23" s="6"/>
      <c r="X23" s="6"/>
      <c r="Y23" s="6"/>
      <c r="Z23" s="6"/>
    </row>
    <row r="24" customFormat="false" ht="15" hidden="false" customHeight="false" outlineLevel="0" collapsed="false">
      <c r="A24" s="289" t="s">
        <v>648</v>
      </c>
      <c r="B24" s="289" t="s">
        <v>350</v>
      </c>
      <c r="C24" s="289"/>
      <c r="D24" s="6"/>
      <c r="E24" s="6"/>
      <c r="F24" s="6"/>
      <c r="G24" s="6"/>
      <c r="H24" s="6"/>
      <c r="I24" s="6"/>
      <c r="J24" s="6"/>
      <c r="K24" s="6"/>
      <c r="L24" s="6"/>
      <c r="M24" s="6"/>
      <c r="N24" s="6"/>
      <c r="O24" s="6"/>
      <c r="P24" s="6"/>
      <c r="Q24" s="6"/>
      <c r="R24" s="6"/>
      <c r="S24" s="6"/>
      <c r="T24" s="6"/>
      <c r="U24" s="6"/>
      <c r="V24" s="6"/>
      <c r="W24" s="6"/>
      <c r="X24" s="6"/>
      <c r="Y24" s="6"/>
      <c r="Z24" s="6"/>
    </row>
    <row r="25" customFormat="false" ht="15" hidden="false" customHeight="false" outlineLevel="0" collapsed="false">
      <c r="A25" s="289" t="s">
        <v>648</v>
      </c>
      <c r="B25" s="289" t="s">
        <v>360</v>
      </c>
      <c r="C25" s="289"/>
      <c r="D25" s="6"/>
      <c r="E25" s="6"/>
      <c r="F25" s="6"/>
      <c r="G25" s="6"/>
      <c r="H25" s="6"/>
      <c r="I25" s="6"/>
      <c r="J25" s="6"/>
      <c r="K25" s="6"/>
      <c r="L25" s="6"/>
      <c r="M25" s="6"/>
      <c r="N25" s="6"/>
      <c r="O25" s="6"/>
      <c r="P25" s="6"/>
      <c r="Q25" s="6"/>
      <c r="R25" s="6"/>
      <c r="S25" s="6"/>
      <c r="T25" s="6"/>
      <c r="U25" s="6"/>
      <c r="V25" s="6"/>
      <c r="W25" s="6"/>
      <c r="X25" s="6"/>
      <c r="Y25" s="6"/>
      <c r="Z25" s="6"/>
    </row>
    <row r="26" customFormat="false" ht="15" hidden="false" customHeight="false" outlineLevel="0" collapsed="false">
      <c r="A26" s="289" t="s">
        <v>648</v>
      </c>
      <c r="B26" s="289" t="s">
        <v>1493</v>
      </c>
      <c r="C26" s="289" t="s">
        <v>1494</v>
      </c>
      <c r="D26" s="6"/>
      <c r="E26" s="6"/>
      <c r="F26" s="6"/>
      <c r="G26" s="6"/>
      <c r="H26" s="6"/>
      <c r="I26" s="6"/>
      <c r="J26" s="6"/>
      <c r="K26" s="6"/>
      <c r="L26" s="6"/>
      <c r="M26" s="6"/>
      <c r="N26" s="6"/>
      <c r="O26" s="6"/>
      <c r="P26" s="6"/>
      <c r="Q26" s="6"/>
      <c r="R26" s="6"/>
      <c r="S26" s="6"/>
      <c r="T26" s="6"/>
      <c r="U26" s="6"/>
      <c r="V26" s="6"/>
      <c r="W26" s="6"/>
      <c r="X26" s="6"/>
      <c r="Y26" s="6"/>
      <c r="Z26" s="6"/>
    </row>
    <row r="27" customFormat="false" ht="15" hidden="false" customHeight="false" outlineLevel="0" collapsed="false">
      <c r="A27" s="289" t="s">
        <v>648</v>
      </c>
      <c r="B27" s="289" t="s">
        <v>1495</v>
      </c>
      <c r="C27" s="289" t="s">
        <v>1496</v>
      </c>
      <c r="D27" s="6"/>
      <c r="E27" s="6"/>
      <c r="F27" s="6"/>
      <c r="G27" s="6"/>
      <c r="H27" s="6"/>
      <c r="I27" s="6"/>
      <c r="J27" s="6"/>
      <c r="K27" s="6"/>
      <c r="L27" s="6"/>
      <c r="M27" s="6"/>
      <c r="N27" s="6"/>
      <c r="O27" s="6"/>
      <c r="P27" s="6"/>
      <c r="Q27" s="6"/>
      <c r="R27" s="6"/>
      <c r="S27" s="6"/>
      <c r="T27" s="6"/>
      <c r="U27" s="6"/>
      <c r="V27" s="6"/>
      <c r="W27" s="6"/>
      <c r="X27" s="6"/>
      <c r="Y27" s="6"/>
      <c r="Z27" s="6"/>
    </row>
    <row r="28" customFormat="false" ht="15" hidden="false" customHeight="false" outlineLevel="0" collapsed="false">
      <c r="A28" s="6" t="s">
        <v>1497</v>
      </c>
      <c r="B28" s="6"/>
      <c r="C28" s="6"/>
      <c r="D28" s="6"/>
      <c r="E28" s="6"/>
      <c r="F28" s="6"/>
      <c r="G28" s="6"/>
      <c r="H28" s="6"/>
      <c r="I28" s="6"/>
      <c r="J28" s="6"/>
      <c r="K28" s="6"/>
      <c r="L28" s="6"/>
      <c r="M28" s="6"/>
      <c r="N28" s="6"/>
      <c r="O28" s="6"/>
      <c r="P28" s="6"/>
      <c r="Q28" s="6"/>
      <c r="R28" s="6"/>
      <c r="S28" s="6"/>
      <c r="T28" s="6"/>
      <c r="U28" s="6"/>
      <c r="V28" s="6"/>
      <c r="W28" s="6"/>
      <c r="X28" s="6"/>
      <c r="Y28" s="6"/>
      <c r="Z28" s="6"/>
    </row>
    <row r="29" customFormat="false" ht="15" hidden="false" customHeight="false" outlineLevel="0" collapsed="false">
      <c r="A29" s="6"/>
      <c r="B29" s="6"/>
      <c r="C29" s="6"/>
      <c r="D29" s="6"/>
      <c r="E29" s="6"/>
      <c r="F29" s="6"/>
      <c r="G29" s="6"/>
      <c r="H29" s="6"/>
      <c r="I29" s="6"/>
      <c r="J29" s="6"/>
      <c r="K29" s="6"/>
      <c r="L29" s="6"/>
      <c r="M29" s="6"/>
      <c r="N29" s="6"/>
      <c r="O29" s="6"/>
      <c r="P29" s="6"/>
      <c r="Q29" s="6"/>
      <c r="R29" s="6"/>
      <c r="S29" s="6"/>
      <c r="T29" s="6"/>
      <c r="U29" s="6"/>
      <c r="V29" s="6"/>
      <c r="W29" s="6"/>
      <c r="X29" s="6"/>
      <c r="Y29" s="6"/>
      <c r="Z29" s="6"/>
    </row>
    <row r="30" customFormat="false" ht="15" hidden="false" customHeight="false" outlineLevel="0" collapsed="false">
      <c r="A30" s="6"/>
      <c r="B30" s="6"/>
      <c r="C30" s="6"/>
      <c r="D30" s="6"/>
      <c r="E30" s="6"/>
      <c r="F30" s="6"/>
      <c r="G30" s="6"/>
      <c r="H30" s="6"/>
      <c r="I30" s="6"/>
      <c r="J30" s="6"/>
      <c r="K30" s="6"/>
      <c r="L30" s="6"/>
      <c r="M30" s="6"/>
      <c r="N30" s="6"/>
      <c r="O30" s="6"/>
      <c r="P30" s="6"/>
      <c r="Q30" s="6"/>
      <c r="R30" s="6"/>
      <c r="S30" s="6"/>
      <c r="T30" s="6"/>
      <c r="U30" s="6"/>
      <c r="V30" s="6"/>
      <c r="W30" s="6"/>
      <c r="X30" s="6"/>
      <c r="Y30" s="6"/>
      <c r="Z30" s="6"/>
    </row>
    <row r="31" customFormat="false" ht="15" hidden="false" customHeight="false" outlineLevel="0" collapsed="false">
      <c r="A31" s="290" t="s">
        <v>1498</v>
      </c>
      <c r="B31" s="6"/>
      <c r="C31" s="6"/>
      <c r="D31" s="6"/>
      <c r="E31" s="6"/>
      <c r="F31" s="6"/>
      <c r="G31" s="6"/>
      <c r="H31" s="6"/>
      <c r="I31" s="6"/>
      <c r="J31" s="6"/>
      <c r="K31" s="6"/>
      <c r="L31" s="6"/>
      <c r="M31" s="6"/>
      <c r="N31" s="6"/>
      <c r="O31" s="6"/>
      <c r="P31" s="6"/>
      <c r="Q31" s="6"/>
      <c r="R31" s="6"/>
      <c r="S31" s="6"/>
      <c r="T31" s="6"/>
      <c r="U31" s="6"/>
      <c r="V31" s="6"/>
      <c r="W31" s="6"/>
      <c r="X31" s="6"/>
      <c r="Y31" s="6"/>
      <c r="Z31" s="6"/>
    </row>
    <row r="32" customFormat="false" ht="15" hidden="false" customHeight="false" outlineLevel="0" collapsed="false">
      <c r="A32" s="290" t="s">
        <v>1499</v>
      </c>
      <c r="B32" s="6"/>
      <c r="C32" s="6"/>
      <c r="D32" s="6"/>
      <c r="E32" s="6"/>
      <c r="F32" s="6"/>
      <c r="G32" s="6"/>
      <c r="H32" s="6"/>
      <c r="I32" s="6"/>
      <c r="J32" s="6"/>
      <c r="K32" s="6"/>
      <c r="L32" s="6"/>
      <c r="M32" s="6"/>
      <c r="N32" s="6"/>
      <c r="O32" s="6"/>
      <c r="P32" s="6"/>
      <c r="Q32" s="6"/>
      <c r="R32" s="6"/>
      <c r="S32" s="6"/>
      <c r="T32" s="6"/>
      <c r="U32" s="6"/>
      <c r="V32" s="6"/>
      <c r="W32" s="6"/>
      <c r="X32" s="6"/>
      <c r="Y32" s="6"/>
      <c r="Z32" s="6"/>
    </row>
    <row r="33" customFormat="false" ht="15" hidden="false" customHeight="false" outlineLevel="0" collapsed="false">
      <c r="A33" s="291"/>
      <c r="B33" s="6"/>
      <c r="C33" s="6"/>
      <c r="D33" s="6"/>
      <c r="E33" s="6"/>
      <c r="F33" s="6"/>
      <c r="G33" s="6"/>
      <c r="H33" s="6"/>
      <c r="I33" s="6"/>
      <c r="J33" s="6"/>
      <c r="K33" s="6"/>
      <c r="L33" s="6"/>
      <c r="M33" s="6"/>
      <c r="N33" s="6"/>
      <c r="O33" s="6"/>
      <c r="P33" s="6"/>
      <c r="Q33" s="6"/>
      <c r="R33" s="6"/>
      <c r="S33" s="6"/>
      <c r="T33" s="6"/>
      <c r="U33" s="6"/>
      <c r="V33" s="6"/>
      <c r="W33" s="6"/>
      <c r="X33" s="6"/>
      <c r="Y33" s="6"/>
      <c r="Z33" s="6"/>
    </row>
    <row r="34" customFormat="false" ht="15" hidden="false" customHeight="false" outlineLevel="0" collapsed="false">
      <c r="A34" s="291"/>
      <c r="B34" s="6"/>
      <c r="C34" s="6"/>
      <c r="D34" s="6"/>
      <c r="E34" s="6"/>
      <c r="F34" s="6"/>
      <c r="G34" s="6"/>
      <c r="H34" s="6"/>
      <c r="I34" s="6"/>
      <c r="J34" s="6"/>
      <c r="K34" s="6"/>
      <c r="L34" s="6"/>
      <c r="M34" s="6"/>
      <c r="N34" s="6"/>
      <c r="O34" s="6"/>
      <c r="P34" s="6"/>
      <c r="Q34" s="6"/>
      <c r="R34" s="6"/>
      <c r="S34" s="6"/>
      <c r="T34" s="6"/>
      <c r="U34" s="6"/>
      <c r="V34" s="6"/>
      <c r="W34" s="6"/>
      <c r="X34" s="6"/>
      <c r="Y34" s="6"/>
      <c r="Z34" s="6"/>
    </row>
    <row r="35" customFormat="false" ht="15" hidden="false" customHeight="false" outlineLevel="0" collapsed="false">
      <c r="A35" s="288" t="s">
        <v>1500</v>
      </c>
      <c r="B35" s="288"/>
      <c r="C35" s="288"/>
      <c r="D35" s="6"/>
      <c r="E35" s="6"/>
      <c r="F35" s="6"/>
      <c r="G35" s="6"/>
      <c r="H35" s="6"/>
      <c r="I35" s="6"/>
      <c r="J35" s="6"/>
      <c r="K35" s="6"/>
      <c r="L35" s="6"/>
      <c r="M35" s="6"/>
      <c r="N35" s="6"/>
      <c r="O35" s="6"/>
      <c r="P35" s="6"/>
      <c r="Q35" s="6"/>
      <c r="R35" s="6"/>
      <c r="S35" s="6"/>
      <c r="T35" s="6"/>
      <c r="U35" s="6"/>
      <c r="V35" s="6"/>
      <c r="W35" s="6"/>
      <c r="X35" s="6"/>
      <c r="Y35" s="6"/>
      <c r="Z35" s="6"/>
    </row>
    <row r="36" customFormat="false" ht="15" hidden="false" customHeight="false" outlineLevel="0" collapsed="false">
      <c r="A36" s="6" t="s">
        <v>1501</v>
      </c>
      <c r="B36" s="6"/>
      <c r="C36" s="6"/>
      <c r="D36" s="6"/>
      <c r="E36" s="6"/>
      <c r="F36" s="6"/>
      <c r="G36" s="6"/>
      <c r="H36" s="6"/>
      <c r="I36" s="6"/>
      <c r="J36" s="6"/>
      <c r="K36" s="6"/>
      <c r="L36" s="6"/>
      <c r="M36" s="6"/>
      <c r="N36" s="6"/>
      <c r="O36" s="6"/>
      <c r="P36" s="6"/>
      <c r="Q36" s="6"/>
      <c r="R36" s="6"/>
      <c r="S36" s="6"/>
      <c r="T36" s="6"/>
      <c r="U36" s="6"/>
      <c r="V36" s="6"/>
      <c r="W36" s="6"/>
      <c r="X36" s="6"/>
      <c r="Y36" s="6"/>
      <c r="Z36" s="6"/>
    </row>
    <row r="37" customFormat="false" ht="15" hidden="false" customHeight="false" outlineLevel="0" collapsed="false">
      <c r="A37" s="6" t="s">
        <v>979</v>
      </c>
      <c r="B37" s="6"/>
      <c r="C37" s="6"/>
      <c r="D37" s="6"/>
      <c r="E37" s="6"/>
      <c r="F37" s="6"/>
      <c r="G37" s="6"/>
      <c r="H37" s="6"/>
      <c r="I37" s="6"/>
      <c r="J37" s="6"/>
      <c r="K37" s="6"/>
      <c r="L37" s="6"/>
      <c r="M37" s="6"/>
      <c r="N37" s="6"/>
      <c r="O37" s="6"/>
      <c r="P37" s="6"/>
      <c r="Q37" s="6"/>
      <c r="R37" s="6"/>
      <c r="S37" s="6"/>
      <c r="T37" s="6"/>
      <c r="U37" s="6"/>
      <c r="V37" s="6"/>
      <c r="W37" s="6"/>
      <c r="X37" s="6"/>
      <c r="Y37" s="6"/>
      <c r="Z37" s="6"/>
    </row>
    <row r="38" customFormat="false" ht="15" hidden="false" customHeight="false" outlineLevel="0" collapsed="false">
      <c r="A38" s="6" t="s">
        <v>1502</v>
      </c>
      <c r="B38" s="6"/>
      <c r="C38" s="6"/>
      <c r="D38" s="6"/>
      <c r="E38" s="6"/>
      <c r="F38" s="6"/>
      <c r="G38" s="6"/>
      <c r="H38" s="6"/>
      <c r="I38" s="6"/>
      <c r="J38" s="6"/>
      <c r="K38" s="6"/>
      <c r="L38" s="6"/>
      <c r="M38" s="6"/>
      <c r="N38" s="6"/>
      <c r="O38" s="6"/>
      <c r="P38" s="6"/>
      <c r="Q38" s="6"/>
      <c r="R38" s="6"/>
      <c r="S38" s="6"/>
      <c r="T38" s="6"/>
      <c r="U38" s="6"/>
      <c r="V38" s="6"/>
      <c r="W38" s="6"/>
      <c r="X38" s="6"/>
      <c r="Y38" s="6"/>
      <c r="Z38" s="6"/>
    </row>
    <row r="39" customFormat="false" ht="15" hidden="false" customHeight="false" outlineLevel="0" collapsed="false">
      <c r="A39" s="6" t="s">
        <v>980</v>
      </c>
      <c r="B39" s="6"/>
      <c r="C39" s="6"/>
      <c r="D39" s="6"/>
      <c r="E39" s="6"/>
      <c r="F39" s="6"/>
      <c r="G39" s="6"/>
      <c r="H39" s="6"/>
      <c r="I39" s="6"/>
      <c r="J39" s="6"/>
      <c r="K39" s="6"/>
      <c r="L39" s="6"/>
      <c r="M39" s="6"/>
      <c r="N39" s="6"/>
      <c r="O39" s="6"/>
      <c r="P39" s="6"/>
      <c r="Q39" s="6"/>
      <c r="R39" s="6"/>
      <c r="S39" s="6"/>
      <c r="T39" s="6"/>
      <c r="U39" s="6"/>
      <c r="V39" s="6"/>
      <c r="W39" s="6"/>
      <c r="X39" s="6"/>
      <c r="Y39" s="6"/>
      <c r="Z39" s="6"/>
    </row>
    <row r="40" customFormat="false" ht="15" hidden="false" customHeight="false" outlineLevel="0" collapsed="false">
      <c r="A40" s="6" t="s">
        <v>982</v>
      </c>
      <c r="B40" s="6"/>
      <c r="C40" s="6"/>
      <c r="D40" s="6"/>
      <c r="E40" s="6"/>
      <c r="F40" s="6"/>
      <c r="G40" s="6"/>
      <c r="H40" s="6"/>
      <c r="I40" s="6"/>
      <c r="J40" s="6"/>
      <c r="K40" s="6"/>
      <c r="L40" s="6"/>
      <c r="M40" s="6"/>
      <c r="N40" s="6"/>
      <c r="O40" s="6"/>
      <c r="P40" s="6"/>
      <c r="Q40" s="6"/>
      <c r="R40" s="6"/>
      <c r="S40" s="6"/>
      <c r="T40" s="6"/>
      <c r="U40" s="6"/>
      <c r="V40" s="6"/>
      <c r="W40" s="6"/>
      <c r="X40" s="6"/>
      <c r="Y40" s="6"/>
      <c r="Z40" s="6"/>
    </row>
    <row r="41" customFormat="false" ht="15" hidden="false" customHeight="false" outlineLevel="0" collapsed="false">
      <c r="A41" s="6" t="s">
        <v>1503</v>
      </c>
      <c r="B41" s="6"/>
      <c r="C41" s="6"/>
      <c r="D41" s="6"/>
      <c r="E41" s="6"/>
      <c r="F41" s="6"/>
      <c r="G41" s="6"/>
      <c r="H41" s="6"/>
      <c r="I41" s="6"/>
      <c r="J41" s="6"/>
      <c r="K41" s="6"/>
      <c r="L41" s="6"/>
      <c r="M41" s="6"/>
      <c r="N41" s="6"/>
      <c r="O41" s="6"/>
      <c r="P41" s="6"/>
      <c r="Q41" s="6"/>
      <c r="R41" s="6"/>
      <c r="S41" s="6"/>
      <c r="T41" s="6"/>
      <c r="U41" s="6"/>
      <c r="V41" s="6"/>
      <c r="W41" s="6"/>
      <c r="X41" s="6"/>
      <c r="Y41" s="6"/>
      <c r="Z41" s="6"/>
    </row>
    <row r="42" customFormat="false" ht="15" hidden="false" customHeight="false" outlineLevel="0" collapsed="false">
      <c r="A42" s="6" t="s">
        <v>1504</v>
      </c>
      <c r="B42" s="6"/>
      <c r="C42" s="6"/>
      <c r="D42" s="6"/>
      <c r="E42" s="6"/>
      <c r="F42" s="6"/>
      <c r="G42" s="6"/>
      <c r="H42" s="6"/>
      <c r="I42" s="6"/>
      <c r="J42" s="6"/>
      <c r="K42" s="6"/>
      <c r="L42" s="6"/>
      <c r="M42" s="6"/>
      <c r="N42" s="6"/>
      <c r="O42" s="6"/>
      <c r="P42" s="6"/>
      <c r="Q42" s="6"/>
      <c r="R42" s="6"/>
      <c r="S42" s="6"/>
      <c r="T42" s="6"/>
      <c r="U42" s="6"/>
      <c r="V42" s="6"/>
      <c r="W42" s="6"/>
      <c r="X42" s="6"/>
      <c r="Y42" s="6"/>
      <c r="Z42" s="6"/>
    </row>
    <row r="43" customFormat="false" ht="15" hidden="false" customHeight="false" outlineLevel="0" collapsed="false">
      <c r="A43" s="6" t="s">
        <v>1505</v>
      </c>
      <c r="B43" s="6"/>
      <c r="C43" s="6"/>
      <c r="D43" s="6"/>
      <c r="E43" s="6"/>
      <c r="F43" s="6"/>
      <c r="G43" s="6"/>
      <c r="H43" s="6"/>
      <c r="I43" s="6"/>
      <c r="J43" s="6"/>
      <c r="K43" s="6"/>
      <c r="L43" s="6"/>
      <c r="M43" s="6"/>
      <c r="N43" s="6"/>
      <c r="O43" s="6"/>
      <c r="P43" s="6"/>
      <c r="Q43" s="6"/>
      <c r="R43" s="6"/>
      <c r="S43" s="6"/>
      <c r="T43" s="6"/>
      <c r="U43" s="6"/>
      <c r="V43" s="6"/>
      <c r="W43" s="6"/>
      <c r="X43" s="6"/>
      <c r="Y43" s="6"/>
      <c r="Z43" s="6"/>
    </row>
    <row r="44" customFormat="false" ht="15" hidden="false" customHeight="false" outlineLevel="0" collapsed="false">
      <c r="A44" s="6" t="s">
        <v>1506</v>
      </c>
      <c r="B44" s="6"/>
      <c r="C44" s="6"/>
      <c r="D44" s="6"/>
      <c r="E44" s="6"/>
      <c r="F44" s="6"/>
      <c r="G44" s="6"/>
      <c r="H44" s="6"/>
      <c r="I44" s="6"/>
      <c r="J44" s="6"/>
      <c r="K44" s="6"/>
      <c r="L44" s="6"/>
      <c r="M44" s="6"/>
      <c r="N44" s="6"/>
      <c r="O44" s="6"/>
      <c r="P44" s="6"/>
      <c r="Q44" s="6"/>
      <c r="R44" s="6"/>
      <c r="S44" s="6"/>
      <c r="T44" s="6"/>
      <c r="U44" s="6"/>
      <c r="V44" s="6"/>
      <c r="W44" s="6"/>
      <c r="X44" s="6"/>
      <c r="Y44" s="6"/>
      <c r="Z44" s="6"/>
    </row>
    <row r="45" customFormat="false" ht="15" hidden="false" customHeight="false" outlineLevel="0" collapsed="false">
      <c r="A45" s="6" t="s">
        <v>1507</v>
      </c>
      <c r="B45" s="6"/>
      <c r="C45" s="6"/>
      <c r="D45" s="6"/>
      <c r="E45" s="6"/>
      <c r="F45" s="6"/>
      <c r="G45" s="6"/>
      <c r="H45" s="6"/>
      <c r="I45" s="6"/>
      <c r="J45" s="6"/>
      <c r="K45" s="6"/>
      <c r="L45" s="6"/>
      <c r="M45" s="6"/>
      <c r="N45" s="6"/>
      <c r="O45" s="6"/>
      <c r="P45" s="6"/>
      <c r="Q45" s="6"/>
      <c r="R45" s="6"/>
      <c r="S45" s="6"/>
      <c r="T45" s="6"/>
      <c r="U45" s="6"/>
      <c r="V45" s="6"/>
      <c r="W45" s="6"/>
      <c r="X45" s="6"/>
      <c r="Y45" s="6"/>
      <c r="Z45" s="6"/>
    </row>
    <row r="46" customFormat="false" ht="15" hidden="false" customHeight="false" outlineLevel="0" collapsed="false">
      <c r="A46" s="6" t="s">
        <v>1508</v>
      </c>
      <c r="B46" s="6"/>
      <c r="C46" s="6"/>
      <c r="D46" s="6"/>
      <c r="E46" s="6"/>
      <c r="F46" s="6"/>
      <c r="G46" s="6"/>
      <c r="H46" s="6"/>
      <c r="I46" s="6"/>
      <c r="J46" s="6"/>
      <c r="K46" s="6"/>
      <c r="L46" s="6"/>
      <c r="M46" s="6"/>
      <c r="N46" s="6"/>
      <c r="O46" s="6"/>
      <c r="P46" s="6"/>
      <c r="Q46" s="6"/>
      <c r="R46" s="6"/>
      <c r="S46" s="6"/>
      <c r="T46" s="6"/>
      <c r="U46" s="6"/>
      <c r="V46" s="6"/>
      <c r="W46" s="6"/>
      <c r="X46" s="6"/>
      <c r="Y46" s="6"/>
      <c r="Z46" s="6"/>
    </row>
    <row r="47" customFormat="false" ht="15" hidden="false" customHeight="false" outlineLevel="0" collapsed="false">
      <c r="A47" s="6" t="s">
        <v>1509</v>
      </c>
      <c r="B47" s="6"/>
      <c r="C47" s="6"/>
      <c r="D47" s="6"/>
      <c r="E47" s="6"/>
      <c r="F47" s="6"/>
      <c r="G47" s="6"/>
      <c r="H47" s="6"/>
      <c r="I47" s="6"/>
      <c r="J47" s="6"/>
      <c r="K47" s="6"/>
      <c r="L47" s="6"/>
      <c r="M47" s="6"/>
      <c r="N47" s="6"/>
      <c r="O47" s="6"/>
      <c r="P47" s="6"/>
      <c r="Q47" s="6"/>
      <c r="R47" s="6"/>
      <c r="S47" s="6"/>
      <c r="T47" s="6"/>
      <c r="U47" s="6"/>
      <c r="V47" s="6"/>
      <c r="W47" s="6"/>
      <c r="X47" s="6"/>
      <c r="Y47" s="6"/>
      <c r="Z47" s="6"/>
    </row>
    <row r="48" customFormat="false" ht="15" hidden="false" customHeight="false" outlineLevel="0" collapsed="false">
      <c r="A48" s="6" t="s">
        <v>1510</v>
      </c>
      <c r="B48" s="6"/>
      <c r="C48" s="6"/>
      <c r="D48" s="6"/>
      <c r="E48" s="6"/>
      <c r="F48" s="6"/>
      <c r="G48" s="6"/>
      <c r="H48" s="6"/>
      <c r="I48" s="6"/>
      <c r="J48" s="6"/>
      <c r="K48" s="6"/>
      <c r="L48" s="6"/>
      <c r="M48" s="6"/>
      <c r="N48" s="6"/>
      <c r="O48" s="6"/>
      <c r="P48" s="6"/>
      <c r="Q48" s="6"/>
      <c r="R48" s="6"/>
      <c r="S48" s="6"/>
      <c r="T48" s="6"/>
      <c r="U48" s="6"/>
      <c r="V48" s="6"/>
      <c r="W48" s="6"/>
      <c r="X48" s="6"/>
      <c r="Y48" s="6"/>
      <c r="Z48" s="6"/>
    </row>
    <row r="49" customFormat="false" ht="15" hidden="false" customHeight="false" outlineLevel="0" collapsed="false">
      <c r="A49" s="6" t="s">
        <v>1511</v>
      </c>
      <c r="B49" s="6"/>
      <c r="C49" s="6"/>
      <c r="D49" s="6"/>
      <c r="E49" s="6"/>
      <c r="F49" s="6"/>
      <c r="G49" s="6"/>
      <c r="H49" s="6"/>
      <c r="I49" s="6"/>
      <c r="J49" s="6"/>
      <c r="K49" s="6"/>
      <c r="L49" s="6"/>
      <c r="M49" s="6"/>
      <c r="N49" s="6"/>
      <c r="O49" s="6"/>
      <c r="P49" s="6"/>
      <c r="Q49" s="6"/>
      <c r="R49" s="6"/>
      <c r="S49" s="6"/>
      <c r="T49" s="6"/>
      <c r="U49" s="6"/>
      <c r="V49" s="6"/>
      <c r="W49" s="6"/>
      <c r="X49" s="6"/>
      <c r="Y49" s="6"/>
      <c r="Z49" s="6"/>
    </row>
    <row r="50" customFormat="false" ht="15" hidden="false" customHeight="false" outlineLevel="0" collapsed="false">
      <c r="A50" s="6" t="s">
        <v>1512</v>
      </c>
      <c r="B50" s="6"/>
      <c r="C50" s="6"/>
      <c r="D50" s="6"/>
      <c r="E50" s="6"/>
      <c r="F50" s="6"/>
      <c r="G50" s="6"/>
      <c r="H50" s="6"/>
      <c r="I50" s="6"/>
      <c r="J50" s="6"/>
      <c r="K50" s="6"/>
      <c r="L50" s="6"/>
      <c r="M50" s="6"/>
      <c r="N50" s="6"/>
      <c r="O50" s="6"/>
      <c r="P50" s="6"/>
      <c r="Q50" s="6"/>
      <c r="R50" s="6"/>
      <c r="S50" s="6"/>
      <c r="T50" s="6"/>
      <c r="U50" s="6"/>
      <c r="V50" s="6"/>
      <c r="W50" s="6"/>
      <c r="X50" s="6"/>
      <c r="Y50" s="6"/>
      <c r="Z50" s="6"/>
    </row>
    <row r="51" customFormat="false" ht="15" hidden="false" customHeight="false" outlineLevel="0" collapsed="false">
      <c r="A51" s="6" t="s">
        <v>1513</v>
      </c>
      <c r="B51" s="6"/>
      <c r="C51" s="6"/>
      <c r="D51" s="6"/>
      <c r="E51" s="6"/>
      <c r="F51" s="6"/>
      <c r="G51" s="6"/>
      <c r="H51" s="6"/>
      <c r="I51" s="6"/>
      <c r="J51" s="6"/>
      <c r="K51" s="6"/>
      <c r="L51" s="6"/>
      <c r="M51" s="6"/>
      <c r="N51" s="6"/>
      <c r="O51" s="6"/>
      <c r="P51" s="6"/>
      <c r="Q51" s="6"/>
      <c r="R51" s="6"/>
      <c r="S51" s="6"/>
      <c r="T51" s="6"/>
      <c r="U51" s="6"/>
      <c r="V51" s="6"/>
      <c r="W51" s="6"/>
      <c r="X51" s="6"/>
      <c r="Y51" s="6"/>
      <c r="Z51" s="6"/>
    </row>
    <row r="52" customFormat="false" ht="15" hidden="false" customHeight="false" outlineLevel="0" collapsed="false">
      <c r="A52" s="6" t="s">
        <v>1514</v>
      </c>
      <c r="B52" s="6"/>
      <c r="C52" s="6"/>
      <c r="D52" s="6"/>
      <c r="E52" s="6"/>
      <c r="F52" s="6"/>
      <c r="G52" s="6"/>
      <c r="H52" s="6"/>
      <c r="I52" s="6"/>
      <c r="J52" s="6"/>
      <c r="K52" s="6"/>
      <c r="L52" s="6"/>
      <c r="M52" s="6"/>
      <c r="N52" s="6"/>
      <c r="O52" s="6"/>
      <c r="P52" s="6"/>
      <c r="Q52" s="6"/>
      <c r="R52" s="6"/>
      <c r="S52" s="6"/>
      <c r="T52" s="6"/>
      <c r="U52" s="6"/>
      <c r="V52" s="6"/>
      <c r="W52" s="6"/>
      <c r="X52" s="6"/>
      <c r="Y52" s="6"/>
      <c r="Z52" s="6"/>
    </row>
    <row r="53" customFormat="false" ht="15" hidden="false" customHeight="false" outlineLevel="0" collapsed="false">
      <c r="A53" s="6" t="s">
        <v>1515</v>
      </c>
      <c r="B53" s="6"/>
      <c r="C53" s="6"/>
      <c r="D53" s="6"/>
      <c r="E53" s="6"/>
      <c r="F53" s="6"/>
      <c r="G53" s="6"/>
      <c r="H53" s="6"/>
      <c r="I53" s="6"/>
      <c r="J53" s="6"/>
      <c r="K53" s="6"/>
      <c r="L53" s="6"/>
      <c r="M53" s="6"/>
      <c r="N53" s="6"/>
      <c r="O53" s="6"/>
      <c r="P53" s="6"/>
      <c r="Q53" s="6"/>
      <c r="R53" s="6"/>
      <c r="S53" s="6"/>
      <c r="T53" s="6"/>
      <c r="U53" s="6"/>
      <c r="V53" s="6"/>
      <c r="W53" s="6"/>
      <c r="X53" s="6"/>
      <c r="Y53" s="6"/>
      <c r="Z53" s="6"/>
    </row>
    <row r="54" customFormat="false" ht="15" hidden="false" customHeight="false" outlineLevel="0" collapsed="false">
      <c r="A54" s="6" t="s">
        <v>1516</v>
      </c>
      <c r="B54" s="6"/>
      <c r="C54" s="6"/>
      <c r="D54" s="6"/>
      <c r="E54" s="6"/>
      <c r="F54" s="6"/>
      <c r="G54" s="6"/>
      <c r="H54" s="6"/>
      <c r="I54" s="6"/>
      <c r="J54" s="6"/>
      <c r="K54" s="6"/>
      <c r="L54" s="6"/>
      <c r="M54" s="6"/>
      <c r="N54" s="6"/>
      <c r="O54" s="6"/>
      <c r="P54" s="6"/>
      <c r="Q54" s="6"/>
      <c r="R54" s="6"/>
      <c r="S54" s="6"/>
      <c r="T54" s="6"/>
      <c r="U54" s="6"/>
      <c r="V54" s="6"/>
      <c r="W54" s="6"/>
      <c r="X54" s="6"/>
      <c r="Y54" s="6"/>
      <c r="Z54" s="6"/>
    </row>
    <row r="55" customFormat="false" ht="15" hidden="false" customHeight="false" outlineLevel="0" collapsed="false">
      <c r="A55" s="6" t="s">
        <v>1517</v>
      </c>
      <c r="B55" s="6"/>
      <c r="C55" s="6"/>
      <c r="D55" s="6"/>
      <c r="E55" s="6"/>
      <c r="F55" s="6"/>
      <c r="G55" s="6"/>
      <c r="H55" s="6"/>
      <c r="I55" s="6"/>
      <c r="J55" s="6"/>
      <c r="K55" s="6"/>
      <c r="L55" s="6"/>
      <c r="M55" s="6"/>
      <c r="N55" s="6"/>
      <c r="O55" s="6"/>
      <c r="P55" s="6"/>
      <c r="Q55" s="6"/>
      <c r="R55" s="6"/>
      <c r="S55" s="6"/>
      <c r="T55" s="6"/>
      <c r="U55" s="6"/>
      <c r="V55" s="6"/>
      <c r="W55" s="6"/>
      <c r="X55" s="6"/>
      <c r="Y55" s="6"/>
      <c r="Z55" s="6"/>
    </row>
    <row r="56" customFormat="false" ht="15" hidden="false" customHeight="false" outlineLevel="0" collapsed="false">
      <c r="A56" s="6" t="s">
        <v>1518</v>
      </c>
      <c r="B56" s="6"/>
      <c r="C56" s="6"/>
      <c r="D56" s="6"/>
      <c r="E56" s="6"/>
      <c r="F56" s="6"/>
      <c r="G56" s="6"/>
      <c r="H56" s="6"/>
      <c r="I56" s="6"/>
      <c r="J56" s="6"/>
      <c r="K56" s="6"/>
      <c r="L56" s="6"/>
      <c r="M56" s="6"/>
      <c r="N56" s="6"/>
      <c r="O56" s="6"/>
      <c r="P56" s="6"/>
      <c r="Q56" s="6"/>
      <c r="R56" s="6"/>
      <c r="S56" s="6"/>
      <c r="T56" s="6"/>
      <c r="U56" s="6"/>
      <c r="V56" s="6"/>
      <c r="W56" s="6"/>
      <c r="X56" s="6"/>
      <c r="Y56" s="6"/>
      <c r="Z56" s="6"/>
    </row>
    <row r="57" customFormat="false" ht="15" hidden="false" customHeight="false" outlineLevel="0" collapsed="false">
      <c r="A57" s="6"/>
      <c r="B57" s="6"/>
      <c r="C57" s="6"/>
      <c r="D57" s="6"/>
      <c r="E57" s="6"/>
      <c r="F57" s="6"/>
      <c r="G57" s="6"/>
      <c r="H57" s="6"/>
      <c r="I57" s="6"/>
      <c r="J57" s="6"/>
      <c r="K57" s="6"/>
      <c r="L57" s="6"/>
      <c r="M57" s="6"/>
      <c r="N57" s="6"/>
      <c r="O57" s="6"/>
      <c r="P57" s="6"/>
      <c r="Q57" s="6"/>
      <c r="R57" s="6"/>
      <c r="S57" s="6"/>
      <c r="T57" s="6"/>
      <c r="U57" s="6"/>
      <c r="V57" s="6"/>
      <c r="W57" s="6"/>
      <c r="X57" s="6"/>
      <c r="Y57" s="6"/>
      <c r="Z57" s="6"/>
    </row>
    <row r="58" customFormat="false" ht="15" hidden="false" customHeight="false" outlineLevel="0" collapsed="false">
      <c r="A58" s="288" t="s">
        <v>1519</v>
      </c>
      <c r="B58" s="288"/>
      <c r="C58" s="288"/>
      <c r="D58" s="6"/>
      <c r="E58" s="6"/>
      <c r="F58" s="6"/>
      <c r="G58" s="6"/>
      <c r="H58" s="6"/>
      <c r="I58" s="6"/>
      <c r="J58" s="6"/>
      <c r="K58" s="6"/>
      <c r="L58" s="6"/>
      <c r="M58" s="6"/>
      <c r="N58" s="6"/>
      <c r="O58" s="6"/>
      <c r="P58" s="6"/>
      <c r="Q58" s="6"/>
      <c r="R58" s="6"/>
      <c r="S58" s="6"/>
      <c r="T58" s="6"/>
      <c r="U58" s="6"/>
      <c r="V58" s="6"/>
      <c r="W58" s="6"/>
      <c r="X58" s="6"/>
      <c r="Y58" s="6"/>
      <c r="Z58" s="6"/>
    </row>
    <row r="59" customFormat="false" ht="15" hidden="false" customHeight="false" outlineLevel="0" collapsed="false">
      <c r="A59" s="6" t="s">
        <v>1520</v>
      </c>
      <c r="B59" s="6"/>
      <c r="C59" s="6"/>
      <c r="D59" s="6"/>
      <c r="E59" s="6"/>
      <c r="F59" s="6"/>
      <c r="G59" s="6"/>
      <c r="H59" s="6"/>
      <c r="I59" s="6"/>
      <c r="J59" s="6"/>
      <c r="K59" s="6"/>
      <c r="L59" s="6"/>
      <c r="M59" s="6"/>
      <c r="N59" s="6"/>
      <c r="O59" s="6"/>
      <c r="P59" s="6"/>
      <c r="Q59" s="6"/>
      <c r="R59" s="6"/>
      <c r="S59" s="6"/>
      <c r="T59" s="6"/>
      <c r="U59" s="6"/>
      <c r="V59" s="6"/>
      <c r="W59" s="6"/>
      <c r="X59" s="6"/>
      <c r="Y59" s="6"/>
      <c r="Z59" s="6"/>
    </row>
    <row r="60" customFormat="false" ht="15" hidden="false" customHeight="false" outlineLevel="0" collapsed="false">
      <c r="A60" s="6" t="s">
        <v>1521</v>
      </c>
      <c r="B60" s="6"/>
      <c r="C60" s="6"/>
      <c r="D60" s="6"/>
      <c r="E60" s="6"/>
      <c r="F60" s="6"/>
      <c r="G60" s="6"/>
      <c r="H60" s="6"/>
      <c r="I60" s="6"/>
      <c r="J60" s="6"/>
      <c r="K60" s="6"/>
      <c r="L60" s="6"/>
      <c r="M60" s="6"/>
      <c r="N60" s="6"/>
      <c r="O60" s="6"/>
      <c r="P60" s="6"/>
      <c r="Q60" s="6"/>
      <c r="R60" s="6"/>
      <c r="S60" s="6"/>
      <c r="T60" s="6"/>
      <c r="U60" s="6"/>
      <c r="V60" s="6"/>
      <c r="W60" s="6"/>
      <c r="X60" s="6"/>
      <c r="Y60" s="6"/>
      <c r="Z60" s="6"/>
    </row>
    <row r="61" customFormat="false" ht="15" hidden="false" customHeight="false" outlineLevel="0" collapsed="false">
      <c r="A61" s="6" t="s">
        <v>1522</v>
      </c>
      <c r="B61" s="6"/>
      <c r="C61" s="6"/>
      <c r="D61" s="6"/>
      <c r="E61" s="6"/>
      <c r="F61" s="6"/>
      <c r="G61" s="6"/>
      <c r="H61" s="6"/>
      <c r="I61" s="6"/>
      <c r="J61" s="6"/>
      <c r="K61" s="6"/>
      <c r="L61" s="6"/>
      <c r="M61" s="6"/>
      <c r="N61" s="6"/>
      <c r="O61" s="6"/>
      <c r="P61" s="6"/>
      <c r="Q61" s="6"/>
      <c r="R61" s="6"/>
      <c r="S61" s="6"/>
      <c r="T61" s="6"/>
      <c r="U61" s="6"/>
      <c r="V61" s="6"/>
      <c r="W61" s="6"/>
      <c r="X61" s="6"/>
      <c r="Y61" s="6"/>
      <c r="Z61" s="6"/>
    </row>
    <row r="62" customFormat="false" ht="15" hidden="false" customHeight="false" outlineLevel="0" collapsed="false">
      <c r="A62" s="6" t="s">
        <v>1523</v>
      </c>
      <c r="B62" s="6"/>
      <c r="C62" s="6"/>
      <c r="D62" s="6"/>
      <c r="E62" s="6"/>
      <c r="F62" s="6"/>
      <c r="G62" s="6"/>
      <c r="H62" s="6"/>
      <c r="I62" s="6"/>
      <c r="J62" s="6"/>
      <c r="K62" s="6"/>
      <c r="L62" s="6"/>
      <c r="M62" s="6"/>
      <c r="N62" s="6"/>
      <c r="O62" s="6"/>
      <c r="P62" s="6"/>
      <c r="Q62" s="6"/>
      <c r="R62" s="6"/>
      <c r="S62" s="6"/>
      <c r="T62" s="6"/>
      <c r="U62" s="6"/>
      <c r="V62" s="6"/>
      <c r="W62" s="6"/>
      <c r="X62" s="6"/>
      <c r="Y62" s="6"/>
      <c r="Z62" s="6"/>
    </row>
    <row r="63" customFormat="false" ht="15" hidden="false" customHeight="false" outlineLevel="0" collapsed="false">
      <c r="A63" s="6" t="s">
        <v>1524</v>
      </c>
      <c r="B63" s="6"/>
      <c r="C63" s="6"/>
      <c r="D63" s="6"/>
      <c r="E63" s="6"/>
      <c r="F63" s="6"/>
      <c r="G63" s="6"/>
      <c r="H63" s="6"/>
      <c r="I63" s="6"/>
      <c r="J63" s="6"/>
      <c r="K63" s="6"/>
      <c r="L63" s="6"/>
      <c r="M63" s="6"/>
      <c r="N63" s="6"/>
      <c r="O63" s="6"/>
      <c r="P63" s="6"/>
      <c r="Q63" s="6"/>
      <c r="R63" s="6"/>
      <c r="S63" s="6"/>
      <c r="T63" s="6"/>
      <c r="U63" s="6"/>
      <c r="V63" s="6"/>
      <c r="W63" s="6"/>
      <c r="X63" s="6"/>
      <c r="Y63" s="6"/>
      <c r="Z63" s="6"/>
    </row>
    <row r="64" customFormat="false" ht="15" hidden="false" customHeight="false" outlineLevel="0" collapsed="false">
      <c r="A64" s="6" t="s">
        <v>1525</v>
      </c>
      <c r="B64" s="6"/>
      <c r="C64" s="6"/>
      <c r="D64" s="6"/>
      <c r="E64" s="6"/>
      <c r="F64" s="6"/>
      <c r="G64" s="6"/>
      <c r="H64" s="6"/>
      <c r="I64" s="6"/>
      <c r="J64" s="6"/>
      <c r="K64" s="6"/>
      <c r="L64" s="6"/>
      <c r="M64" s="6"/>
      <c r="N64" s="6"/>
      <c r="O64" s="6"/>
      <c r="P64" s="6"/>
      <c r="Q64" s="6"/>
      <c r="R64" s="6"/>
      <c r="S64" s="6"/>
      <c r="T64" s="6"/>
      <c r="U64" s="6"/>
      <c r="V64" s="6"/>
      <c r="W64" s="6"/>
      <c r="X64" s="6"/>
      <c r="Y64" s="6"/>
      <c r="Z64" s="6"/>
    </row>
    <row r="65" customFormat="false" ht="15" hidden="false" customHeight="false" outlineLevel="0" collapsed="false">
      <c r="A65" s="6" t="s">
        <v>1526</v>
      </c>
      <c r="B65" s="6"/>
      <c r="C65" s="6"/>
      <c r="D65" s="6"/>
      <c r="E65" s="6"/>
      <c r="F65" s="6"/>
      <c r="G65" s="6"/>
      <c r="H65" s="6"/>
      <c r="I65" s="6"/>
      <c r="J65" s="6"/>
      <c r="K65" s="6"/>
      <c r="L65" s="6"/>
      <c r="M65" s="6"/>
      <c r="N65" s="6"/>
      <c r="O65" s="6"/>
      <c r="P65" s="6"/>
      <c r="Q65" s="6"/>
      <c r="R65" s="6"/>
      <c r="S65" s="6"/>
      <c r="T65" s="6"/>
      <c r="U65" s="6"/>
      <c r="V65" s="6"/>
      <c r="W65" s="6"/>
      <c r="X65" s="6"/>
      <c r="Y65" s="6"/>
      <c r="Z65" s="6"/>
    </row>
    <row r="66" customFormat="false" ht="15" hidden="false" customHeight="false" outlineLevel="0" collapsed="false">
      <c r="A66" s="6" t="s">
        <v>1527</v>
      </c>
      <c r="B66" s="6"/>
      <c r="C66" s="6"/>
      <c r="D66" s="6"/>
      <c r="E66" s="6"/>
      <c r="F66" s="6"/>
      <c r="G66" s="6"/>
      <c r="H66" s="6"/>
      <c r="I66" s="6"/>
      <c r="J66" s="6"/>
      <c r="K66" s="6"/>
      <c r="L66" s="6"/>
      <c r="M66" s="6"/>
      <c r="N66" s="6"/>
      <c r="O66" s="6"/>
      <c r="P66" s="6"/>
      <c r="Q66" s="6"/>
      <c r="R66" s="6"/>
      <c r="S66" s="6"/>
      <c r="T66" s="6"/>
      <c r="U66" s="6"/>
      <c r="V66" s="6"/>
      <c r="W66" s="6"/>
      <c r="X66" s="6"/>
      <c r="Y66" s="6"/>
      <c r="Z66" s="6"/>
    </row>
    <row r="67" customFormat="false" ht="15" hidden="false" customHeight="false" outlineLevel="0" collapsed="false">
      <c r="A67" s="6" t="s">
        <v>1528</v>
      </c>
      <c r="B67" s="6"/>
      <c r="C67" s="6"/>
      <c r="D67" s="6"/>
      <c r="E67" s="6"/>
      <c r="F67" s="6"/>
      <c r="G67" s="6"/>
      <c r="H67" s="6"/>
      <c r="I67" s="6"/>
      <c r="J67" s="6"/>
      <c r="K67" s="6"/>
      <c r="L67" s="6"/>
      <c r="M67" s="6"/>
      <c r="N67" s="6"/>
      <c r="O67" s="6"/>
      <c r="P67" s="6"/>
      <c r="Q67" s="6"/>
      <c r="R67" s="6"/>
      <c r="S67" s="6"/>
      <c r="T67" s="6"/>
      <c r="U67" s="6"/>
      <c r="V67" s="6"/>
      <c r="W67" s="6"/>
      <c r="X67" s="6"/>
      <c r="Y67" s="6"/>
      <c r="Z67" s="6"/>
    </row>
    <row r="68" customFormat="false" ht="15" hidden="false" customHeight="false" outlineLevel="0" collapsed="false">
      <c r="A68" s="6" t="s">
        <v>1529</v>
      </c>
      <c r="B68" s="6"/>
      <c r="C68" s="6"/>
      <c r="D68" s="6"/>
      <c r="E68" s="6"/>
      <c r="F68" s="6"/>
      <c r="G68" s="6"/>
      <c r="H68" s="6"/>
      <c r="I68" s="6"/>
      <c r="J68" s="6"/>
      <c r="K68" s="6"/>
      <c r="L68" s="6"/>
      <c r="M68" s="6"/>
      <c r="N68" s="6"/>
      <c r="O68" s="6"/>
      <c r="P68" s="6"/>
      <c r="Q68" s="6"/>
      <c r="R68" s="6"/>
      <c r="S68" s="6"/>
      <c r="T68" s="6"/>
      <c r="U68" s="6"/>
      <c r="V68" s="6"/>
      <c r="W68" s="6"/>
      <c r="X68" s="6"/>
      <c r="Y68" s="6"/>
      <c r="Z68"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1" sqref="G2 B2"/>
    </sheetView>
  </sheetViews>
  <sheetFormatPr defaultRowHeight="15"/>
  <cols>
    <col collapsed="false" hidden="false" max="1" min="1" style="0" width="13.4259259259259"/>
    <col collapsed="false" hidden="false" max="2" min="2" style="0" width="21.6037037037037"/>
    <col collapsed="false" hidden="false" max="3" min="3" style="0" width="15.4814814814815"/>
    <col collapsed="false" hidden="false" max="4" min="4" style="0" width="11.1703703703704"/>
    <col collapsed="false" hidden="false" max="5" min="5" style="0" width="10.6814814814815"/>
    <col collapsed="false" hidden="false" max="6" min="6" style="0" width="12.1037037037037"/>
    <col collapsed="false" hidden="false" max="7" min="7" style="0" width="22.4407407407407"/>
    <col collapsed="false" hidden="false" max="8" min="8" style="0" width="10.6814814814815"/>
    <col collapsed="false" hidden="false" max="9" min="9" style="0" width="11.1703703703704"/>
    <col collapsed="false" hidden="false" max="10" min="10" style="0" width="5.19259259259259"/>
    <col collapsed="false" hidden="false" max="13" min="11" style="0" width="11.1703703703704"/>
    <col collapsed="false" hidden="false" max="14" min="14" style="0" width="4.55185185185185"/>
    <col collapsed="false" hidden="false" max="15" min="15" style="0" width="10.2444444444444"/>
    <col collapsed="false" hidden="false" max="16" min="16" style="0" width="19.6962962962963"/>
    <col collapsed="false" hidden="false" max="17" min="17" style="0" width="21.5111111111111"/>
    <col collapsed="false" hidden="false" max="18" min="18" style="0" width="11.1703703703704"/>
    <col collapsed="false" hidden="false" max="19" min="19" style="0" width="17.7814814814815"/>
    <col collapsed="false" hidden="false" max="20" min="20" style="0" width="14.3518518518519"/>
    <col collapsed="false" hidden="false" max="21" min="21" style="0" width="14.9925925925926"/>
    <col collapsed="false" hidden="false" max="29" min="22" style="0" width="11.1703703703704"/>
    <col collapsed="false" hidden="false" max="1025" min="30" style="0" width="13.7666666666667"/>
  </cols>
  <sheetData>
    <row r="1" customFormat="false" ht="19.5" hidden="false" customHeight="true" outlineLevel="0" collapsed="false">
      <c r="A1" s="25" t="s">
        <v>238</v>
      </c>
      <c r="B1" s="26" t="s">
        <v>97</v>
      </c>
      <c r="C1" s="26" t="s">
        <v>239</v>
      </c>
      <c r="D1" s="26" t="s">
        <v>13</v>
      </c>
      <c r="E1" s="26" t="s">
        <v>32</v>
      </c>
      <c r="F1" s="26" t="s">
        <v>240</v>
      </c>
      <c r="G1" s="26" t="s">
        <v>241</v>
      </c>
      <c r="H1" s="26" t="s">
        <v>8</v>
      </c>
      <c r="I1" s="26" t="s">
        <v>242</v>
      </c>
      <c r="J1" s="27" t="s">
        <v>243</v>
      </c>
      <c r="K1" s="27" t="s">
        <v>244</v>
      </c>
      <c r="L1" s="27" t="s">
        <v>245</v>
      </c>
      <c r="M1" s="27" t="s">
        <v>246</v>
      </c>
      <c r="N1" s="27" t="s">
        <v>247</v>
      </c>
      <c r="O1" s="27" t="s">
        <v>248</v>
      </c>
      <c r="P1" s="26" t="s">
        <v>249</v>
      </c>
      <c r="Q1" s="26" t="s">
        <v>3</v>
      </c>
      <c r="R1" s="26" t="s">
        <v>6</v>
      </c>
      <c r="S1" s="26" t="s">
        <v>4</v>
      </c>
      <c r="T1" s="26" t="s">
        <v>5</v>
      </c>
      <c r="U1" s="28" t="s">
        <v>250</v>
      </c>
      <c r="V1" s="28"/>
      <c r="W1" s="28"/>
      <c r="X1" s="28"/>
      <c r="Y1" s="28"/>
      <c r="Z1" s="28"/>
      <c r="AA1" s="28"/>
      <c r="AB1" s="28"/>
      <c r="AC1" s="28"/>
    </row>
    <row r="2" customFormat="false" ht="15.75" hidden="false" customHeight="true" outlineLevel="0" collapsed="false">
      <c r="A2" s="29" t="s">
        <v>251</v>
      </c>
      <c r="B2" s="30" t="s">
        <v>252</v>
      </c>
      <c r="C2" s="30" t="s">
        <v>253</v>
      </c>
      <c r="D2" s="31"/>
      <c r="E2" s="30"/>
      <c r="F2" s="31" t="s">
        <v>100</v>
      </c>
      <c r="G2" s="30" t="s">
        <v>254</v>
      </c>
      <c r="H2" s="30"/>
      <c r="I2" s="30" t="s">
        <v>255</v>
      </c>
      <c r="J2" s="32" t="s">
        <v>68</v>
      </c>
      <c r="K2" s="33" t="n">
        <v>94132</v>
      </c>
      <c r="L2" s="32" t="s">
        <v>256</v>
      </c>
      <c r="M2" s="32"/>
      <c r="N2" s="33" t="n">
        <v>88</v>
      </c>
      <c r="O2" s="34" t="n">
        <v>7360</v>
      </c>
      <c r="P2" s="30" t="s">
        <v>257</v>
      </c>
      <c r="Q2" s="30" t="s">
        <v>258</v>
      </c>
      <c r="R2" s="35" t="s">
        <v>259</v>
      </c>
      <c r="S2" s="30" t="s">
        <v>260</v>
      </c>
      <c r="T2" s="30" t="s">
        <v>261</v>
      </c>
      <c r="U2" s="36"/>
      <c r="V2" s="36"/>
      <c r="W2" s="36"/>
      <c r="X2" s="36"/>
      <c r="Y2" s="36"/>
      <c r="Z2" s="36"/>
      <c r="AA2" s="36"/>
      <c r="AB2" s="36"/>
      <c r="AC2" s="36"/>
    </row>
    <row r="3" customFormat="false" ht="15.75" hidden="false" customHeight="true" outlineLevel="0" collapsed="false">
      <c r="A3" s="29" t="s">
        <v>262</v>
      </c>
      <c r="B3" s="30" t="s">
        <v>263</v>
      </c>
      <c r="C3" s="30" t="s">
        <v>264</v>
      </c>
      <c r="D3" s="31"/>
      <c r="E3" s="30"/>
      <c r="F3" s="31" t="s">
        <v>100</v>
      </c>
      <c r="G3" s="30" t="s">
        <v>265</v>
      </c>
      <c r="H3" s="30"/>
      <c r="I3" s="30" t="s">
        <v>266</v>
      </c>
      <c r="J3" s="32" t="s">
        <v>68</v>
      </c>
      <c r="K3" s="33" t="n">
        <v>94920</v>
      </c>
      <c r="L3" s="32" t="s">
        <v>267</v>
      </c>
      <c r="M3" s="32"/>
      <c r="N3" s="33" t="n">
        <v>80</v>
      </c>
      <c r="O3" s="34" t="n">
        <v>7360</v>
      </c>
      <c r="P3" s="30" t="s">
        <v>257</v>
      </c>
      <c r="Q3" s="31" t="s">
        <v>268</v>
      </c>
      <c r="R3" s="35" t="s">
        <v>269</v>
      </c>
      <c r="S3" s="30" t="s">
        <v>270</v>
      </c>
      <c r="T3" s="30" t="s">
        <v>271</v>
      </c>
      <c r="U3" s="36"/>
      <c r="V3" s="36"/>
      <c r="W3" s="36"/>
      <c r="X3" s="36"/>
      <c r="Y3" s="36"/>
      <c r="Z3" s="36"/>
      <c r="AA3" s="36"/>
      <c r="AB3" s="36"/>
      <c r="AC3" s="36"/>
    </row>
    <row r="4" customFormat="false" ht="15.75" hidden="false" customHeight="true" outlineLevel="0" collapsed="false">
      <c r="A4" s="29" t="s">
        <v>272</v>
      </c>
      <c r="B4" s="30" t="s">
        <v>273</v>
      </c>
      <c r="C4" s="30" t="s">
        <v>274</v>
      </c>
      <c r="D4" s="31"/>
      <c r="E4" s="30"/>
      <c r="F4" s="37" t="s">
        <v>100</v>
      </c>
      <c r="G4" s="38" t="s">
        <v>275</v>
      </c>
      <c r="H4" s="30"/>
      <c r="I4" s="30" t="s">
        <v>276</v>
      </c>
      <c r="J4" s="32" t="s">
        <v>68</v>
      </c>
      <c r="K4" s="39" t="n">
        <v>94939</v>
      </c>
      <c r="L4" s="32" t="s">
        <v>277</v>
      </c>
      <c r="M4" s="32"/>
      <c r="N4" s="33" t="n">
        <v>71</v>
      </c>
      <c r="O4" s="34" t="n">
        <v>7360</v>
      </c>
      <c r="P4" s="30" t="s">
        <v>257</v>
      </c>
      <c r="Q4" s="30" t="s">
        <v>278</v>
      </c>
      <c r="R4" s="35" t="s">
        <v>279</v>
      </c>
      <c r="S4" s="30" t="s">
        <v>280</v>
      </c>
      <c r="T4" s="30" t="s">
        <v>281</v>
      </c>
      <c r="U4" s="36"/>
      <c r="V4" s="36"/>
      <c r="W4" s="36"/>
      <c r="X4" s="36"/>
      <c r="Y4" s="36"/>
      <c r="Z4" s="36"/>
      <c r="AA4" s="36"/>
      <c r="AB4" s="36"/>
      <c r="AC4" s="36"/>
    </row>
    <row r="5" customFormat="false" ht="15.75" hidden="false" customHeight="true" outlineLevel="0" collapsed="false">
      <c r="A5" s="29" t="s">
        <v>282</v>
      </c>
      <c r="B5" s="40" t="s">
        <v>283</v>
      </c>
      <c r="C5" s="40" t="s">
        <v>284</v>
      </c>
      <c r="D5" s="30"/>
      <c r="E5" s="30"/>
      <c r="F5" s="31" t="s">
        <v>109</v>
      </c>
      <c r="G5" s="30" t="s">
        <v>41</v>
      </c>
      <c r="H5" s="41"/>
      <c r="I5" s="30" t="s">
        <v>285</v>
      </c>
      <c r="J5" s="32" t="s">
        <v>68</v>
      </c>
      <c r="K5" s="33" t="n">
        <v>93786</v>
      </c>
      <c r="L5" s="32" t="s">
        <v>286</v>
      </c>
      <c r="M5" s="32"/>
      <c r="N5" s="33" t="n">
        <v>58</v>
      </c>
      <c r="O5" s="34" t="n">
        <v>7320</v>
      </c>
      <c r="P5" s="30" t="s">
        <v>287</v>
      </c>
      <c r="Q5" s="30" t="s">
        <v>288</v>
      </c>
      <c r="R5" s="35" t="s">
        <v>289</v>
      </c>
      <c r="S5" s="30" t="s">
        <v>290</v>
      </c>
      <c r="T5" s="30" t="s">
        <v>291</v>
      </c>
      <c r="U5" s="36"/>
      <c r="V5" s="36"/>
      <c r="W5" s="36"/>
      <c r="X5" s="36"/>
      <c r="Y5" s="36"/>
      <c r="Z5" s="36"/>
      <c r="AA5" s="36"/>
      <c r="AB5" s="36"/>
      <c r="AC5" s="36"/>
    </row>
    <row r="6" customFormat="false" ht="15.75" hidden="false" customHeight="true" outlineLevel="0" collapsed="false">
      <c r="A6" s="29" t="s">
        <v>292</v>
      </c>
      <c r="B6" s="40" t="s">
        <v>293</v>
      </c>
      <c r="C6" s="40" t="s">
        <v>294</v>
      </c>
      <c r="D6" s="30"/>
      <c r="E6" s="30"/>
      <c r="F6" s="30" t="s">
        <v>129</v>
      </c>
      <c r="G6" s="30" t="s">
        <v>295</v>
      </c>
      <c r="H6" s="41"/>
      <c r="I6" s="30" t="s">
        <v>42</v>
      </c>
      <c r="J6" s="32" t="s">
        <v>68</v>
      </c>
      <c r="K6" s="33" t="n">
        <v>93650</v>
      </c>
      <c r="L6" s="32" t="s">
        <v>296</v>
      </c>
      <c r="M6" s="32"/>
      <c r="N6" s="33" t="n">
        <v>71</v>
      </c>
      <c r="O6" s="34" t="n">
        <v>2840</v>
      </c>
      <c r="P6" s="30" t="s">
        <v>297</v>
      </c>
      <c r="Q6" s="30" t="s">
        <v>298</v>
      </c>
      <c r="R6" s="35" t="s">
        <v>299</v>
      </c>
      <c r="S6" s="30" t="s">
        <v>300</v>
      </c>
      <c r="T6" s="30" t="s">
        <v>301</v>
      </c>
      <c r="U6" s="36"/>
      <c r="V6" s="36"/>
      <c r="W6" s="36"/>
      <c r="X6" s="36"/>
      <c r="Y6" s="36"/>
      <c r="Z6" s="36"/>
      <c r="AA6" s="36"/>
      <c r="AB6" s="36"/>
      <c r="AC6" s="36"/>
    </row>
    <row r="7" customFormat="false" ht="15.75" hidden="false" customHeight="true" outlineLevel="0" collapsed="false">
      <c r="A7" s="42" t="s">
        <v>302</v>
      </c>
      <c r="B7" s="40" t="s">
        <v>303</v>
      </c>
      <c r="C7" s="40" t="s">
        <v>304</v>
      </c>
      <c r="D7" s="30"/>
      <c r="E7" s="30"/>
      <c r="F7" s="30" t="s">
        <v>129</v>
      </c>
      <c r="G7" s="30" t="s">
        <v>305</v>
      </c>
      <c r="H7" s="41"/>
      <c r="I7" s="30" t="s">
        <v>306</v>
      </c>
      <c r="J7" s="32" t="s">
        <v>68</v>
      </c>
      <c r="K7" s="33" t="n">
        <v>92620</v>
      </c>
      <c r="L7" s="32" t="s">
        <v>307</v>
      </c>
      <c r="M7" s="32" t="s">
        <v>308</v>
      </c>
      <c r="N7" s="33" t="n">
        <v>55</v>
      </c>
      <c r="O7" s="34" t="n">
        <v>6920</v>
      </c>
      <c r="P7" s="30" t="s">
        <v>309</v>
      </c>
      <c r="Q7" s="30" t="s">
        <v>310</v>
      </c>
      <c r="R7" s="35" t="s">
        <v>311</v>
      </c>
      <c r="S7" s="30" t="s">
        <v>312</v>
      </c>
      <c r="T7" s="30" t="s">
        <v>313</v>
      </c>
      <c r="U7" s="36"/>
      <c r="V7" s="36"/>
      <c r="W7" s="36"/>
      <c r="X7" s="36"/>
      <c r="Y7" s="36"/>
      <c r="Z7" s="36"/>
      <c r="AA7" s="36"/>
      <c r="AB7" s="36"/>
      <c r="AC7" s="36"/>
    </row>
    <row r="8" customFormat="false" ht="15.75" hidden="false" customHeight="true" outlineLevel="0" collapsed="false">
      <c r="A8" s="42" t="s">
        <v>314</v>
      </c>
      <c r="B8" s="40" t="s">
        <v>315</v>
      </c>
      <c r="C8" s="40" t="s">
        <v>316</v>
      </c>
      <c r="D8" s="30"/>
      <c r="E8" s="30" t="s">
        <v>44</v>
      </c>
      <c r="F8" s="31" t="s">
        <v>158</v>
      </c>
      <c r="G8" s="30" t="s">
        <v>317</v>
      </c>
      <c r="H8" s="41"/>
      <c r="I8" s="30" t="s">
        <v>318</v>
      </c>
      <c r="J8" s="32" t="s">
        <v>68</v>
      </c>
      <c r="K8" s="33" t="n">
        <v>94333</v>
      </c>
      <c r="L8" s="32" t="s">
        <v>319</v>
      </c>
      <c r="M8" s="32"/>
      <c r="N8" s="33" t="n">
        <v>90</v>
      </c>
      <c r="O8" s="34" t="n">
        <v>7400</v>
      </c>
      <c r="P8" s="30" t="s">
        <v>320</v>
      </c>
      <c r="Q8" s="30" t="s">
        <v>321</v>
      </c>
      <c r="R8" s="35" t="s">
        <v>322</v>
      </c>
      <c r="S8" s="30" t="s">
        <v>323</v>
      </c>
      <c r="T8" s="30" t="s">
        <v>324</v>
      </c>
      <c r="U8" s="36"/>
      <c r="V8" s="36"/>
      <c r="W8" s="36"/>
      <c r="X8" s="36"/>
      <c r="Y8" s="36"/>
      <c r="Z8" s="36"/>
      <c r="AA8" s="36"/>
      <c r="AB8" s="36"/>
      <c r="AC8" s="36"/>
    </row>
    <row r="9" customFormat="false" ht="15.75" hidden="false" customHeight="true" outlineLevel="0" collapsed="false">
      <c r="A9" s="42" t="s">
        <v>325</v>
      </c>
      <c r="B9" s="40" t="s">
        <v>326</v>
      </c>
      <c r="C9" s="40" t="s">
        <v>327</v>
      </c>
      <c r="D9" s="30" t="s">
        <v>19</v>
      </c>
      <c r="E9" s="30" t="s">
        <v>38</v>
      </c>
      <c r="F9" s="30"/>
      <c r="G9" s="30" t="s">
        <v>328</v>
      </c>
      <c r="H9" s="41"/>
      <c r="I9" s="30" t="s">
        <v>329</v>
      </c>
      <c r="J9" s="32" t="s">
        <v>68</v>
      </c>
      <c r="K9" s="33" t="n">
        <v>95054</v>
      </c>
      <c r="L9" s="32" t="s">
        <v>330</v>
      </c>
      <c r="M9" s="32" t="s">
        <v>331</v>
      </c>
      <c r="N9" s="33" t="n">
        <v>91</v>
      </c>
      <c r="O9" s="34" t="n">
        <v>7400</v>
      </c>
      <c r="P9" s="30" t="s">
        <v>320</v>
      </c>
      <c r="Q9" s="30" t="s">
        <v>332</v>
      </c>
      <c r="R9" s="35" t="s">
        <v>333</v>
      </c>
      <c r="S9" s="30" t="s">
        <v>334</v>
      </c>
      <c r="T9" s="30" t="s">
        <v>335</v>
      </c>
      <c r="U9" s="36"/>
      <c r="V9" s="36"/>
      <c r="W9" s="36"/>
      <c r="X9" s="36"/>
      <c r="Y9" s="36"/>
      <c r="Z9" s="36"/>
      <c r="AA9" s="36"/>
      <c r="AB9" s="36"/>
      <c r="AC9" s="36"/>
    </row>
    <row r="10" customFormat="false" ht="15.75" hidden="false" customHeight="true" outlineLevel="0" collapsed="false">
      <c r="A10" s="42"/>
      <c r="B10" s="30"/>
      <c r="C10" s="30"/>
      <c r="D10" s="30"/>
      <c r="E10" s="30"/>
      <c r="F10" s="30"/>
      <c r="G10" s="30"/>
      <c r="H10" s="41"/>
      <c r="I10" s="30"/>
      <c r="J10" s="32"/>
      <c r="K10" s="33"/>
      <c r="L10" s="32"/>
      <c r="M10" s="32"/>
      <c r="N10" s="33"/>
      <c r="O10" s="33"/>
      <c r="P10" s="30"/>
      <c r="Q10" s="41"/>
      <c r="R10" s="30"/>
      <c r="S10" s="30"/>
      <c r="T10" s="30"/>
      <c r="U10" s="36"/>
      <c r="V10" s="36"/>
      <c r="W10" s="36"/>
      <c r="X10" s="36"/>
      <c r="Y10" s="36"/>
      <c r="Z10" s="36"/>
      <c r="AA10" s="36"/>
      <c r="AB10" s="36"/>
      <c r="AC10" s="36"/>
    </row>
    <row r="11" customFormat="false" ht="15.75" hidden="false" customHeight="true" outlineLevel="0" collapsed="false">
      <c r="A11" s="42"/>
      <c r="B11" s="30"/>
      <c r="C11" s="30"/>
      <c r="D11" s="30"/>
      <c r="E11" s="30"/>
      <c r="F11" s="30"/>
      <c r="G11" s="43"/>
      <c r="H11" s="41"/>
      <c r="I11" s="30"/>
      <c r="J11" s="32"/>
      <c r="K11" s="33"/>
      <c r="L11" s="32"/>
      <c r="M11" s="32"/>
      <c r="N11" s="33"/>
      <c r="O11" s="33"/>
      <c r="P11" s="30"/>
      <c r="Q11" s="41"/>
      <c r="R11" s="30"/>
      <c r="S11" s="30"/>
      <c r="T11" s="30"/>
      <c r="U11" s="36"/>
      <c r="V11" s="36"/>
      <c r="W11" s="36"/>
      <c r="X11" s="36"/>
      <c r="Y11" s="36"/>
      <c r="Z11" s="36"/>
      <c r="AA11" s="36"/>
      <c r="AB11" s="36"/>
      <c r="AC11" s="36"/>
    </row>
    <row r="12" customFormat="false" ht="15.75" hidden="false" customHeight="true" outlineLevel="0" collapsed="false">
      <c r="A12" s="42"/>
      <c r="B12" s="30"/>
      <c r="C12" s="30"/>
      <c r="D12" s="30"/>
      <c r="E12" s="30"/>
      <c r="F12" s="30"/>
      <c r="G12" s="43"/>
      <c r="H12" s="41"/>
      <c r="I12" s="30"/>
      <c r="J12" s="32"/>
      <c r="K12" s="33"/>
      <c r="L12" s="32"/>
      <c r="M12" s="32"/>
      <c r="N12" s="33"/>
      <c r="O12" s="33"/>
      <c r="P12" s="30"/>
      <c r="Q12" s="41"/>
      <c r="R12" s="30"/>
      <c r="S12" s="30"/>
      <c r="T12" s="30"/>
      <c r="U12" s="36"/>
      <c r="V12" s="36"/>
      <c r="W12" s="36"/>
      <c r="X12" s="36"/>
      <c r="Y12" s="36"/>
      <c r="Z12" s="36"/>
      <c r="AA12" s="36"/>
      <c r="AB12" s="36"/>
      <c r="AC12" s="36"/>
    </row>
    <row r="13" customFormat="false" ht="15.75" hidden="false" customHeight="true" outlineLevel="0" collapsed="false">
      <c r="A13" s="42"/>
      <c r="B13" s="30"/>
      <c r="C13" s="30"/>
      <c r="D13" s="30"/>
      <c r="E13" s="30"/>
      <c r="F13" s="30"/>
      <c r="G13" s="43"/>
      <c r="H13" s="41"/>
      <c r="I13" s="30"/>
      <c r="J13" s="32"/>
      <c r="K13" s="33"/>
      <c r="L13" s="32"/>
      <c r="M13" s="32"/>
      <c r="N13" s="33"/>
      <c r="O13" s="33"/>
      <c r="P13" s="30"/>
      <c r="Q13" s="41"/>
      <c r="R13" s="30"/>
      <c r="S13" s="30"/>
      <c r="T13" s="30"/>
      <c r="U13" s="36"/>
      <c r="V13" s="36"/>
      <c r="W13" s="36"/>
      <c r="X13" s="36"/>
      <c r="Y13" s="36"/>
      <c r="Z13" s="36"/>
      <c r="AA13" s="36"/>
      <c r="AB13" s="36"/>
      <c r="AC13" s="36"/>
    </row>
    <row r="14" customFormat="false" ht="15.75" hidden="false" customHeight="true" outlineLevel="0" collapsed="false">
      <c r="A14" s="42"/>
      <c r="B14" s="30"/>
      <c r="C14" s="30"/>
      <c r="D14" s="30"/>
      <c r="E14" s="30"/>
      <c r="F14" s="30"/>
      <c r="G14" s="43"/>
      <c r="H14" s="41"/>
      <c r="I14" s="30"/>
      <c r="J14" s="32"/>
      <c r="K14" s="33"/>
      <c r="L14" s="32"/>
      <c r="M14" s="32"/>
      <c r="N14" s="33"/>
      <c r="O14" s="33"/>
      <c r="P14" s="30"/>
      <c r="Q14" s="41"/>
      <c r="R14" s="30"/>
      <c r="S14" s="30"/>
      <c r="T14" s="30"/>
      <c r="U14" s="36"/>
      <c r="V14" s="36"/>
      <c r="W14" s="36"/>
      <c r="X14" s="36"/>
      <c r="Y14" s="36"/>
      <c r="Z14" s="36"/>
      <c r="AA14" s="36"/>
      <c r="AB14" s="36"/>
      <c r="AC14" s="36"/>
    </row>
    <row r="15" customFormat="false" ht="15.75" hidden="false" customHeight="true" outlineLevel="0" collapsed="false">
      <c r="A15" s="42"/>
      <c r="B15" s="30"/>
      <c r="C15" s="30"/>
      <c r="D15" s="30"/>
      <c r="E15" s="30"/>
      <c r="F15" s="30"/>
      <c r="G15" s="43"/>
      <c r="H15" s="41"/>
      <c r="I15" s="30"/>
      <c r="J15" s="32"/>
      <c r="K15" s="33"/>
      <c r="L15" s="32"/>
      <c r="M15" s="32"/>
      <c r="N15" s="33"/>
      <c r="O15" s="33"/>
      <c r="P15" s="30"/>
      <c r="Q15" s="41"/>
      <c r="R15" s="30"/>
      <c r="S15" s="30"/>
      <c r="T15" s="30"/>
      <c r="U15" s="36"/>
      <c r="V15" s="36"/>
      <c r="W15" s="36"/>
      <c r="X15" s="36"/>
      <c r="Y15" s="36"/>
      <c r="Z15" s="36"/>
      <c r="AA15" s="36"/>
      <c r="AB15" s="36"/>
      <c r="AC15" s="36"/>
    </row>
    <row r="16" customFormat="false" ht="15.75" hidden="false" customHeight="true" outlineLevel="0" collapsed="false">
      <c r="A16" s="42"/>
      <c r="B16" s="30"/>
      <c r="C16" s="30"/>
      <c r="D16" s="30"/>
      <c r="E16" s="30"/>
      <c r="F16" s="30"/>
      <c r="G16" s="43"/>
      <c r="H16" s="41"/>
      <c r="I16" s="30"/>
      <c r="J16" s="32"/>
      <c r="K16" s="33"/>
      <c r="L16" s="32"/>
      <c r="M16" s="32"/>
      <c r="N16" s="33"/>
      <c r="O16" s="33"/>
      <c r="P16" s="30"/>
      <c r="Q16" s="41"/>
      <c r="R16" s="30"/>
      <c r="S16" s="30"/>
      <c r="T16" s="30"/>
      <c r="U16" s="36"/>
      <c r="V16" s="36"/>
      <c r="W16" s="36"/>
      <c r="X16" s="36"/>
      <c r="Y16" s="36"/>
      <c r="Z16" s="36"/>
      <c r="AA16" s="36"/>
      <c r="AB16" s="36"/>
      <c r="AC16" s="36"/>
    </row>
    <row r="17" customFormat="false" ht="15.75" hidden="false" customHeight="true" outlineLevel="0" collapsed="false">
      <c r="A17" s="42"/>
      <c r="B17" s="30"/>
      <c r="C17" s="30"/>
      <c r="D17" s="30"/>
      <c r="E17" s="30"/>
      <c r="F17" s="30"/>
      <c r="G17" s="43"/>
      <c r="H17" s="41"/>
      <c r="I17" s="30"/>
      <c r="J17" s="32"/>
      <c r="K17" s="33"/>
      <c r="L17" s="32"/>
      <c r="M17" s="32"/>
      <c r="N17" s="33"/>
      <c r="O17" s="33"/>
      <c r="P17" s="30"/>
      <c r="Q17" s="41"/>
      <c r="R17" s="30"/>
      <c r="S17" s="30"/>
      <c r="T17" s="30"/>
      <c r="U17" s="36"/>
      <c r="V17" s="36"/>
      <c r="W17" s="36"/>
      <c r="X17" s="36"/>
      <c r="Y17" s="36"/>
      <c r="Z17" s="36"/>
      <c r="AA17" s="36"/>
      <c r="AB17" s="36"/>
      <c r="AC17" s="36"/>
    </row>
    <row r="18" customFormat="false" ht="15.75" hidden="false" customHeight="true" outlineLevel="0" collapsed="false">
      <c r="A18" s="42"/>
      <c r="B18" s="30"/>
      <c r="C18" s="30"/>
      <c r="D18" s="30"/>
      <c r="E18" s="30"/>
      <c r="F18" s="30"/>
      <c r="G18" s="43"/>
      <c r="H18" s="41"/>
      <c r="I18" s="30"/>
      <c r="J18" s="32"/>
      <c r="K18" s="33"/>
      <c r="L18" s="32"/>
      <c r="M18" s="32"/>
      <c r="N18" s="33"/>
      <c r="O18" s="33"/>
      <c r="P18" s="30"/>
      <c r="Q18" s="41"/>
      <c r="R18" s="30"/>
      <c r="S18" s="30"/>
      <c r="T18" s="30"/>
      <c r="U18" s="36"/>
      <c r="V18" s="36"/>
      <c r="W18" s="36"/>
      <c r="X18" s="36"/>
      <c r="Y18" s="36"/>
      <c r="Z18" s="36"/>
      <c r="AA18" s="36"/>
      <c r="AB18" s="36"/>
      <c r="AC18" s="36"/>
    </row>
    <row r="19" customFormat="false" ht="15.75" hidden="false" customHeight="true" outlineLevel="0" collapsed="false">
      <c r="A19" s="42"/>
      <c r="B19" s="30"/>
      <c r="C19" s="30"/>
      <c r="D19" s="30"/>
      <c r="E19" s="30"/>
      <c r="F19" s="30"/>
      <c r="G19" s="43"/>
      <c r="H19" s="41"/>
      <c r="I19" s="30"/>
      <c r="J19" s="32"/>
      <c r="K19" s="33"/>
      <c r="L19" s="32"/>
      <c r="M19" s="32"/>
      <c r="N19" s="33"/>
      <c r="O19" s="33"/>
      <c r="P19" s="30"/>
      <c r="Q19" s="41"/>
      <c r="R19" s="30"/>
      <c r="S19" s="30"/>
      <c r="T19" s="30"/>
      <c r="U19" s="36"/>
      <c r="V19" s="36"/>
      <c r="W19" s="36"/>
      <c r="X19" s="36"/>
      <c r="Y19" s="36"/>
      <c r="Z19" s="36"/>
      <c r="AA19" s="36"/>
      <c r="AB19" s="36"/>
      <c r="AC19" s="36"/>
    </row>
    <row r="20" customFormat="false" ht="15.75" hidden="false" customHeight="true" outlineLevel="0" collapsed="false">
      <c r="A20" s="42"/>
      <c r="B20" s="30"/>
      <c r="C20" s="30"/>
      <c r="D20" s="30"/>
      <c r="E20" s="30"/>
      <c r="F20" s="30"/>
      <c r="G20" s="43"/>
      <c r="H20" s="41"/>
      <c r="I20" s="30"/>
      <c r="J20" s="32"/>
      <c r="K20" s="33"/>
      <c r="L20" s="32"/>
      <c r="M20" s="32"/>
      <c r="N20" s="33"/>
      <c r="O20" s="33"/>
      <c r="P20" s="30"/>
      <c r="Q20" s="41"/>
      <c r="R20" s="30"/>
      <c r="S20" s="30"/>
      <c r="T20" s="30"/>
      <c r="U20" s="36"/>
      <c r="V20" s="36"/>
      <c r="W20" s="36"/>
      <c r="X20" s="36"/>
      <c r="Y20" s="36"/>
      <c r="Z20" s="36"/>
      <c r="AA20" s="36"/>
      <c r="AB20" s="36"/>
      <c r="AC20" s="36"/>
    </row>
  </sheetData>
  <hyperlinks>
    <hyperlink ref="R2" r:id="rId2" display="parkmerced.com"/>
    <hyperlink ref="R3" r:id="rId3" display="www.thecoveattiburon.com"/>
    <hyperlink ref="R4" r:id="rId4" display="serenityatlarkspur.com"/>
    <hyperlink ref="R5" r:id="rId5" display="propertyA.com"/>
    <hyperlink ref="R6" r:id="rId6" display="propertyB.com"/>
    <hyperlink ref="R7" r:id="rId7" display="propertyC.com"/>
    <hyperlink ref="R8" r:id="rId8" display="propertyD.com"/>
    <hyperlink ref="R9" r:id="rId9" display="property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10"/>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1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E2" activeCellId="1" sqref="G2 E2"/>
    </sheetView>
  </sheetViews>
  <sheetFormatPr defaultRowHeight="15"/>
  <cols>
    <col collapsed="false" hidden="false" max="3" min="1" style="0" width="13.7666666666667"/>
    <col collapsed="false" hidden="false" max="4" min="4" style="0" width="19.2518518518519"/>
    <col collapsed="false" hidden="false" max="5" min="5" style="0" width="20.5777777777778"/>
    <col collapsed="false" hidden="false" max="6" min="6" style="0" width="22.9296296296296"/>
    <col collapsed="false" hidden="false" max="9" min="7" style="0" width="13.7666666666667"/>
    <col collapsed="false" hidden="false" max="10" min="10" style="0" width="18.8148148148148"/>
    <col collapsed="false" hidden="false" max="11" min="11" style="0" width="10.5851851851852"/>
    <col collapsed="false" hidden="false" max="1025" min="12" style="0" width="13.7666666666667"/>
  </cols>
  <sheetData>
    <row r="1" customFormat="false" ht="48" hidden="false" customHeight="true" outlineLevel="0" collapsed="false">
      <c r="A1" s="44" t="s">
        <v>0</v>
      </c>
      <c r="B1" s="1" t="s">
        <v>336</v>
      </c>
      <c r="C1" s="44" t="s">
        <v>337</v>
      </c>
      <c r="D1" s="44" t="s">
        <v>338</v>
      </c>
      <c r="E1" s="45" t="s">
        <v>97</v>
      </c>
      <c r="F1" s="2" t="s">
        <v>3</v>
      </c>
      <c r="G1" s="46" t="s">
        <v>339</v>
      </c>
      <c r="H1" s="2" t="s">
        <v>340</v>
      </c>
      <c r="I1" s="47" t="s">
        <v>341</v>
      </c>
      <c r="J1" s="46" t="s">
        <v>342</v>
      </c>
      <c r="K1" s="46" t="s">
        <v>343</v>
      </c>
      <c r="L1" s="48"/>
      <c r="M1" s="48"/>
      <c r="N1" s="48"/>
      <c r="O1" s="48"/>
      <c r="P1" s="48"/>
      <c r="Q1" s="48"/>
      <c r="R1" s="48"/>
      <c r="S1" s="48"/>
      <c r="T1" s="48"/>
      <c r="U1" s="48"/>
      <c r="V1" s="48"/>
      <c r="W1" s="48"/>
      <c r="X1" s="48"/>
      <c r="Y1" s="48"/>
      <c r="Z1" s="48"/>
      <c r="AA1" s="48"/>
    </row>
    <row r="2" customFormat="false" ht="15" hidden="false" customHeight="false" outlineLevel="0" collapsed="false">
      <c r="A2" s="49" t="s">
        <v>344</v>
      </c>
      <c r="B2" s="5" t="s">
        <v>262</v>
      </c>
      <c r="C2" s="49" t="s">
        <v>345</v>
      </c>
      <c r="D2" s="49" t="s">
        <v>346</v>
      </c>
      <c r="E2" s="50" t="s">
        <v>344</v>
      </c>
      <c r="F2" s="6"/>
      <c r="G2" s="51"/>
      <c r="H2" s="6"/>
      <c r="I2" s="52"/>
      <c r="J2" s="53" t="s">
        <v>347</v>
      </c>
      <c r="K2" s="51"/>
    </row>
    <row r="3" customFormat="false" ht="15" hidden="false" customHeight="false" outlineLevel="0" collapsed="false">
      <c r="A3" s="49" t="s">
        <v>348</v>
      </c>
      <c r="B3" s="5" t="s">
        <v>262</v>
      </c>
      <c r="C3" s="49" t="s">
        <v>345</v>
      </c>
      <c r="D3" s="49" t="s">
        <v>349</v>
      </c>
      <c r="E3" s="50" t="s">
        <v>348</v>
      </c>
      <c r="F3" s="6"/>
      <c r="G3" s="51"/>
      <c r="H3" s="6"/>
      <c r="I3" s="52"/>
      <c r="J3" s="51" t="s">
        <v>347</v>
      </c>
      <c r="K3" s="51"/>
    </row>
    <row r="4" customFormat="false" ht="15" hidden="false" customHeight="false" outlineLevel="0" collapsed="false">
      <c r="A4" s="49" t="s">
        <v>350</v>
      </c>
      <c r="B4" s="5" t="s">
        <v>262</v>
      </c>
      <c r="C4" s="49" t="s">
        <v>345</v>
      </c>
      <c r="D4" s="49" t="s">
        <v>349</v>
      </c>
      <c r="E4" s="50" t="s">
        <v>350</v>
      </c>
      <c r="F4" s="6"/>
      <c r="G4" s="51"/>
      <c r="H4" s="6"/>
      <c r="I4" s="52"/>
      <c r="J4" s="51" t="s">
        <v>347</v>
      </c>
      <c r="K4" s="51"/>
    </row>
    <row r="5" customFormat="false" ht="15" hidden="false" customHeight="false" outlineLevel="0" collapsed="false">
      <c r="A5" s="49" t="s">
        <v>344</v>
      </c>
      <c r="B5" s="5" t="s">
        <v>262</v>
      </c>
      <c r="C5" s="49" t="s">
        <v>351</v>
      </c>
      <c r="D5" s="49" t="s">
        <v>346</v>
      </c>
      <c r="E5" s="50" t="s">
        <v>344</v>
      </c>
      <c r="F5" s="6" t="s">
        <v>352</v>
      </c>
      <c r="G5" s="51"/>
      <c r="H5" s="6"/>
      <c r="I5" s="52"/>
      <c r="J5" s="51"/>
      <c r="K5" s="51"/>
    </row>
    <row r="6" customFormat="false" ht="15" hidden="false" customHeight="false" outlineLevel="0" collapsed="false">
      <c r="A6" s="49" t="s">
        <v>353</v>
      </c>
      <c r="B6" s="5" t="s">
        <v>262</v>
      </c>
      <c r="C6" s="49" t="s">
        <v>351</v>
      </c>
      <c r="D6" s="49" t="s">
        <v>354</v>
      </c>
      <c r="E6" s="50" t="s">
        <v>353</v>
      </c>
      <c r="F6" s="6"/>
      <c r="G6" s="51" t="s">
        <v>347</v>
      </c>
      <c r="H6" s="6"/>
      <c r="I6" s="52" t="n">
        <v>5</v>
      </c>
      <c r="J6" s="53"/>
      <c r="K6" s="51"/>
    </row>
    <row r="7" customFormat="false" ht="15" hidden="false" customHeight="false" outlineLevel="0" collapsed="false">
      <c r="A7" s="49" t="s">
        <v>355</v>
      </c>
      <c r="B7" s="5" t="s">
        <v>262</v>
      </c>
      <c r="C7" s="49" t="s">
        <v>351</v>
      </c>
      <c r="D7" s="49" t="s">
        <v>356</v>
      </c>
      <c r="E7" s="50" t="s">
        <v>355</v>
      </c>
      <c r="F7" s="6"/>
      <c r="G7" s="51"/>
      <c r="H7" s="6"/>
      <c r="I7" s="52"/>
      <c r="J7" s="51"/>
      <c r="K7" s="51"/>
    </row>
    <row r="8" customFormat="false" ht="15" hidden="false" customHeight="false" outlineLevel="0" collapsed="false">
      <c r="A8" s="49" t="s">
        <v>357</v>
      </c>
      <c r="B8" s="5" t="s">
        <v>262</v>
      </c>
      <c r="C8" s="49" t="s">
        <v>358</v>
      </c>
      <c r="D8" s="49" t="s">
        <v>359</v>
      </c>
      <c r="E8" s="50" t="s">
        <v>357</v>
      </c>
      <c r="F8" s="6"/>
      <c r="G8" s="51"/>
      <c r="H8" s="6"/>
      <c r="I8" s="52"/>
      <c r="J8" s="51"/>
      <c r="K8" s="51"/>
    </row>
    <row r="9" customFormat="false" ht="15" hidden="false" customHeight="false" outlineLevel="0" collapsed="false">
      <c r="A9" s="49" t="s">
        <v>360</v>
      </c>
      <c r="B9" s="5" t="s">
        <v>272</v>
      </c>
      <c r="C9" s="49" t="s">
        <v>345</v>
      </c>
      <c r="D9" s="49" t="s">
        <v>349</v>
      </c>
      <c r="E9" s="50" t="s">
        <v>360</v>
      </c>
      <c r="F9" s="6"/>
      <c r="G9" s="51"/>
      <c r="H9" s="6"/>
      <c r="I9" s="52"/>
      <c r="J9" s="51" t="s">
        <v>347</v>
      </c>
      <c r="K9" s="51"/>
    </row>
    <row r="10" customFormat="false" ht="15" hidden="false" customHeight="false" outlineLevel="0" collapsed="false">
      <c r="A10" s="49" t="s">
        <v>344</v>
      </c>
      <c r="B10" s="5" t="s">
        <v>272</v>
      </c>
      <c r="C10" s="49" t="s">
        <v>351</v>
      </c>
      <c r="D10" s="49" t="s">
        <v>346</v>
      </c>
      <c r="E10" s="50" t="s">
        <v>344</v>
      </c>
      <c r="F10" s="6"/>
      <c r="G10" s="51"/>
      <c r="H10" s="6"/>
      <c r="I10" s="52"/>
      <c r="J10" s="51"/>
      <c r="K10" s="51"/>
    </row>
    <row r="11" customFormat="false" ht="15" hidden="false" customHeight="false" outlineLevel="0" collapsed="false">
      <c r="A11" s="49" t="s">
        <v>361</v>
      </c>
      <c r="B11" s="5" t="s">
        <v>272</v>
      </c>
      <c r="C11" s="49" t="s">
        <v>351</v>
      </c>
      <c r="D11" s="49" t="s">
        <v>362</v>
      </c>
      <c r="E11" s="50" t="s">
        <v>361</v>
      </c>
      <c r="F11" s="6"/>
      <c r="G11" s="51"/>
      <c r="H11" s="6"/>
      <c r="I11" s="52"/>
      <c r="J11" s="51"/>
      <c r="K11" s="51"/>
    </row>
    <row r="12" customFormat="false" ht="15" hidden="false" customHeight="false" outlineLevel="0" collapsed="false">
      <c r="A12" s="49" t="s">
        <v>363</v>
      </c>
      <c r="B12" s="5" t="s">
        <v>272</v>
      </c>
      <c r="C12" s="49" t="s">
        <v>358</v>
      </c>
      <c r="D12" s="49" t="s">
        <v>364</v>
      </c>
      <c r="E12" s="50" t="s">
        <v>363</v>
      </c>
      <c r="F12" s="6"/>
      <c r="G12" s="51"/>
      <c r="H12" s="6"/>
      <c r="I12" s="52"/>
      <c r="J12" s="51"/>
      <c r="K12" s="51"/>
    </row>
    <row r="13" customFormat="false" ht="15" hidden="false" customHeight="false" outlineLevel="0" collapsed="false">
      <c r="A13" s="49" t="s">
        <v>365</v>
      </c>
      <c r="B13" s="29" t="s">
        <v>251</v>
      </c>
      <c r="C13" s="49" t="s">
        <v>345</v>
      </c>
      <c r="D13" s="49" t="s">
        <v>349</v>
      </c>
      <c r="E13" s="50" t="s">
        <v>366</v>
      </c>
      <c r="F13" s="6"/>
      <c r="G13" s="51" t="s">
        <v>347</v>
      </c>
      <c r="H13" s="6"/>
      <c r="I13" s="52" t="n">
        <v>10</v>
      </c>
      <c r="J13" s="51" t="s">
        <v>347</v>
      </c>
      <c r="K13" s="51"/>
    </row>
    <row r="14" customFormat="false" ht="15" hidden="false" customHeight="false" outlineLevel="0" collapsed="false">
      <c r="A14" s="49" t="s">
        <v>344</v>
      </c>
      <c r="B14" s="29" t="s">
        <v>251</v>
      </c>
      <c r="C14" s="49" t="s">
        <v>345</v>
      </c>
      <c r="D14" s="49" t="s">
        <v>346</v>
      </c>
      <c r="E14" s="50" t="s">
        <v>344</v>
      </c>
      <c r="F14" s="6"/>
      <c r="G14" s="51" t="s">
        <v>347</v>
      </c>
      <c r="H14" s="6"/>
      <c r="I14" s="52"/>
      <c r="J14" s="51" t="s">
        <v>347</v>
      </c>
      <c r="K14" s="51"/>
    </row>
    <row r="15" customFormat="false" ht="15" hidden="false" customHeight="false" outlineLevel="0" collapsed="false">
      <c r="A15" s="49" t="s">
        <v>357</v>
      </c>
      <c r="B15" s="5" t="s">
        <v>251</v>
      </c>
      <c r="C15" s="49" t="s">
        <v>345</v>
      </c>
      <c r="D15" s="54" t="s">
        <v>359</v>
      </c>
      <c r="E15" s="50" t="s">
        <v>357</v>
      </c>
      <c r="F15" s="6"/>
      <c r="G15" s="51"/>
      <c r="H15" s="6"/>
      <c r="I15" s="52"/>
      <c r="J15" s="51" t="s">
        <v>347</v>
      </c>
      <c r="K15" s="51"/>
    </row>
    <row r="16" customFormat="false" ht="15" hidden="false" customHeight="false" outlineLevel="0" collapsed="false">
      <c r="A16" s="49" t="s">
        <v>367</v>
      </c>
      <c r="B16" s="5" t="s">
        <v>251</v>
      </c>
      <c r="C16" s="49" t="s">
        <v>345</v>
      </c>
      <c r="D16" s="49" t="s">
        <v>91</v>
      </c>
      <c r="E16" s="50" t="s">
        <v>367</v>
      </c>
      <c r="F16" s="6"/>
      <c r="G16" s="51"/>
      <c r="H16" s="6"/>
      <c r="I16" s="52"/>
      <c r="J16" s="51"/>
      <c r="K16" s="51"/>
    </row>
    <row r="17" customFormat="false" ht="15" hidden="false" customHeight="false" outlineLevel="0" collapsed="false">
      <c r="A17" s="49" t="s">
        <v>368</v>
      </c>
      <c r="B17" s="5" t="s">
        <v>251</v>
      </c>
      <c r="C17" s="49" t="s">
        <v>345</v>
      </c>
      <c r="D17" s="49" t="s">
        <v>369</v>
      </c>
      <c r="E17" s="50" t="s">
        <v>368</v>
      </c>
      <c r="F17" s="6"/>
      <c r="G17" s="51"/>
      <c r="H17" s="6"/>
      <c r="I17" s="52"/>
      <c r="J17" s="51" t="s">
        <v>347</v>
      </c>
      <c r="K17" s="51"/>
    </row>
    <row r="18" customFormat="false" ht="15" hidden="false" customHeight="false" outlineLevel="0" collapsed="false">
      <c r="A18" s="49" t="s">
        <v>370</v>
      </c>
      <c r="B18" s="5" t="s">
        <v>251</v>
      </c>
      <c r="C18" s="49" t="s">
        <v>345</v>
      </c>
      <c r="D18" s="49" t="s">
        <v>369</v>
      </c>
      <c r="E18" s="50" t="s">
        <v>370</v>
      </c>
      <c r="F18" s="6"/>
      <c r="G18" s="51"/>
      <c r="H18" s="6"/>
      <c r="I18" s="52"/>
      <c r="J18" s="51" t="s">
        <v>347</v>
      </c>
      <c r="K18" s="51"/>
    </row>
    <row r="19" customFormat="false" ht="15" hidden="false" customHeight="false" outlineLevel="0" collapsed="false">
      <c r="A19" s="49" t="s">
        <v>371</v>
      </c>
      <c r="B19" s="5" t="s">
        <v>251</v>
      </c>
      <c r="C19" s="49" t="s">
        <v>345</v>
      </c>
      <c r="D19" s="49" t="s">
        <v>364</v>
      </c>
      <c r="E19" s="50" t="s">
        <v>371</v>
      </c>
      <c r="F19" s="6"/>
      <c r="G19" s="51"/>
      <c r="H19" s="6"/>
      <c r="I19" s="52"/>
      <c r="J19" s="51" t="s">
        <v>347</v>
      </c>
      <c r="K19" s="51"/>
    </row>
    <row r="20" customFormat="false" ht="15" hidden="false" customHeight="false" outlineLevel="0" collapsed="false">
      <c r="A20" s="49" t="s">
        <v>363</v>
      </c>
      <c r="B20" s="5" t="s">
        <v>251</v>
      </c>
      <c r="C20" s="49" t="s">
        <v>345</v>
      </c>
      <c r="D20" s="49" t="s">
        <v>364</v>
      </c>
      <c r="E20" s="50" t="s">
        <v>363</v>
      </c>
      <c r="F20" s="6"/>
      <c r="G20" s="51"/>
      <c r="H20" s="6"/>
      <c r="I20" s="52"/>
      <c r="J20" s="51" t="s">
        <v>347</v>
      </c>
      <c r="K20" s="51"/>
    </row>
    <row r="21" customFormat="false" ht="15" hidden="false" customHeight="false" outlineLevel="0" collapsed="false">
      <c r="A21" s="49" t="s">
        <v>372</v>
      </c>
      <c r="B21" s="5" t="s">
        <v>251</v>
      </c>
      <c r="C21" s="49" t="s">
        <v>345</v>
      </c>
      <c r="D21" s="49" t="s">
        <v>364</v>
      </c>
      <c r="E21" s="50" t="s">
        <v>372</v>
      </c>
      <c r="F21" s="6"/>
      <c r="G21" s="51"/>
      <c r="H21" s="6"/>
      <c r="I21" s="52"/>
      <c r="J21" s="51" t="s">
        <v>347</v>
      </c>
      <c r="K21" s="51"/>
    </row>
    <row r="22" customFormat="false" ht="15" hidden="false" customHeight="false" outlineLevel="0" collapsed="false">
      <c r="A22" s="49" t="s">
        <v>373</v>
      </c>
      <c r="B22" s="5" t="s">
        <v>251</v>
      </c>
      <c r="C22" s="49" t="s">
        <v>345</v>
      </c>
      <c r="D22" s="49" t="s">
        <v>364</v>
      </c>
      <c r="E22" s="50" t="s">
        <v>373</v>
      </c>
      <c r="F22" s="6"/>
      <c r="G22" s="51" t="s">
        <v>347</v>
      </c>
      <c r="H22" s="6"/>
      <c r="I22" s="52"/>
      <c r="J22" s="51" t="s">
        <v>347</v>
      </c>
      <c r="K22" s="51"/>
    </row>
    <row r="23" customFormat="false" ht="15" hidden="false" customHeight="false" outlineLevel="0" collapsed="false">
      <c r="A23" s="49" t="s">
        <v>374</v>
      </c>
      <c r="B23" s="5" t="s">
        <v>251</v>
      </c>
      <c r="C23" s="49" t="s">
        <v>345</v>
      </c>
      <c r="D23" s="49" t="s">
        <v>349</v>
      </c>
      <c r="E23" s="50" t="s">
        <v>374</v>
      </c>
      <c r="F23" s="6"/>
      <c r="G23" s="51"/>
      <c r="H23" s="6"/>
      <c r="I23" s="52"/>
      <c r="J23" s="51" t="s">
        <v>347</v>
      </c>
      <c r="K23" s="51"/>
    </row>
    <row r="24" customFormat="false" ht="15" hidden="false" customHeight="false" outlineLevel="0" collapsed="false">
      <c r="A24" s="49" t="s">
        <v>375</v>
      </c>
      <c r="B24" s="5" t="s">
        <v>251</v>
      </c>
      <c r="C24" s="49" t="s">
        <v>345</v>
      </c>
      <c r="D24" s="49" t="s">
        <v>349</v>
      </c>
      <c r="E24" s="50" t="s">
        <v>375</v>
      </c>
      <c r="F24" s="6"/>
      <c r="G24" s="51"/>
      <c r="H24" s="6"/>
      <c r="I24" s="52"/>
      <c r="J24" s="51" t="s">
        <v>347</v>
      </c>
      <c r="K24" s="51"/>
    </row>
    <row r="25" customFormat="false" ht="15" hidden="false" customHeight="false" outlineLevel="0" collapsed="false">
      <c r="A25" s="49" t="s">
        <v>376</v>
      </c>
      <c r="B25" s="5" t="s">
        <v>251</v>
      </c>
      <c r="C25" s="49" t="s">
        <v>345</v>
      </c>
      <c r="D25" s="49" t="s">
        <v>377</v>
      </c>
      <c r="E25" s="50" t="s">
        <v>376</v>
      </c>
      <c r="F25" s="6"/>
      <c r="G25" s="51" t="s">
        <v>347</v>
      </c>
      <c r="H25" s="6"/>
      <c r="I25" s="52" t="n">
        <v>12</v>
      </c>
      <c r="J25" s="51" t="s">
        <v>347</v>
      </c>
      <c r="K25" s="51"/>
    </row>
    <row r="26" customFormat="false" ht="15" hidden="false" customHeight="false" outlineLevel="0" collapsed="false">
      <c r="A26" s="49" t="s">
        <v>378</v>
      </c>
      <c r="B26" s="5" t="s">
        <v>251</v>
      </c>
      <c r="C26" s="49" t="s">
        <v>345</v>
      </c>
      <c r="D26" s="49" t="s">
        <v>91</v>
      </c>
      <c r="E26" s="50" t="s">
        <v>378</v>
      </c>
      <c r="F26" s="6"/>
      <c r="G26" s="51" t="s">
        <v>347</v>
      </c>
      <c r="H26" s="6"/>
      <c r="I26" s="52"/>
      <c r="J26" s="51"/>
      <c r="K26" s="51"/>
    </row>
    <row r="27" customFormat="false" ht="15" hidden="false" customHeight="false" outlineLevel="0" collapsed="false">
      <c r="A27" s="49" t="s">
        <v>379</v>
      </c>
      <c r="B27" s="5" t="s">
        <v>251</v>
      </c>
      <c r="C27" s="49" t="s">
        <v>345</v>
      </c>
      <c r="D27" s="49" t="s">
        <v>380</v>
      </c>
      <c r="E27" s="50" t="s">
        <v>379</v>
      </c>
      <c r="F27" s="6"/>
      <c r="G27" s="51" t="s">
        <v>347</v>
      </c>
      <c r="H27" s="6"/>
      <c r="I27" s="52"/>
      <c r="J27" s="51" t="s">
        <v>347</v>
      </c>
      <c r="K27" s="51"/>
    </row>
    <row r="28" customFormat="false" ht="15" hidden="false" customHeight="false" outlineLevel="0" collapsed="false">
      <c r="A28" s="49" t="s">
        <v>381</v>
      </c>
      <c r="B28" s="5" t="s">
        <v>251</v>
      </c>
      <c r="C28" s="49" t="s">
        <v>345</v>
      </c>
      <c r="D28" s="49" t="s">
        <v>380</v>
      </c>
      <c r="E28" s="50" t="s">
        <v>381</v>
      </c>
      <c r="F28" s="6"/>
      <c r="G28" s="51"/>
      <c r="H28" s="6"/>
      <c r="I28" s="52"/>
      <c r="J28" s="51"/>
      <c r="K28" s="51"/>
    </row>
    <row r="29" customFormat="false" ht="15" hidden="false" customHeight="false" outlineLevel="0" collapsed="false">
      <c r="A29" s="49" t="s">
        <v>382</v>
      </c>
      <c r="B29" s="5" t="s">
        <v>251</v>
      </c>
      <c r="C29" s="49" t="s">
        <v>345</v>
      </c>
      <c r="D29" s="49" t="s">
        <v>380</v>
      </c>
      <c r="E29" s="50" t="s">
        <v>382</v>
      </c>
      <c r="F29" s="6"/>
      <c r="G29" s="51"/>
      <c r="H29" s="6"/>
      <c r="I29" s="52"/>
      <c r="J29" s="51" t="s">
        <v>347</v>
      </c>
      <c r="K29" s="51"/>
    </row>
    <row r="30" customFormat="false" ht="15" hidden="false" customHeight="false" outlineLevel="0" collapsed="false">
      <c r="A30" s="49" t="s">
        <v>383</v>
      </c>
      <c r="B30" s="5" t="s">
        <v>251</v>
      </c>
      <c r="C30" s="49" t="s">
        <v>345</v>
      </c>
      <c r="D30" s="49" t="s">
        <v>380</v>
      </c>
      <c r="E30" s="50" t="s">
        <v>383</v>
      </c>
      <c r="F30" s="6"/>
      <c r="G30" s="51"/>
      <c r="H30" s="6"/>
      <c r="I30" s="52"/>
      <c r="J30" s="51" t="s">
        <v>347</v>
      </c>
      <c r="K30" s="51"/>
    </row>
    <row r="31" customFormat="false" ht="15" hidden="false" customHeight="false" outlineLevel="0" collapsed="false">
      <c r="A31" s="49" t="s">
        <v>384</v>
      </c>
      <c r="B31" s="29" t="s">
        <v>251</v>
      </c>
      <c r="C31" s="49" t="s">
        <v>351</v>
      </c>
      <c r="D31" s="49" t="s">
        <v>362</v>
      </c>
      <c r="E31" s="50" t="s">
        <v>384</v>
      </c>
      <c r="F31" s="6"/>
      <c r="G31" s="51" t="s">
        <v>347</v>
      </c>
      <c r="H31" s="6"/>
      <c r="I31" s="52"/>
      <c r="J31" s="51"/>
      <c r="K31" s="51"/>
    </row>
    <row r="32" customFormat="false" ht="15" hidden="false" customHeight="false" outlineLevel="0" collapsed="false">
      <c r="A32" s="49" t="s">
        <v>355</v>
      </c>
      <c r="B32" s="5" t="s">
        <v>251</v>
      </c>
      <c r="C32" s="49" t="s">
        <v>351</v>
      </c>
      <c r="D32" s="49" t="s">
        <v>356</v>
      </c>
      <c r="E32" s="50" t="s">
        <v>355</v>
      </c>
      <c r="F32" s="6"/>
      <c r="G32" s="51"/>
      <c r="H32" s="6"/>
      <c r="I32" s="52"/>
      <c r="J32" s="51"/>
      <c r="K32" s="51"/>
    </row>
    <row r="33" customFormat="false" ht="15" hidden="false" customHeight="false" outlineLevel="0" collapsed="false">
      <c r="A33" s="49" t="s">
        <v>385</v>
      </c>
      <c r="B33" s="29" t="s">
        <v>251</v>
      </c>
      <c r="C33" s="49" t="s">
        <v>351</v>
      </c>
      <c r="D33" s="49" t="s">
        <v>346</v>
      </c>
      <c r="E33" s="50" t="s">
        <v>386</v>
      </c>
      <c r="F33" s="6"/>
      <c r="G33" s="51"/>
      <c r="H33" s="6" t="n">
        <v>10</v>
      </c>
      <c r="I33" s="52"/>
      <c r="J33" s="51"/>
      <c r="K33" s="51"/>
    </row>
    <row r="34" customFormat="false" ht="15" hidden="false" customHeight="false" outlineLevel="0" collapsed="false">
      <c r="A34" s="49" t="s">
        <v>344</v>
      </c>
      <c r="B34" s="29" t="s">
        <v>251</v>
      </c>
      <c r="C34" s="49" t="s">
        <v>351</v>
      </c>
      <c r="D34" s="49" t="s">
        <v>346</v>
      </c>
      <c r="E34" s="50" t="s">
        <v>344</v>
      </c>
      <c r="G34" s="51"/>
      <c r="H34" s="6"/>
      <c r="I34" s="52" t="n">
        <v>0</v>
      </c>
      <c r="J34" s="51"/>
      <c r="K34" s="51"/>
    </row>
    <row r="35" customFormat="false" ht="15" hidden="false" customHeight="false" outlineLevel="0" collapsed="false">
      <c r="A35" s="49" t="s">
        <v>387</v>
      </c>
      <c r="B35" s="29" t="s">
        <v>251</v>
      </c>
      <c r="C35" s="49" t="s">
        <v>351</v>
      </c>
      <c r="D35" s="49" t="s">
        <v>388</v>
      </c>
      <c r="E35" s="55" t="s">
        <v>389</v>
      </c>
      <c r="F35" s="6"/>
      <c r="G35" s="51"/>
      <c r="H35" s="6"/>
      <c r="I35" s="52" t="n">
        <v>20</v>
      </c>
      <c r="J35" s="51"/>
      <c r="K35" s="51"/>
    </row>
    <row r="36" customFormat="false" ht="15" hidden="false" customHeight="false" outlineLevel="0" collapsed="false">
      <c r="A36" s="49" t="s">
        <v>390</v>
      </c>
      <c r="B36" s="29" t="s">
        <v>251</v>
      </c>
      <c r="C36" s="49" t="s">
        <v>351</v>
      </c>
      <c r="D36" s="49" t="s">
        <v>388</v>
      </c>
      <c r="E36" s="55" t="s">
        <v>389</v>
      </c>
      <c r="F36" s="6"/>
      <c r="G36" s="51"/>
      <c r="H36" s="6"/>
      <c r="I36" s="52" t="n">
        <v>30</v>
      </c>
      <c r="J36" s="51"/>
      <c r="K36" s="51"/>
    </row>
    <row r="37" customFormat="false" ht="15" hidden="false" customHeight="false" outlineLevel="0" collapsed="false">
      <c r="A37" s="49" t="s">
        <v>391</v>
      </c>
      <c r="B37" s="29" t="s">
        <v>251</v>
      </c>
      <c r="C37" s="49" t="s">
        <v>351</v>
      </c>
      <c r="D37" s="49" t="s">
        <v>388</v>
      </c>
      <c r="E37" s="50" t="s">
        <v>391</v>
      </c>
      <c r="F37" s="6"/>
      <c r="G37" s="51"/>
      <c r="H37" s="6"/>
      <c r="I37" s="52"/>
      <c r="J37" s="51"/>
      <c r="K37" s="51"/>
    </row>
    <row r="38" customFormat="false" ht="15" hidden="false" customHeight="false" outlineLevel="0" collapsed="false">
      <c r="A38" s="49" t="s">
        <v>392</v>
      </c>
      <c r="B38" s="29" t="s">
        <v>251</v>
      </c>
      <c r="C38" s="49" t="s">
        <v>351</v>
      </c>
      <c r="D38" s="49" t="s">
        <v>388</v>
      </c>
      <c r="E38" s="50" t="s">
        <v>392</v>
      </c>
      <c r="F38" s="6"/>
      <c r="G38" s="51"/>
      <c r="H38" s="6"/>
      <c r="I38" s="52"/>
      <c r="J38" s="51"/>
      <c r="K38" s="51"/>
    </row>
    <row r="39" customFormat="false" ht="15" hidden="false" customHeight="false" outlineLevel="0" collapsed="false">
      <c r="A39" s="49" t="s">
        <v>393</v>
      </c>
      <c r="B39" s="29" t="s">
        <v>251</v>
      </c>
      <c r="C39" s="49" t="s">
        <v>351</v>
      </c>
      <c r="D39" s="49" t="s">
        <v>388</v>
      </c>
      <c r="E39" s="50" t="s">
        <v>393</v>
      </c>
      <c r="F39" s="6"/>
      <c r="G39" s="51"/>
      <c r="H39" s="6"/>
      <c r="I39" s="52"/>
      <c r="J39" s="51"/>
      <c r="K39" s="51"/>
    </row>
    <row r="40" customFormat="false" ht="15" hidden="false" customHeight="false" outlineLevel="0" collapsed="false">
      <c r="A40" s="49" t="s">
        <v>394</v>
      </c>
      <c r="B40" s="29" t="s">
        <v>251</v>
      </c>
      <c r="C40" s="49" t="s">
        <v>351</v>
      </c>
      <c r="D40" s="49" t="s">
        <v>388</v>
      </c>
      <c r="E40" s="50" t="s">
        <v>394</v>
      </c>
      <c r="F40" s="6"/>
      <c r="G40" s="51"/>
      <c r="H40" s="6"/>
      <c r="I40" s="52"/>
      <c r="J40" s="51"/>
      <c r="K40" s="51"/>
    </row>
    <row r="41" customFormat="false" ht="15" hidden="false" customHeight="false" outlineLevel="0" collapsed="false">
      <c r="A41" s="49" t="s">
        <v>395</v>
      </c>
      <c r="B41" s="29" t="s">
        <v>251</v>
      </c>
      <c r="C41" s="49" t="s">
        <v>351</v>
      </c>
      <c r="D41" s="49" t="s">
        <v>388</v>
      </c>
      <c r="E41" s="50" t="s">
        <v>395</v>
      </c>
      <c r="F41" s="6"/>
      <c r="G41" s="51"/>
      <c r="H41" s="6"/>
      <c r="I41" s="52" t="n">
        <v>5</v>
      </c>
      <c r="J41" s="51"/>
      <c r="K41" s="51"/>
    </row>
    <row r="42" customFormat="false" ht="15" hidden="false" customHeight="false" outlineLevel="0" collapsed="false">
      <c r="A42" s="49" t="s">
        <v>396</v>
      </c>
      <c r="B42" s="29" t="s">
        <v>251</v>
      </c>
      <c r="C42" s="49" t="s">
        <v>351</v>
      </c>
      <c r="D42" s="49" t="s">
        <v>388</v>
      </c>
      <c r="E42" s="50" t="s">
        <v>396</v>
      </c>
      <c r="F42" s="6"/>
      <c r="G42" s="51"/>
      <c r="H42" s="6"/>
      <c r="I42" s="52"/>
      <c r="J42" s="51"/>
      <c r="K42" s="51"/>
      <c r="L42" s="56"/>
      <c r="M42" s="56"/>
    </row>
    <row r="43" customFormat="false" ht="15" hidden="false" customHeight="false" outlineLevel="0" collapsed="false">
      <c r="A43" s="49" t="s">
        <v>397</v>
      </c>
      <c r="B43" s="29" t="s">
        <v>251</v>
      </c>
      <c r="C43" s="49" t="s">
        <v>351</v>
      </c>
      <c r="D43" s="49" t="s">
        <v>388</v>
      </c>
      <c r="E43" s="50" t="s">
        <v>397</v>
      </c>
      <c r="F43" s="6"/>
      <c r="G43" s="51"/>
      <c r="H43" s="6"/>
      <c r="I43" s="52" t="n">
        <v>10</v>
      </c>
      <c r="J43" s="51"/>
      <c r="K43" s="51"/>
    </row>
    <row r="44" customFormat="false" ht="15" hidden="false" customHeight="false" outlineLevel="0" collapsed="false">
      <c r="A44" s="49" t="s">
        <v>398</v>
      </c>
      <c r="B44" s="29" t="s">
        <v>251</v>
      </c>
      <c r="C44" s="49" t="s">
        <v>351</v>
      </c>
      <c r="D44" s="49" t="s">
        <v>388</v>
      </c>
      <c r="E44" s="50" t="s">
        <v>398</v>
      </c>
      <c r="F44" s="6"/>
      <c r="G44" s="51" t="s">
        <v>347</v>
      </c>
      <c r="H44" s="6"/>
      <c r="I44" s="52" t="n">
        <v>15</v>
      </c>
      <c r="J44" s="51"/>
      <c r="K44" s="51"/>
    </row>
    <row r="45" customFormat="false" ht="15" hidden="false" customHeight="false" outlineLevel="0" collapsed="false">
      <c r="A45" s="49" t="s">
        <v>399</v>
      </c>
      <c r="B45" s="29" t="s">
        <v>251</v>
      </c>
      <c r="C45" s="49" t="s">
        <v>351</v>
      </c>
      <c r="D45" s="49" t="s">
        <v>388</v>
      </c>
      <c r="E45" s="50" t="s">
        <v>399</v>
      </c>
      <c r="F45" s="6"/>
      <c r="G45" s="51"/>
      <c r="H45" s="6"/>
      <c r="I45" s="52"/>
      <c r="J45" s="51"/>
      <c r="K45" s="51"/>
    </row>
    <row r="46" customFormat="false" ht="15" hidden="false" customHeight="false" outlineLevel="0" collapsed="false">
      <c r="A46" s="49" t="s">
        <v>400</v>
      </c>
      <c r="B46" s="29" t="s">
        <v>251</v>
      </c>
      <c r="C46" s="49" t="s">
        <v>351</v>
      </c>
      <c r="D46" s="49" t="s">
        <v>401</v>
      </c>
      <c r="E46" s="50" t="s">
        <v>400</v>
      </c>
      <c r="F46" s="6"/>
      <c r="G46" s="51" t="s">
        <v>347</v>
      </c>
      <c r="H46" s="6"/>
      <c r="I46" s="52"/>
      <c r="J46" s="51"/>
      <c r="K46" s="51"/>
    </row>
    <row r="47" customFormat="false" ht="15" hidden="false" customHeight="false" outlineLevel="0" collapsed="false">
      <c r="A47" s="49" t="s">
        <v>402</v>
      </c>
      <c r="B47" s="29" t="s">
        <v>251</v>
      </c>
      <c r="C47" s="49" t="s">
        <v>351</v>
      </c>
      <c r="D47" s="49" t="s">
        <v>401</v>
      </c>
      <c r="E47" s="50" t="s">
        <v>402</v>
      </c>
      <c r="F47" s="6"/>
      <c r="G47" s="51"/>
      <c r="H47" s="6"/>
      <c r="I47" s="52" t="n">
        <v>16</v>
      </c>
      <c r="J47" s="51"/>
      <c r="K47" s="51"/>
    </row>
    <row r="48" customFormat="false" ht="15" hidden="false" customHeight="false" outlineLevel="0" collapsed="false">
      <c r="A48" s="49" t="s">
        <v>403</v>
      </c>
      <c r="B48" s="29" t="s">
        <v>251</v>
      </c>
      <c r="C48" s="49" t="s">
        <v>351</v>
      </c>
      <c r="D48" s="49" t="s">
        <v>404</v>
      </c>
      <c r="E48" s="50" t="s">
        <v>403</v>
      </c>
      <c r="F48" s="6"/>
      <c r="G48" s="51"/>
      <c r="H48" s="6"/>
      <c r="I48" s="52" t="n">
        <v>-20</v>
      </c>
      <c r="J48" s="51"/>
      <c r="K48" s="51" t="s">
        <v>347</v>
      </c>
    </row>
    <row r="49" customFormat="false" ht="15" hidden="false" customHeight="false" outlineLevel="0" collapsed="false">
      <c r="A49" s="49" t="s">
        <v>405</v>
      </c>
      <c r="B49" s="29" t="s">
        <v>251</v>
      </c>
      <c r="C49" s="49" t="s">
        <v>351</v>
      </c>
      <c r="D49" s="49" t="s">
        <v>404</v>
      </c>
      <c r="E49" s="50" t="s">
        <v>405</v>
      </c>
      <c r="F49" s="6"/>
      <c r="G49" s="51"/>
      <c r="H49" s="6"/>
      <c r="I49" s="52" t="n">
        <v>15</v>
      </c>
      <c r="J49" s="51"/>
      <c r="K49" s="51"/>
    </row>
    <row r="50" customFormat="false" ht="15" hidden="false" customHeight="false" outlineLevel="0" collapsed="false">
      <c r="A50" s="49" t="s">
        <v>357</v>
      </c>
      <c r="B50" s="29" t="s">
        <v>251</v>
      </c>
      <c r="C50" s="49" t="s">
        <v>351</v>
      </c>
      <c r="D50" s="49" t="s">
        <v>359</v>
      </c>
      <c r="E50" s="50" t="s">
        <v>357</v>
      </c>
      <c r="F50" s="6"/>
      <c r="G50" s="51"/>
      <c r="H50" s="6"/>
      <c r="I50" s="52"/>
      <c r="J50" s="51"/>
      <c r="K50" s="51"/>
    </row>
    <row r="51" customFormat="false" ht="15" hidden="false" customHeight="false" outlineLevel="0" collapsed="false">
      <c r="A51" s="49" t="s">
        <v>406</v>
      </c>
      <c r="B51" s="29" t="s">
        <v>251</v>
      </c>
      <c r="C51" s="49" t="s">
        <v>351</v>
      </c>
      <c r="D51" s="49" t="s">
        <v>407</v>
      </c>
      <c r="E51" s="50" t="s">
        <v>406</v>
      </c>
      <c r="F51" s="6"/>
      <c r="G51" s="51"/>
      <c r="H51" s="6"/>
      <c r="I51" s="52"/>
      <c r="J51" s="51"/>
      <c r="K51" s="51"/>
    </row>
    <row r="52" customFormat="false" ht="15" hidden="false" customHeight="false" outlineLevel="0" collapsed="false">
      <c r="A52" s="49" t="s">
        <v>408</v>
      </c>
      <c r="B52" s="5" t="s">
        <v>251</v>
      </c>
      <c r="C52" s="49" t="s">
        <v>351</v>
      </c>
      <c r="D52" s="49" t="s">
        <v>356</v>
      </c>
      <c r="E52" s="50" t="s">
        <v>408</v>
      </c>
      <c r="F52" s="6"/>
      <c r="G52" s="51"/>
      <c r="H52" s="6"/>
      <c r="I52" s="52"/>
      <c r="J52" s="51"/>
      <c r="K52" s="51"/>
    </row>
    <row r="53" customFormat="false" ht="15" hidden="false" customHeight="false" outlineLevel="0" collapsed="false">
      <c r="A53" s="49" t="s">
        <v>409</v>
      </c>
      <c r="B53" s="5" t="s">
        <v>251</v>
      </c>
      <c r="C53" s="49" t="s">
        <v>351</v>
      </c>
      <c r="D53" s="49" t="s">
        <v>356</v>
      </c>
      <c r="E53" s="50" t="s">
        <v>409</v>
      </c>
      <c r="F53" s="6"/>
      <c r="G53" s="51"/>
      <c r="H53" s="6"/>
      <c r="I53" s="52"/>
      <c r="J53" s="51"/>
      <c r="K53" s="51"/>
    </row>
    <row r="54" customFormat="false" ht="15" hidden="false" customHeight="false" outlineLevel="0" collapsed="false">
      <c r="A54" s="49" t="s">
        <v>410</v>
      </c>
      <c r="B54" s="5" t="s">
        <v>251</v>
      </c>
      <c r="C54" s="49" t="s">
        <v>351</v>
      </c>
      <c r="D54" s="49" t="s">
        <v>356</v>
      </c>
      <c r="E54" s="50" t="s">
        <v>410</v>
      </c>
      <c r="F54" s="6"/>
      <c r="G54" s="51" t="s">
        <v>347</v>
      </c>
      <c r="H54" s="6"/>
      <c r="I54" s="52" t="n">
        <v>25</v>
      </c>
      <c r="J54" s="51"/>
      <c r="K54" s="51"/>
    </row>
    <row r="55" customFormat="false" ht="15" hidden="false" customHeight="false" outlineLevel="0" collapsed="false">
      <c r="A55" s="49" t="s">
        <v>411</v>
      </c>
      <c r="B55" s="5" t="s">
        <v>251</v>
      </c>
      <c r="C55" s="49" t="s">
        <v>351</v>
      </c>
      <c r="D55" s="49" t="s">
        <v>369</v>
      </c>
      <c r="E55" s="50" t="s">
        <v>411</v>
      </c>
      <c r="F55" s="6"/>
      <c r="G55" s="51"/>
      <c r="H55" s="6"/>
      <c r="I55" s="52" t="n">
        <v>15</v>
      </c>
      <c r="J55" s="51"/>
      <c r="K55" s="51"/>
    </row>
    <row r="56" customFormat="false" ht="15" hidden="false" customHeight="false" outlineLevel="0" collapsed="false">
      <c r="A56" s="49" t="s">
        <v>368</v>
      </c>
      <c r="B56" s="5" t="s">
        <v>251</v>
      </c>
      <c r="C56" s="49" t="s">
        <v>351</v>
      </c>
      <c r="D56" s="49" t="s">
        <v>369</v>
      </c>
      <c r="E56" s="50" t="s">
        <v>368</v>
      </c>
      <c r="F56" s="6"/>
      <c r="G56" s="51"/>
      <c r="H56" s="6"/>
      <c r="I56" s="52"/>
      <c r="J56" s="51"/>
      <c r="K56" s="51"/>
    </row>
    <row r="57" customFormat="false" ht="15" hidden="false" customHeight="false" outlineLevel="0" collapsed="false">
      <c r="A57" s="49" t="s">
        <v>412</v>
      </c>
      <c r="B57" s="5" t="s">
        <v>251</v>
      </c>
      <c r="C57" s="49" t="s">
        <v>351</v>
      </c>
      <c r="D57" s="49" t="s">
        <v>369</v>
      </c>
      <c r="E57" s="50" t="s">
        <v>412</v>
      </c>
      <c r="F57" s="6"/>
      <c r="G57" s="51"/>
      <c r="H57" s="6"/>
      <c r="I57" s="52"/>
      <c r="J57" s="51"/>
      <c r="K57" s="51"/>
    </row>
    <row r="58" customFormat="false" ht="15" hidden="false" customHeight="false" outlineLevel="0" collapsed="false">
      <c r="A58" s="49" t="s">
        <v>413</v>
      </c>
      <c r="B58" s="5" t="s">
        <v>251</v>
      </c>
      <c r="C58" s="49" t="s">
        <v>351</v>
      </c>
      <c r="D58" s="49" t="s">
        <v>369</v>
      </c>
      <c r="E58" s="50" t="s">
        <v>413</v>
      </c>
      <c r="F58" s="6"/>
      <c r="G58" s="51"/>
      <c r="H58" s="6"/>
      <c r="I58" s="52"/>
      <c r="J58" s="51"/>
      <c r="K58" s="51"/>
    </row>
    <row r="59" customFormat="false" ht="15" hidden="false" customHeight="false" outlineLevel="0" collapsed="false">
      <c r="A59" s="49" t="s">
        <v>414</v>
      </c>
      <c r="B59" s="5" t="s">
        <v>251</v>
      </c>
      <c r="C59" s="49" t="s">
        <v>351</v>
      </c>
      <c r="D59" s="49" t="s">
        <v>369</v>
      </c>
      <c r="E59" s="50" t="s">
        <v>414</v>
      </c>
      <c r="F59" s="6"/>
      <c r="G59" s="51"/>
      <c r="H59" s="6"/>
      <c r="I59" s="52"/>
      <c r="J59" s="51"/>
      <c r="K59" s="51"/>
    </row>
    <row r="60" customFormat="false" ht="15" hidden="false" customHeight="false" outlineLevel="0" collapsed="false">
      <c r="A60" s="49" t="s">
        <v>415</v>
      </c>
      <c r="B60" s="5" t="s">
        <v>251</v>
      </c>
      <c r="C60" s="49" t="s">
        <v>351</v>
      </c>
      <c r="D60" s="49" t="s">
        <v>369</v>
      </c>
      <c r="E60" s="50" t="s">
        <v>415</v>
      </c>
      <c r="F60" s="6"/>
      <c r="G60" s="51"/>
      <c r="H60" s="6"/>
      <c r="I60" s="52"/>
      <c r="J60" s="51"/>
      <c r="K60" s="51"/>
    </row>
    <row r="61" customFormat="false" ht="15" hidden="false" customHeight="false" outlineLevel="0" collapsed="false">
      <c r="A61" s="49" t="s">
        <v>416</v>
      </c>
      <c r="B61" s="5" t="s">
        <v>251</v>
      </c>
      <c r="C61" s="49" t="s">
        <v>351</v>
      </c>
      <c r="D61" s="49" t="s">
        <v>369</v>
      </c>
      <c r="E61" s="50" t="s">
        <v>416</v>
      </c>
      <c r="F61" s="6"/>
      <c r="G61" s="51"/>
      <c r="H61" s="6"/>
      <c r="I61" s="52"/>
      <c r="J61" s="51"/>
      <c r="K61" s="51"/>
    </row>
    <row r="62" customFormat="false" ht="15" hidden="false" customHeight="false" outlineLevel="0" collapsed="false">
      <c r="A62" s="49" t="s">
        <v>370</v>
      </c>
      <c r="B62" s="5" t="s">
        <v>251</v>
      </c>
      <c r="C62" s="49" t="s">
        <v>351</v>
      </c>
      <c r="D62" s="49" t="s">
        <v>369</v>
      </c>
      <c r="E62" s="50" t="s">
        <v>370</v>
      </c>
      <c r="F62" s="6"/>
      <c r="G62" s="51"/>
      <c r="H62" s="6"/>
      <c r="I62" s="52"/>
      <c r="J62" s="51"/>
      <c r="K62" s="51"/>
    </row>
    <row r="63" customFormat="false" ht="15" hidden="false" customHeight="false" outlineLevel="0" collapsed="false">
      <c r="A63" s="49" t="s">
        <v>417</v>
      </c>
      <c r="B63" s="5" t="s">
        <v>251</v>
      </c>
      <c r="C63" s="49" t="s">
        <v>351</v>
      </c>
      <c r="D63" s="49" t="s">
        <v>369</v>
      </c>
      <c r="E63" s="50" t="s">
        <v>417</v>
      </c>
      <c r="F63" s="6"/>
      <c r="G63" s="51"/>
      <c r="H63" s="6"/>
      <c r="I63" s="52"/>
      <c r="J63" s="51"/>
      <c r="K63" s="51"/>
    </row>
    <row r="64" customFormat="false" ht="15" hidden="false" customHeight="false" outlineLevel="0" collapsed="false">
      <c r="A64" s="49" t="s">
        <v>418</v>
      </c>
      <c r="B64" s="5" t="s">
        <v>251</v>
      </c>
      <c r="C64" s="49" t="s">
        <v>351</v>
      </c>
      <c r="D64" s="49" t="s">
        <v>369</v>
      </c>
      <c r="E64" s="50" t="s">
        <v>418</v>
      </c>
      <c r="F64" s="6"/>
      <c r="G64" s="51"/>
      <c r="H64" s="6"/>
      <c r="I64" s="52"/>
      <c r="J64" s="51"/>
      <c r="K64" s="51"/>
    </row>
    <row r="65" customFormat="false" ht="15" hidden="false" customHeight="false" outlineLevel="0" collapsed="false">
      <c r="A65" s="49" t="s">
        <v>419</v>
      </c>
      <c r="B65" s="5" t="s">
        <v>251</v>
      </c>
      <c r="C65" s="49" t="s">
        <v>351</v>
      </c>
      <c r="D65" s="49" t="s">
        <v>364</v>
      </c>
      <c r="E65" s="50" t="s">
        <v>419</v>
      </c>
      <c r="F65" s="6"/>
      <c r="G65" s="51"/>
      <c r="H65" s="6"/>
      <c r="I65" s="52" t="n">
        <v>25</v>
      </c>
      <c r="J65" s="51"/>
      <c r="K65" s="51"/>
    </row>
    <row r="66" customFormat="false" ht="15" hidden="false" customHeight="false" outlineLevel="0" collapsed="false">
      <c r="A66" s="49" t="s">
        <v>420</v>
      </c>
      <c r="B66" s="5" t="s">
        <v>251</v>
      </c>
      <c r="C66" s="49" t="s">
        <v>351</v>
      </c>
      <c r="D66" s="49" t="s">
        <v>364</v>
      </c>
      <c r="E66" s="50" t="s">
        <v>420</v>
      </c>
      <c r="F66" s="6"/>
      <c r="G66" s="51"/>
      <c r="H66" s="6"/>
      <c r="I66" s="52" t="n">
        <v>25</v>
      </c>
      <c r="J66" s="51"/>
      <c r="K66" s="51"/>
    </row>
    <row r="67" customFormat="false" ht="15" hidden="false" customHeight="false" outlineLevel="0" collapsed="false">
      <c r="A67" s="49" t="s">
        <v>421</v>
      </c>
      <c r="B67" s="5" t="s">
        <v>251</v>
      </c>
      <c r="C67" s="49" t="s">
        <v>351</v>
      </c>
      <c r="D67" s="49" t="s">
        <v>364</v>
      </c>
      <c r="E67" s="50" t="s">
        <v>421</v>
      </c>
      <c r="F67" s="6"/>
      <c r="G67" s="51"/>
      <c r="H67" s="6"/>
      <c r="I67" s="52" t="n">
        <v>25</v>
      </c>
      <c r="J67" s="51"/>
      <c r="K67" s="51"/>
    </row>
    <row r="68" customFormat="false" ht="15" hidden="false" customHeight="false" outlineLevel="0" collapsed="false">
      <c r="A68" s="49" t="s">
        <v>422</v>
      </c>
      <c r="B68" s="5" t="s">
        <v>251</v>
      </c>
      <c r="C68" s="49" t="s">
        <v>351</v>
      </c>
      <c r="D68" s="49" t="s">
        <v>380</v>
      </c>
      <c r="E68" s="50" t="s">
        <v>422</v>
      </c>
      <c r="F68" s="6"/>
      <c r="G68" s="51"/>
      <c r="H68" s="6"/>
      <c r="I68" s="52"/>
      <c r="J68" s="51"/>
      <c r="K68" s="51"/>
    </row>
    <row r="69" customFormat="false" ht="15" hidden="false" customHeight="false" outlineLevel="0" collapsed="false">
      <c r="A69" s="49" t="s">
        <v>381</v>
      </c>
      <c r="B69" s="5" t="s">
        <v>251</v>
      </c>
      <c r="C69" s="49" t="s">
        <v>351</v>
      </c>
      <c r="D69" s="49" t="s">
        <v>380</v>
      </c>
      <c r="E69" s="50" t="s">
        <v>381</v>
      </c>
      <c r="F69" s="6"/>
      <c r="G69" s="51"/>
      <c r="H69" s="6"/>
      <c r="I69" s="52" t="n">
        <v>10</v>
      </c>
      <c r="J69" s="51"/>
      <c r="K69" s="51"/>
    </row>
    <row r="70" customFormat="false" ht="15" hidden="false" customHeight="false" outlineLevel="0" collapsed="false">
      <c r="A70" s="49" t="s">
        <v>382</v>
      </c>
      <c r="B70" s="5" t="s">
        <v>251</v>
      </c>
      <c r="C70" s="49" t="s">
        <v>351</v>
      </c>
      <c r="D70" s="49" t="s">
        <v>380</v>
      </c>
      <c r="E70" s="50" t="s">
        <v>382</v>
      </c>
      <c r="F70" s="6"/>
      <c r="G70" s="51"/>
      <c r="H70" s="6"/>
      <c r="I70" s="52" t="n">
        <v>10</v>
      </c>
      <c r="J70" s="51"/>
      <c r="K70" s="51"/>
    </row>
    <row r="71" customFormat="false" ht="15" hidden="false" customHeight="false" outlineLevel="0" collapsed="false">
      <c r="A71" s="49" t="s">
        <v>383</v>
      </c>
      <c r="B71" s="5" t="s">
        <v>251</v>
      </c>
      <c r="C71" s="49" t="s">
        <v>351</v>
      </c>
      <c r="D71" s="49" t="s">
        <v>380</v>
      </c>
      <c r="E71" s="50" t="s">
        <v>383</v>
      </c>
      <c r="F71" s="6"/>
      <c r="G71" s="51"/>
      <c r="H71" s="6"/>
      <c r="I71" s="52" t="n">
        <v>15</v>
      </c>
      <c r="J71" s="51"/>
      <c r="K71" s="51"/>
    </row>
    <row r="72" customFormat="false" ht="15" hidden="false" customHeight="false" outlineLevel="0" collapsed="false">
      <c r="A72" s="49" t="s">
        <v>423</v>
      </c>
      <c r="B72" s="5" t="s">
        <v>251</v>
      </c>
      <c r="C72" s="49" t="s">
        <v>351</v>
      </c>
      <c r="D72" s="49" t="s">
        <v>424</v>
      </c>
      <c r="E72" s="50" t="s">
        <v>423</v>
      </c>
      <c r="F72" s="6"/>
      <c r="G72" s="51" t="s">
        <v>347</v>
      </c>
      <c r="H72" s="6"/>
      <c r="I72" s="52"/>
      <c r="J72" s="51"/>
      <c r="K72" s="51"/>
    </row>
    <row r="73" customFormat="false" ht="15" hidden="false" customHeight="false" outlineLevel="0" collapsed="false">
      <c r="A73" s="49" t="s">
        <v>425</v>
      </c>
      <c r="B73" s="5" t="s">
        <v>251</v>
      </c>
      <c r="C73" s="49" t="s">
        <v>351</v>
      </c>
      <c r="D73" s="49" t="s">
        <v>388</v>
      </c>
      <c r="E73" s="50" t="s">
        <v>425</v>
      </c>
      <c r="F73" s="6"/>
      <c r="G73" s="51"/>
      <c r="H73" s="6"/>
      <c r="I73" s="52"/>
      <c r="J73" s="51"/>
      <c r="K73" s="51"/>
    </row>
    <row r="74" customFormat="false" ht="15" hidden="false" customHeight="false" outlineLevel="0" collapsed="false">
      <c r="A74" s="49" t="s">
        <v>426</v>
      </c>
      <c r="B74" s="5" t="s">
        <v>251</v>
      </c>
      <c r="C74" s="49" t="s">
        <v>351</v>
      </c>
      <c r="D74" s="49" t="s">
        <v>427</v>
      </c>
      <c r="E74" s="50" t="s">
        <v>426</v>
      </c>
      <c r="F74" s="6"/>
      <c r="G74" s="51" t="s">
        <v>347</v>
      </c>
      <c r="H74" s="6"/>
      <c r="I74" s="52" t="n">
        <v>50</v>
      </c>
      <c r="J74" s="51"/>
      <c r="K74" s="51"/>
    </row>
    <row r="75" customFormat="false" ht="15" hidden="false" customHeight="false" outlineLevel="0" collapsed="false">
      <c r="A75" s="49" t="s">
        <v>428</v>
      </c>
      <c r="B75" s="5" t="s">
        <v>251</v>
      </c>
      <c r="C75" s="49" t="s">
        <v>351</v>
      </c>
      <c r="D75" s="49" t="s">
        <v>429</v>
      </c>
      <c r="E75" s="50" t="s">
        <v>428</v>
      </c>
      <c r="F75" s="6"/>
      <c r="G75" s="51"/>
      <c r="H75" s="6"/>
      <c r="I75" s="52" t="n">
        <v>15</v>
      </c>
      <c r="J75" s="51"/>
      <c r="K75" s="51"/>
    </row>
    <row r="76" customFormat="false" ht="15" hidden="false" customHeight="false" outlineLevel="0" collapsed="false">
      <c r="A76" s="49" t="s">
        <v>430</v>
      </c>
      <c r="B76" s="5" t="s">
        <v>251</v>
      </c>
      <c r="C76" s="49" t="s">
        <v>351</v>
      </c>
      <c r="D76" s="49" t="s">
        <v>429</v>
      </c>
      <c r="E76" s="50" t="s">
        <v>430</v>
      </c>
      <c r="F76" s="6"/>
      <c r="G76" s="51"/>
      <c r="H76" s="6"/>
      <c r="I76" s="52" t="n">
        <v>15</v>
      </c>
      <c r="J76" s="51"/>
      <c r="K76" s="51"/>
    </row>
    <row r="77" customFormat="false" ht="15" hidden="false" customHeight="false" outlineLevel="0" collapsed="false">
      <c r="A77" s="49" t="s">
        <v>431</v>
      </c>
      <c r="B77" s="5" t="s">
        <v>251</v>
      </c>
      <c r="C77" s="49" t="s">
        <v>351</v>
      </c>
      <c r="D77" s="49" t="s">
        <v>429</v>
      </c>
      <c r="E77" s="50" t="s">
        <v>431</v>
      </c>
      <c r="F77" s="6"/>
      <c r="G77" s="51"/>
      <c r="H77" s="6"/>
      <c r="I77" s="52" t="n">
        <v>15</v>
      </c>
      <c r="J77" s="51"/>
      <c r="K77" s="51"/>
    </row>
    <row r="78" customFormat="false" ht="15" hidden="false" customHeight="false" outlineLevel="0" collapsed="false">
      <c r="A78" s="49" t="s">
        <v>432</v>
      </c>
      <c r="B78" s="5" t="s">
        <v>251</v>
      </c>
      <c r="C78" s="49" t="s">
        <v>351</v>
      </c>
      <c r="D78" s="49" t="s">
        <v>429</v>
      </c>
      <c r="E78" s="50" t="s">
        <v>432</v>
      </c>
      <c r="F78" s="6"/>
      <c r="G78" s="51"/>
      <c r="H78" s="6"/>
      <c r="I78" s="52" t="n">
        <v>15</v>
      </c>
      <c r="J78" s="51"/>
      <c r="K78" s="51"/>
    </row>
    <row r="79" customFormat="false" ht="15" hidden="false" customHeight="false" outlineLevel="0" collapsed="false">
      <c r="A79" s="49" t="s">
        <v>433</v>
      </c>
      <c r="B79" s="5" t="s">
        <v>251</v>
      </c>
      <c r="C79" s="49" t="s">
        <v>351</v>
      </c>
      <c r="D79" s="49" t="s">
        <v>429</v>
      </c>
      <c r="E79" s="50" t="s">
        <v>433</v>
      </c>
      <c r="F79" s="6"/>
      <c r="G79" s="51"/>
      <c r="H79" s="6"/>
      <c r="I79" s="52" t="n">
        <v>15</v>
      </c>
      <c r="J79" s="51"/>
      <c r="K79" s="51"/>
    </row>
    <row r="80" customFormat="false" ht="15" hidden="false" customHeight="false" outlineLevel="0" collapsed="false">
      <c r="A80" s="49" t="s">
        <v>434</v>
      </c>
      <c r="B80" s="5" t="s">
        <v>251</v>
      </c>
      <c r="C80" s="49" t="s">
        <v>351</v>
      </c>
      <c r="D80" s="49" t="s">
        <v>429</v>
      </c>
      <c r="E80" s="50" t="s">
        <v>434</v>
      </c>
      <c r="F80" s="6"/>
      <c r="G80" s="51"/>
      <c r="H80" s="6"/>
      <c r="I80" s="52" t="n">
        <v>15</v>
      </c>
      <c r="J80" s="51"/>
      <c r="K80" s="51"/>
    </row>
    <row r="81" customFormat="false" ht="15" hidden="false" customHeight="false" outlineLevel="0" collapsed="false">
      <c r="A81" s="49" t="s">
        <v>435</v>
      </c>
      <c r="B81" s="5" t="s">
        <v>251</v>
      </c>
      <c r="C81" s="49" t="s">
        <v>351</v>
      </c>
      <c r="D81" s="49" t="s">
        <v>429</v>
      </c>
      <c r="E81" s="50" t="s">
        <v>435</v>
      </c>
      <c r="F81" s="6"/>
      <c r="G81" s="51"/>
      <c r="H81" s="6"/>
      <c r="I81" s="52" t="n">
        <v>15</v>
      </c>
      <c r="J81" s="51"/>
      <c r="K81" s="51"/>
    </row>
    <row r="82" customFormat="false" ht="15" hidden="false" customHeight="false" outlineLevel="0" collapsed="false">
      <c r="A82" s="49" t="s">
        <v>436</v>
      </c>
      <c r="B82" s="5" t="s">
        <v>251</v>
      </c>
      <c r="C82" s="49" t="s">
        <v>351</v>
      </c>
      <c r="D82" s="49" t="s">
        <v>429</v>
      </c>
      <c r="E82" s="50" t="s">
        <v>436</v>
      </c>
      <c r="F82" s="6"/>
      <c r="G82" s="51"/>
      <c r="H82" s="6"/>
      <c r="I82" s="52" t="n">
        <v>15</v>
      </c>
      <c r="J82" s="51"/>
      <c r="K82" s="51"/>
    </row>
    <row r="83" customFormat="false" ht="15" hidden="false" customHeight="false" outlineLevel="0" collapsed="false">
      <c r="A83" s="49" t="s">
        <v>437</v>
      </c>
      <c r="B83" s="5" t="s">
        <v>251</v>
      </c>
      <c r="C83" s="49" t="s">
        <v>351</v>
      </c>
      <c r="D83" s="49" t="s">
        <v>429</v>
      </c>
      <c r="E83" s="50" t="s">
        <v>437</v>
      </c>
      <c r="F83" s="6"/>
      <c r="G83" s="51"/>
      <c r="H83" s="6"/>
      <c r="I83" s="52" t="n">
        <v>15</v>
      </c>
      <c r="J83" s="51"/>
      <c r="K83" s="51"/>
    </row>
    <row r="84" customFormat="false" ht="15" hidden="false" customHeight="false" outlineLevel="0" collapsed="false">
      <c r="A84" s="49" t="s">
        <v>438</v>
      </c>
      <c r="B84" s="5" t="s">
        <v>251</v>
      </c>
      <c r="C84" s="49" t="s">
        <v>351</v>
      </c>
      <c r="D84" s="49" t="s">
        <v>429</v>
      </c>
      <c r="E84" s="50" t="s">
        <v>438</v>
      </c>
      <c r="F84" s="6"/>
      <c r="G84" s="51"/>
      <c r="H84" s="6"/>
      <c r="I84" s="52" t="n">
        <v>15</v>
      </c>
      <c r="J84" s="51"/>
      <c r="K84" s="51"/>
    </row>
    <row r="85" customFormat="false" ht="15" hidden="false" customHeight="false" outlineLevel="0" collapsed="false">
      <c r="A85" s="49" t="s">
        <v>439</v>
      </c>
      <c r="B85" s="5" t="s">
        <v>251</v>
      </c>
      <c r="C85" s="49" t="s">
        <v>351</v>
      </c>
      <c r="D85" s="49" t="s">
        <v>429</v>
      </c>
      <c r="E85" s="50" t="s">
        <v>439</v>
      </c>
      <c r="F85" s="6"/>
      <c r="G85" s="51"/>
      <c r="H85" s="6"/>
      <c r="I85" s="52" t="n">
        <v>15</v>
      </c>
      <c r="J85" s="51"/>
      <c r="K85" s="51"/>
    </row>
    <row r="86" customFormat="false" ht="15" hidden="false" customHeight="false" outlineLevel="0" collapsed="false">
      <c r="A86" s="49" t="s">
        <v>440</v>
      </c>
      <c r="B86" s="5" t="s">
        <v>251</v>
      </c>
      <c r="C86" s="49" t="s">
        <v>351</v>
      </c>
      <c r="D86" s="49" t="s">
        <v>441</v>
      </c>
      <c r="E86" s="50" t="s">
        <v>440</v>
      </c>
      <c r="F86" s="6"/>
      <c r="G86" s="51"/>
      <c r="H86" s="6"/>
      <c r="I86" s="52"/>
      <c r="J86" s="51"/>
      <c r="K86" s="51"/>
    </row>
    <row r="87" customFormat="false" ht="15" hidden="false" customHeight="false" outlineLevel="0" collapsed="false">
      <c r="A87" s="49" t="s">
        <v>442</v>
      </c>
      <c r="B87" s="5" t="s">
        <v>251</v>
      </c>
      <c r="C87" s="49" t="s">
        <v>351</v>
      </c>
      <c r="D87" s="49" t="s">
        <v>441</v>
      </c>
      <c r="E87" s="50" t="s">
        <v>443</v>
      </c>
      <c r="F87" s="6"/>
      <c r="G87" s="51"/>
      <c r="H87" s="6"/>
      <c r="I87" s="52"/>
      <c r="J87" s="51"/>
      <c r="K87" s="51"/>
    </row>
    <row r="88" customFormat="false" ht="15" hidden="false" customHeight="false" outlineLevel="0" collapsed="false">
      <c r="A88" s="49" t="s">
        <v>367</v>
      </c>
      <c r="B88" s="5" t="s">
        <v>251</v>
      </c>
      <c r="C88" s="49" t="s">
        <v>351</v>
      </c>
      <c r="D88" s="49" t="s">
        <v>91</v>
      </c>
      <c r="E88" s="50" t="s">
        <v>367</v>
      </c>
      <c r="F88" s="6"/>
      <c r="G88" s="51"/>
      <c r="H88" s="6"/>
      <c r="I88" s="52" t="n">
        <v>18</v>
      </c>
      <c r="J88" s="51"/>
      <c r="K88" s="51"/>
    </row>
    <row r="89" customFormat="false" ht="15" hidden="false" customHeight="false" outlineLevel="0" collapsed="false">
      <c r="A89" s="49" t="s">
        <v>444</v>
      </c>
      <c r="B89" s="5" t="s">
        <v>251</v>
      </c>
      <c r="C89" s="49" t="s">
        <v>358</v>
      </c>
      <c r="D89" s="49" t="s">
        <v>359</v>
      </c>
      <c r="E89" s="50" t="s">
        <v>444</v>
      </c>
      <c r="F89" s="6"/>
      <c r="G89" s="51"/>
      <c r="H89" s="6"/>
      <c r="I89" s="52"/>
      <c r="J89" s="51"/>
      <c r="K89" s="51"/>
    </row>
    <row r="90" customFormat="false" ht="15" hidden="false" customHeight="false" outlineLevel="0" collapsed="false">
      <c r="A90" s="49" t="s">
        <v>445</v>
      </c>
      <c r="B90" s="5" t="s">
        <v>251</v>
      </c>
      <c r="C90" s="49" t="s">
        <v>358</v>
      </c>
      <c r="D90" s="49" t="s">
        <v>359</v>
      </c>
      <c r="E90" s="50" t="s">
        <v>445</v>
      </c>
      <c r="F90" s="6"/>
      <c r="G90" s="51"/>
      <c r="H90" s="6"/>
      <c r="I90" s="52"/>
      <c r="J90" s="51" t="s">
        <v>347</v>
      </c>
      <c r="K90" s="51"/>
    </row>
    <row r="91" customFormat="false" ht="15" hidden="false" customHeight="false" outlineLevel="0" collapsed="false">
      <c r="A91" s="49" t="s">
        <v>446</v>
      </c>
      <c r="B91" s="5" t="s">
        <v>251</v>
      </c>
      <c r="C91" s="49" t="s">
        <v>358</v>
      </c>
      <c r="D91" s="49" t="s">
        <v>359</v>
      </c>
      <c r="E91" s="50" t="s">
        <v>446</v>
      </c>
      <c r="F91" s="6"/>
      <c r="G91" s="51"/>
      <c r="H91" s="6"/>
      <c r="I91" s="52"/>
      <c r="J91" s="51" t="s">
        <v>347</v>
      </c>
      <c r="K91" s="51"/>
    </row>
    <row r="92" customFormat="false" ht="15" hidden="false" customHeight="false" outlineLevel="0" collapsed="false">
      <c r="A92" s="49" t="s">
        <v>447</v>
      </c>
      <c r="B92" s="5" t="s">
        <v>251</v>
      </c>
      <c r="C92" s="49" t="s">
        <v>358</v>
      </c>
      <c r="D92" s="49" t="s">
        <v>377</v>
      </c>
      <c r="E92" s="50" t="s">
        <v>447</v>
      </c>
      <c r="F92" s="6"/>
      <c r="G92" s="51"/>
      <c r="H92" s="6"/>
      <c r="I92" s="52"/>
      <c r="J92" s="51"/>
      <c r="K92" s="51"/>
    </row>
    <row r="93" customFormat="false" ht="15" hidden="false" customHeight="false" outlineLevel="0" collapsed="false">
      <c r="A93" s="49" t="s">
        <v>368</v>
      </c>
      <c r="B93" s="5" t="s">
        <v>251</v>
      </c>
      <c r="C93" s="49" t="s">
        <v>358</v>
      </c>
      <c r="D93" s="49" t="s">
        <v>369</v>
      </c>
      <c r="E93" s="50" t="s">
        <v>368</v>
      </c>
      <c r="F93" s="6"/>
      <c r="G93" s="51"/>
      <c r="H93" s="6"/>
      <c r="I93" s="52"/>
      <c r="J93" s="51" t="s">
        <v>347</v>
      </c>
      <c r="K93" s="51"/>
    </row>
    <row r="94" customFormat="false" ht="15" hidden="false" customHeight="false" outlineLevel="0" collapsed="false">
      <c r="A94" s="49" t="s">
        <v>371</v>
      </c>
      <c r="B94" s="5" t="s">
        <v>251</v>
      </c>
      <c r="C94" s="49" t="s">
        <v>358</v>
      </c>
      <c r="D94" s="49" t="s">
        <v>364</v>
      </c>
      <c r="E94" s="50" t="s">
        <v>371</v>
      </c>
      <c r="F94" s="6"/>
      <c r="G94" s="51"/>
      <c r="H94" s="6"/>
      <c r="I94" s="52"/>
      <c r="J94" s="51" t="s">
        <v>347</v>
      </c>
      <c r="K94" s="51"/>
    </row>
    <row r="95" customFormat="false" ht="15" hidden="false" customHeight="false" outlineLevel="0" collapsed="false">
      <c r="A95" s="49" t="s">
        <v>448</v>
      </c>
      <c r="B95" s="5" t="s">
        <v>251</v>
      </c>
      <c r="C95" s="49" t="s">
        <v>358</v>
      </c>
      <c r="D95" s="49" t="s">
        <v>364</v>
      </c>
      <c r="E95" s="50" t="s">
        <v>448</v>
      </c>
      <c r="F95" s="6"/>
      <c r="G95" s="51"/>
      <c r="H95" s="6"/>
      <c r="I95" s="52"/>
      <c r="J95" s="51"/>
      <c r="K95" s="51"/>
    </row>
    <row r="96" customFormat="false" ht="15" hidden="false" customHeight="false" outlineLevel="0" collapsed="false">
      <c r="A96" s="49" t="s">
        <v>372</v>
      </c>
      <c r="B96" s="5" t="s">
        <v>251</v>
      </c>
      <c r="C96" s="49" t="s">
        <v>358</v>
      </c>
      <c r="D96" s="49" t="s">
        <v>364</v>
      </c>
      <c r="E96" s="50" t="s">
        <v>372</v>
      </c>
      <c r="F96" s="6"/>
      <c r="G96" s="51"/>
      <c r="H96" s="6"/>
      <c r="I96" s="52"/>
      <c r="J96" s="51" t="s">
        <v>347</v>
      </c>
      <c r="K96" s="51"/>
    </row>
    <row r="97" customFormat="false" ht="15" hidden="false" customHeight="false" outlineLevel="0" collapsed="false">
      <c r="A97" s="49" t="s">
        <v>373</v>
      </c>
      <c r="B97" s="5" t="s">
        <v>251</v>
      </c>
      <c r="C97" s="49" t="s">
        <v>358</v>
      </c>
      <c r="D97" s="49" t="s">
        <v>364</v>
      </c>
      <c r="E97" s="50" t="s">
        <v>373</v>
      </c>
      <c r="F97" s="6"/>
      <c r="G97" s="51"/>
      <c r="H97" s="6"/>
      <c r="I97" s="52"/>
      <c r="J97" s="51" t="s">
        <v>347</v>
      </c>
      <c r="K97" s="51"/>
    </row>
    <row r="98" customFormat="false" ht="15" hidden="false" customHeight="false" outlineLevel="0" collapsed="false">
      <c r="A98" s="49" t="s">
        <v>449</v>
      </c>
      <c r="B98" s="5" t="s">
        <v>251</v>
      </c>
      <c r="C98" s="49" t="s">
        <v>358</v>
      </c>
      <c r="D98" s="49" t="s">
        <v>349</v>
      </c>
      <c r="E98" s="50" t="s">
        <v>449</v>
      </c>
      <c r="F98" s="6"/>
      <c r="G98" s="51"/>
      <c r="H98" s="6"/>
      <c r="I98" s="52"/>
      <c r="J98" s="51" t="s">
        <v>347</v>
      </c>
      <c r="K98" s="51"/>
    </row>
    <row r="99" customFormat="false" ht="15" hidden="false" customHeight="false" outlineLevel="0" collapsed="false">
      <c r="A99" s="49" t="s">
        <v>450</v>
      </c>
      <c r="B99" s="5" t="s">
        <v>251</v>
      </c>
      <c r="C99" s="49" t="s">
        <v>358</v>
      </c>
      <c r="D99" s="49" t="s">
        <v>349</v>
      </c>
      <c r="E99" s="50" t="s">
        <v>450</v>
      </c>
      <c r="F99" s="6"/>
      <c r="G99" s="51"/>
      <c r="H99" s="6"/>
      <c r="I99" s="52"/>
      <c r="J99" s="51" t="s">
        <v>347</v>
      </c>
      <c r="K99" s="51"/>
    </row>
    <row r="100" customFormat="false" ht="15" hidden="false" customHeight="false" outlineLevel="0" collapsed="false">
      <c r="A100" s="49" t="s">
        <v>451</v>
      </c>
      <c r="B100" s="5" t="s">
        <v>251</v>
      </c>
      <c r="C100" s="49" t="s">
        <v>358</v>
      </c>
      <c r="D100" s="49" t="s">
        <v>349</v>
      </c>
      <c r="E100" s="50" t="s">
        <v>451</v>
      </c>
      <c r="F100" s="6"/>
      <c r="G100" s="51"/>
      <c r="H100" s="6"/>
      <c r="I100" s="52"/>
      <c r="J100" s="51" t="s">
        <v>347</v>
      </c>
      <c r="K100" s="51"/>
    </row>
    <row r="101" customFormat="false" ht="15" hidden="false" customHeight="false" outlineLevel="0" collapsed="false">
      <c r="A101" s="49" t="s">
        <v>374</v>
      </c>
      <c r="B101" s="5" t="s">
        <v>251</v>
      </c>
      <c r="C101" s="49" t="s">
        <v>358</v>
      </c>
      <c r="D101" s="49" t="s">
        <v>349</v>
      </c>
      <c r="E101" s="50" t="s">
        <v>374</v>
      </c>
      <c r="F101" s="6"/>
      <c r="G101" s="51"/>
      <c r="H101" s="6"/>
      <c r="I101" s="52"/>
      <c r="J101" s="51" t="s">
        <v>347</v>
      </c>
      <c r="K101" s="51"/>
    </row>
    <row r="102" customFormat="false" ht="15" hidden="false" customHeight="false" outlineLevel="0" collapsed="false">
      <c r="A102" s="49" t="s">
        <v>452</v>
      </c>
      <c r="B102" s="5" t="s">
        <v>251</v>
      </c>
      <c r="C102" s="49" t="s">
        <v>358</v>
      </c>
      <c r="D102" s="49" t="s">
        <v>349</v>
      </c>
      <c r="E102" s="50" t="s">
        <v>452</v>
      </c>
      <c r="F102" s="6"/>
      <c r="G102" s="51"/>
      <c r="H102" s="6"/>
      <c r="I102" s="52"/>
      <c r="J102" s="51" t="s">
        <v>347</v>
      </c>
      <c r="K102" s="51"/>
    </row>
    <row r="103" customFormat="false" ht="15" hidden="false" customHeight="false" outlineLevel="0" collapsed="false">
      <c r="A103" s="49" t="s">
        <v>453</v>
      </c>
      <c r="B103" s="5" t="s">
        <v>251</v>
      </c>
      <c r="C103" s="49" t="s">
        <v>358</v>
      </c>
      <c r="D103" s="49" t="s">
        <v>349</v>
      </c>
      <c r="E103" s="50" t="s">
        <v>453</v>
      </c>
      <c r="F103" s="6"/>
      <c r="H103" s="6"/>
      <c r="I103" s="52"/>
      <c r="J103" s="51" t="s">
        <v>347</v>
      </c>
      <c r="K103" s="51"/>
    </row>
    <row r="104" customFormat="false" ht="15" hidden="false" customHeight="false" outlineLevel="0" collapsed="false">
      <c r="A104" s="49" t="s">
        <v>454</v>
      </c>
      <c r="B104" s="5" t="s">
        <v>251</v>
      </c>
      <c r="C104" s="49" t="s">
        <v>358</v>
      </c>
      <c r="D104" s="49" t="s">
        <v>349</v>
      </c>
      <c r="E104" s="50" t="s">
        <v>454</v>
      </c>
      <c r="F104" s="6"/>
      <c r="G104" s="51"/>
      <c r="H104" s="6"/>
      <c r="I104" s="52"/>
      <c r="J104" s="51" t="s">
        <v>347</v>
      </c>
      <c r="K104" s="51"/>
    </row>
    <row r="105" customFormat="false" ht="15" hidden="false" customHeight="false" outlineLevel="0" collapsed="false">
      <c r="A105" s="49" t="s">
        <v>375</v>
      </c>
      <c r="B105" s="5" t="s">
        <v>251</v>
      </c>
      <c r="C105" s="49" t="s">
        <v>358</v>
      </c>
      <c r="D105" s="49" t="s">
        <v>349</v>
      </c>
      <c r="E105" s="50" t="s">
        <v>375</v>
      </c>
      <c r="F105" s="6"/>
      <c r="G105" s="51"/>
      <c r="H105" s="6"/>
      <c r="I105" s="52"/>
      <c r="J105" s="51" t="s">
        <v>347</v>
      </c>
      <c r="K105" s="51"/>
    </row>
    <row r="106" customFormat="false" ht="15" hidden="false" customHeight="false" outlineLevel="0" collapsed="false">
      <c r="A106" s="49" t="s">
        <v>366</v>
      </c>
      <c r="B106" s="5" t="s">
        <v>251</v>
      </c>
      <c r="C106" s="49" t="s">
        <v>358</v>
      </c>
      <c r="D106" s="49" t="s">
        <v>349</v>
      </c>
      <c r="E106" s="50" t="s">
        <v>366</v>
      </c>
      <c r="F106" s="6"/>
      <c r="G106" s="51" t="s">
        <v>347</v>
      </c>
      <c r="H106" s="6"/>
      <c r="I106" s="52"/>
      <c r="J106" s="51" t="s">
        <v>347</v>
      </c>
      <c r="K106" s="51"/>
    </row>
    <row r="107" customFormat="false" ht="15" hidden="false" customHeight="false" outlineLevel="0" collapsed="false">
      <c r="A107" s="49" t="s">
        <v>455</v>
      </c>
      <c r="B107" s="5" t="s">
        <v>251</v>
      </c>
      <c r="C107" s="49" t="s">
        <v>358</v>
      </c>
      <c r="D107" s="49" t="s">
        <v>349</v>
      </c>
      <c r="E107" s="50" t="s">
        <v>455</v>
      </c>
      <c r="F107" s="6"/>
      <c r="G107" s="51"/>
      <c r="H107" s="6"/>
      <c r="I107" s="52"/>
      <c r="J107" s="51" t="s">
        <v>347</v>
      </c>
      <c r="K107" s="51"/>
    </row>
    <row r="108" customFormat="false" ht="15" hidden="false" customHeight="false" outlineLevel="0" collapsed="false">
      <c r="A108" s="49" t="s">
        <v>456</v>
      </c>
      <c r="B108" s="5" t="s">
        <v>251</v>
      </c>
      <c r="C108" s="49" t="s">
        <v>358</v>
      </c>
      <c r="D108" s="49" t="s">
        <v>349</v>
      </c>
      <c r="E108" s="50" t="s">
        <v>456</v>
      </c>
      <c r="F108" s="6"/>
      <c r="G108" s="51"/>
      <c r="H108" s="6"/>
      <c r="I108" s="52"/>
      <c r="J108" s="51" t="s">
        <v>347</v>
      </c>
      <c r="K108" s="51"/>
    </row>
    <row r="109" customFormat="false" ht="15" hidden="false" customHeight="false" outlineLevel="0" collapsed="false">
      <c r="A109" s="49" t="s">
        <v>457</v>
      </c>
      <c r="B109" s="5" t="s">
        <v>251</v>
      </c>
      <c r="C109" s="49" t="s">
        <v>358</v>
      </c>
      <c r="D109" s="49" t="s">
        <v>349</v>
      </c>
      <c r="E109" s="50" t="s">
        <v>457</v>
      </c>
      <c r="F109" s="6"/>
      <c r="G109" s="51"/>
      <c r="H109" s="6"/>
      <c r="I109" s="52"/>
      <c r="J109" s="51" t="s">
        <v>347</v>
      </c>
      <c r="K109" s="51"/>
    </row>
    <row r="110" customFormat="false" ht="15" hidden="false" customHeight="false" outlineLevel="0" collapsed="false">
      <c r="A110" s="49" t="s">
        <v>458</v>
      </c>
      <c r="B110" s="5" t="s">
        <v>251</v>
      </c>
      <c r="C110" s="49" t="s">
        <v>358</v>
      </c>
      <c r="D110" s="49" t="s">
        <v>349</v>
      </c>
      <c r="E110" s="50" t="s">
        <v>458</v>
      </c>
      <c r="F110" s="6"/>
      <c r="G110" s="51"/>
      <c r="H110" s="6"/>
      <c r="I110" s="52"/>
      <c r="J110" s="51" t="s">
        <v>347</v>
      </c>
      <c r="K110" s="51"/>
    </row>
    <row r="111" customFormat="false" ht="15" hidden="false" customHeight="false" outlineLevel="0" collapsed="false">
      <c r="A111" s="49" t="s">
        <v>459</v>
      </c>
      <c r="B111" s="5" t="s">
        <v>251</v>
      </c>
      <c r="C111" s="49" t="s">
        <v>358</v>
      </c>
      <c r="D111" s="49" t="s">
        <v>349</v>
      </c>
      <c r="E111" s="50" t="s">
        <v>459</v>
      </c>
      <c r="F111" s="6"/>
      <c r="G111" s="51" t="s">
        <v>347</v>
      </c>
      <c r="H111" s="6"/>
      <c r="I111" s="52"/>
      <c r="J111" s="51"/>
      <c r="K111" s="51"/>
    </row>
    <row r="112" customFormat="false" ht="15" hidden="false" customHeight="false" outlineLevel="0" collapsed="false">
      <c r="A112" s="49" t="s">
        <v>360</v>
      </c>
      <c r="B112" s="5" t="s">
        <v>251</v>
      </c>
      <c r="C112" s="49" t="s">
        <v>358</v>
      </c>
      <c r="D112" s="49" t="s">
        <v>349</v>
      </c>
      <c r="E112" s="50" t="s">
        <v>360</v>
      </c>
      <c r="F112" s="6"/>
      <c r="G112" s="51"/>
      <c r="H112" s="6"/>
      <c r="I112" s="52"/>
      <c r="J112" s="51" t="s">
        <v>347</v>
      </c>
      <c r="K112" s="51"/>
    </row>
    <row r="113" customFormat="false" ht="15" hidden="false" customHeight="false" outlineLevel="0" collapsed="false">
      <c r="A113" s="49" t="s">
        <v>348</v>
      </c>
      <c r="B113" s="5" t="s">
        <v>251</v>
      </c>
      <c r="C113" s="49" t="s">
        <v>358</v>
      </c>
      <c r="D113" s="49" t="s">
        <v>349</v>
      </c>
      <c r="E113" s="50" t="s">
        <v>348</v>
      </c>
      <c r="F113" s="6"/>
      <c r="G113" s="51"/>
      <c r="H113" s="6"/>
      <c r="I113" s="52"/>
      <c r="J113" s="51"/>
      <c r="K113" s="51"/>
    </row>
    <row r="114" customFormat="false" ht="15" hidden="false" customHeight="false" outlineLevel="0" collapsed="false">
      <c r="A114" s="49" t="s">
        <v>460</v>
      </c>
      <c r="B114" s="5" t="s">
        <v>251</v>
      </c>
      <c r="C114" s="49" t="s">
        <v>358</v>
      </c>
      <c r="D114" s="49" t="s">
        <v>349</v>
      </c>
      <c r="E114" s="50" t="s">
        <v>460</v>
      </c>
      <c r="F114" s="6"/>
      <c r="G114" s="51"/>
      <c r="H114" s="6"/>
      <c r="I114" s="52"/>
      <c r="J114" s="51" t="s">
        <v>347</v>
      </c>
      <c r="K114" s="51"/>
    </row>
    <row r="115" customFormat="false" ht="15" hidden="false" customHeight="false" outlineLevel="0" collapsed="false">
      <c r="A115" s="49" t="s">
        <v>461</v>
      </c>
      <c r="B115" s="5" t="s">
        <v>251</v>
      </c>
      <c r="C115" s="49" t="s">
        <v>358</v>
      </c>
      <c r="D115" s="49" t="s">
        <v>349</v>
      </c>
      <c r="E115" s="50" t="s">
        <v>461</v>
      </c>
      <c r="F115" s="6"/>
      <c r="G115" s="51"/>
      <c r="H115" s="6"/>
      <c r="I115" s="52"/>
      <c r="J115" s="51" t="s">
        <v>347</v>
      </c>
      <c r="K115" s="51"/>
    </row>
    <row r="116" customFormat="false" ht="15" hidden="false" customHeight="false" outlineLevel="0" collapsed="false">
      <c r="A116" s="49" t="s">
        <v>462</v>
      </c>
      <c r="B116" s="5" t="s">
        <v>251</v>
      </c>
      <c r="C116" s="49" t="s">
        <v>358</v>
      </c>
      <c r="D116" s="49" t="s">
        <v>349</v>
      </c>
      <c r="E116" s="50" t="s">
        <v>462</v>
      </c>
      <c r="F116" s="6"/>
      <c r="G116" s="51"/>
      <c r="H116" s="6"/>
      <c r="I116" s="52"/>
      <c r="J116" s="51" t="s">
        <v>347</v>
      </c>
      <c r="K116" s="51"/>
    </row>
    <row r="117" customFormat="false" ht="15" hidden="false" customHeight="false" outlineLevel="0" collapsed="false">
      <c r="A117" s="49" t="s">
        <v>350</v>
      </c>
      <c r="B117" s="5" t="s">
        <v>251</v>
      </c>
      <c r="C117" s="49" t="s">
        <v>358</v>
      </c>
      <c r="D117" s="49" t="s">
        <v>377</v>
      </c>
      <c r="E117" s="50" t="s">
        <v>350</v>
      </c>
      <c r="F117" s="6"/>
      <c r="G117" s="51"/>
      <c r="H117" s="6"/>
      <c r="I117" s="52"/>
      <c r="J117" s="51"/>
      <c r="K117" s="51"/>
    </row>
    <row r="118" customFormat="false" ht="15" hidden="false" customHeight="false" outlineLevel="0" collapsed="false">
      <c r="A118" s="49" t="s">
        <v>376</v>
      </c>
      <c r="B118" s="5" t="s">
        <v>251</v>
      </c>
      <c r="C118" s="49" t="s">
        <v>358</v>
      </c>
      <c r="D118" s="49" t="s">
        <v>377</v>
      </c>
      <c r="E118" s="50" t="s">
        <v>376</v>
      </c>
      <c r="F118" s="6"/>
      <c r="G118" s="51"/>
      <c r="H118" s="6"/>
      <c r="I118" s="52"/>
      <c r="J118" s="51" t="s">
        <v>347</v>
      </c>
      <c r="K118" s="51"/>
    </row>
    <row r="119" customFormat="false" ht="15" hidden="false" customHeight="false" outlineLevel="0" collapsed="false">
      <c r="A119" s="49" t="s">
        <v>463</v>
      </c>
      <c r="B119" s="5" t="s">
        <v>251</v>
      </c>
      <c r="C119" s="49" t="s">
        <v>358</v>
      </c>
      <c r="D119" s="49" t="s">
        <v>377</v>
      </c>
      <c r="E119" s="50" t="s">
        <v>463</v>
      </c>
      <c r="F119" s="6"/>
      <c r="G119" s="51"/>
      <c r="H119" s="6"/>
      <c r="I119" s="52"/>
      <c r="J119" s="51"/>
      <c r="K119" s="51"/>
    </row>
    <row r="120" customFormat="false" ht="15" hidden="false" customHeight="false" outlineLevel="0" collapsed="false">
      <c r="A120" s="49" t="s">
        <v>464</v>
      </c>
      <c r="B120" s="5" t="s">
        <v>251</v>
      </c>
      <c r="C120" s="49" t="s">
        <v>358</v>
      </c>
      <c r="D120" s="49" t="s">
        <v>377</v>
      </c>
      <c r="E120" s="50" t="s">
        <v>464</v>
      </c>
      <c r="F120" s="6"/>
      <c r="G120" s="51"/>
      <c r="H120" s="6"/>
      <c r="I120" s="52"/>
      <c r="J120" s="51"/>
      <c r="K120" s="51"/>
    </row>
    <row r="121" customFormat="false" ht="15" hidden="false" customHeight="false" outlineLevel="0" collapsed="false">
      <c r="A121" s="49" t="s">
        <v>465</v>
      </c>
      <c r="B121" s="5" t="s">
        <v>251</v>
      </c>
      <c r="C121" s="49" t="s">
        <v>358</v>
      </c>
      <c r="D121" s="49" t="s">
        <v>377</v>
      </c>
      <c r="E121" s="50" t="s">
        <v>465</v>
      </c>
      <c r="F121" s="6"/>
      <c r="G121" s="51"/>
      <c r="H121" s="6"/>
      <c r="I121" s="52"/>
      <c r="J121" s="51" t="s">
        <v>347</v>
      </c>
      <c r="K121" s="51"/>
    </row>
    <row r="122" customFormat="false" ht="15" hidden="false" customHeight="false" outlineLevel="0" collapsed="false">
      <c r="A122" s="49" t="s">
        <v>466</v>
      </c>
      <c r="B122" s="5" t="s">
        <v>251</v>
      </c>
      <c r="C122" s="49" t="s">
        <v>358</v>
      </c>
      <c r="D122" s="49" t="s">
        <v>377</v>
      </c>
      <c r="E122" s="50" t="s">
        <v>466</v>
      </c>
      <c r="F122" s="6"/>
      <c r="G122" s="51"/>
      <c r="H122" s="6"/>
      <c r="I122" s="52"/>
      <c r="J122" s="51" t="s">
        <v>347</v>
      </c>
      <c r="K122" s="51"/>
    </row>
    <row r="123" customFormat="false" ht="15" hidden="false" customHeight="false" outlineLevel="0" collapsed="false">
      <c r="A123" s="49" t="s">
        <v>467</v>
      </c>
      <c r="B123" s="5" t="s">
        <v>251</v>
      </c>
      <c r="C123" s="49" t="s">
        <v>358</v>
      </c>
      <c r="D123" s="49" t="s">
        <v>377</v>
      </c>
      <c r="E123" s="50" t="s">
        <v>467</v>
      </c>
      <c r="F123" s="6"/>
      <c r="G123" s="51"/>
      <c r="H123" s="6"/>
      <c r="I123" s="52"/>
      <c r="J123" s="51" t="s">
        <v>347</v>
      </c>
      <c r="K123" s="51"/>
    </row>
    <row r="124" customFormat="false" ht="15" hidden="false" customHeight="false" outlineLevel="0" collapsed="false">
      <c r="A124" s="49" t="s">
        <v>378</v>
      </c>
      <c r="B124" s="5" t="s">
        <v>251</v>
      </c>
      <c r="C124" s="49" t="s">
        <v>358</v>
      </c>
      <c r="D124" s="49" t="s">
        <v>91</v>
      </c>
      <c r="E124" s="50" t="s">
        <v>378</v>
      </c>
      <c r="F124" s="6"/>
      <c r="G124" s="51"/>
      <c r="H124" s="6"/>
      <c r="I124" s="52"/>
      <c r="J124" s="51"/>
      <c r="K124" s="51"/>
    </row>
    <row r="125" customFormat="false" ht="15" hidden="false" customHeight="false" outlineLevel="0" collapsed="false">
      <c r="A125" s="49" t="s">
        <v>468</v>
      </c>
      <c r="B125" s="5" t="s">
        <v>251</v>
      </c>
      <c r="C125" s="49" t="s">
        <v>358</v>
      </c>
      <c r="D125" s="49" t="s">
        <v>91</v>
      </c>
      <c r="E125" s="50" t="s">
        <v>468</v>
      </c>
      <c r="F125" s="6"/>
      <c r="G125" s="51"/>
      <c r="H125" s="6"/>
      <c r="I125" s="52"/>
      <c r="J125" s="51" t="s">
        <v>347</v>
      </c>
      <c r="K125" s="51"/>
    </row>
    <row r="126" customFormat="false" ht="15" hidden="false" customHeight="false" outlineLevel="0" collapsed="false">
      <c r="A126" s="49" t="s">
        <v>379</v>
      </c>
      <c r="B126" s="5" t="s">
        <v>251</v>
      </c>
      <c r="C126" s="49" t="s">
        <v>358</v>
      </c>
      <c r="D126" s="49" t="s">
        <v>380</v>
      </c>
      <c r="E126" s="50" t="s">
        <v>379</v>
      </c>
      <c r="F126" s="6"/>
      <c r="G126" s="51"/>
      <c r="H126" s="6"/>
      <c r="I126" s="52"/>
      <c r="J126" s="51"/>
      <c r="K126" s="51"/>
    </row>
    <row r="127" customFormat="false" ht="15" hidden="false" customHeight="false" outlineLevel="0" collapsed="false">
      <c r="A127" s="49" t="s">
        <v>381</v>
      </c>
      <c r="B127" s="5" t="s">
        <v>251</v>
      </c>
      <c r="C127" s="49" t="s">
        <v>358</v>
      </c>
      <c r="D127" s="49" t="s">
        <v>380</v>
      </c>
      <c r="E127" s="50" t="s">
        <v>381</v>
      </c>
      <c r="F127" s="6"/>
      <c r="G127" s="51"/>
      <c r="H127" s="6"/>
      <c r="I127" s="52"/>
      <c r="J127" s="51" t="s">
        <v>347</v>
      </c>
      <c r="K127" s="51"/>
    </row>
    <row r="128" customFormat="false" ht="15" hidden="false" customHeight="false" outlineLevel="0" collapsed="false">
      <c r="A128" s="49" t="s">
        <v>382</v>
      </c>
      <c r="B128" s="5" t="s">
        <v>251</v>
      </c>
      <c r="C128" s="49" t="s">
        <v>358</v>
      </c>
      <c r="D128" s="49" t="s">
        <v>380</v>
      </c>
      <c r="E128" s="50" t="s">
        <v>382</v>
      </c>
      <c r="F128" s="6"/>
      <c r="G128" s="51"/>
      <c r="H128" s="6"/>
      <c r="I128" s="52"/>
      <c r="J128" s="51" t="s">
        <v>347</v>
      </c>
      <c r="K128" s="51"/>
    </row>
    <row r="129" customFormat="false" ht="15" hidden="false" customHeight="false" outlineLevel="0" collapsed="false">
      <c r="A129" s="49" t="s">
        <v>383</v>
      </c>
      <c r="B129" s="5" t="s">
        <v>251</v>
      </c>
      <c r="C129" s="49" t="s">
        <v>358</v>
      </c>
      <c r="D129" s="49" t="s">
        <v>380</v>
      </c>
      <c r="E129" s="50" t="s">
        <v>383</v>
      </c>
      <c r="F129" s="6"/>
      <c r="G129" s="51"/>
      <c r="H129" s="6"/>
      <c r="I129" s="52"/>
      <c r="J129" s="51" t="s">
        <v>347</v>
      </c>
      <c r="K129" s="51"/>
    </row>
    <row r="130" customFormat="false" ht="15" hidden="false" customHeight="false" outlineLevel="0" collapsed="false">
      <c r="A130" s="49" t="s">
        <v>469</v>
      </c>
      <c r="B130" s="5" t="s">
        <v>251</v>
      </c>
      <c r="C130" s="49" t="s">
        <v>358</v>
      </c>
      <c r="D130" s="49" t="s">
        <v>424</v>
      </c>
      <c r="E130" s="50" t="s">
        <v>469</v>
      </c>
      <c r="F130" s="6"/>
      <c r="G130" s="51"/>
      <c r="H130" s="6"/>
      <c r="I130" s="52"/>
      <c r="J130" s="51"/>
      <c r="K130" s="51"/>
    </row>
    <row r="131" customFormat="false" ht="15" hidden="false" customHeight="false" outlineLevel="0" collapsed="false">
      <c r="A131" s="49" t="s">
        <v>470</v>
      </c>
      <c r="B131" s="5" t="s">
        <v>251</v>
      </c>
      <c r="C131" s="49" t="s">
        <v>358</v>
      </c>
      <c r="D131" s="49" t="s">
        <v>424</v>
      </c>
      <c r="E131" s="50" t="s">
        <v>470</v>
      </c>
      <c r="F131" s="6"/>
      <c r="G131" s="51"/>
      <c r="H131" s="6"/>
      <c r="I131" s="52"/>
      <c r="J131" s="51" t="s">
        <v>347</v>
      </c>
      <c r="K131" s="51"/>
    </row>
    <row r="132" customFormat="false" ht="15" hidden="false" customHeight="false" outlineLevel="0" collapsed="false">
      <c r="A132" s="49" t="s">
        <v>471</v>
      </c>
      <c r="B132" s="5" t="s">
        <v>251</v>
      </c>
      <c r="C132" s="49" t="s">
        <v>358</v>
      </c>
      <c r="D132" s="49" t="s">
        <v>472</v>
      </c>
      <c r="E132" s="50" t="s">
        <v>471</v>
      </c>
      <c r="F132" s="6"/>
      <c r="G132" s="51"/>
      <c r="H132" s="6"/>
      <c r="I132" s="52"/>
      <c r="J132" s="51" t="s">
        <v>347</v>
      </c>
      <c r="K132" s="51"/>
    </row>
    <row r="133" customFormat="false" ht="15" hidden="false" customHeight="false" outlineLevel="0" collapsed="false">
      <c r="A133" s="49"/>
      <c r="B133" s="5"/>
      <c r="C133" s="49"/>
      <c r="D133" s="49"/>
      <c r="E133" s="51"/>
      <c r="F133" s="6"/>
      <c r="G133" s="51"/>
      <c r="H133" s="6"/>
      <c r="I133" s="52"/>
      <c r="J133" s="51"/>
      <c r="K133" s="51"/>
    </row>
    <row r="134" customFormat="false" ht="15" hidden="false" customHeight="false" outlineLevel="0" collapsed="false">
      <c r="A134" s="57"/>
      <c r="B134" s="58"/>
      <c r="C134" s="57"/>
      <c r="D134" s="57"/>
      <c r="E134" s="53"/>
      <c r="G134" s="59"/>
      <c r="I134" s="60"/>
      <c r="J134" s="51"/>
      <c r="K134" s="51"/>
    </row>
    <row r="135" customFormat="false" ht="15" hidden="false" customHeight="false" outlineLevel="0" collapsed="false">
      <c r="A135" s="57"/>
      <c r="B135" s="58"/>
      <c r="C135" s="57"/>
      <c r="D135" s="57"/>
      <c r="E135" s="53"/>
      <c r="G135" s="59"/>
      <c r="I135" s="60"/>
      <c r="J135" s="51"/>
      <c r="K135" s="51"/>
    </row>
    <row r="136" customFormat="false" ht="15" hidden="false" customHeight="false" outlineLevel="0" collapsed="false">
      <c r="A136" s="57"/>
      <c r="B136" s="58"/>
      <c r="C136" s="57"/>
      <c r="D136" s="57"/>
      <c r="E136" s="53"/>
      <c r="G136" s="59"/>
      <c r="I136" s="60"/>
      <c r="J136" s="51"/>
      <c r="K136" s="51"/>
    </row>
    <row r="137" customFormat="false" ht="15" hidden="false" customHeight="false" outlineLevel="0" collapsed="false">
      <c r="A137" s="57"/>
      <c r="B137" s="58"/>
      <c r="C137" s="57"/>
      <c r="D137" s="57"/>
      <c r="E137" s="53"/>
      <c r="G137" s="59"/>
      <c r="I137" s="60"/>
      <c r="J137" s="51"/>
      <c r="K137" s="51"/>
    </row>
    <row r="138" customFormat="false" ht="15" hidden="false" customHeight="false" outlineLevel="0" collapsed="false">
      <c r="A138" s="57"/>
      <c r="B138" s="58"/>
      <c r="C138" s="57"/>
      <c r="D138" s="57"/>
      <c r="E138" s="53"/>
      <c r="G138" s="59"/>
      <c r="I138" s="60"/>
      <c r="J138" s="51"/>
      <c r="K138" s="51"/>
    </row>
    <row r="139" customFormat="false" ht="15" hidden="false" customHeight="false" outlineLevel="0" collapsed="false">
      <c r="A139" s="57"/>
      <c r="B139" s="58"/>
      <c r="C139" s="57"/>
      <c r="D139" s="57"/>
      <c r="E139" s="53"/>
      <c r="G139" s="59"/>
      <c r="I139" s="60"/>
      <c r="J139" s="51"/>
      <c r="K139" s="51"/>
    </row>
    <row r="140" customFormat="false" ht="15" hidden="false" customHeight="false" outlineLevel="0" collapsed="false">
      <c r="A140" s="57"/>
      <c r="B140" s="58"/>
      <c r="C140" s="57"/>
      <c r="D140" s="57"/>
      <c r="E140" s="53"/>
      <c r="G140" s="59"/>
      <c r="I140" s="60"/>
      <c r="J140" s="51"/>
      <c r="K140" s="51"/>
    </row>
  </sheetData>
  <dataValidations count="2">
    <dataValidation allowBlank="true" operator="between" showDropDown="false" showErrorMessage="true" showInputMessage="false" sqref="C2:C140" type="list">
      <formula1>"property,building,inventory"</formula1>
      <formula2>0</formula2>
    </dataValidation>
    <dataValidation allowBlank="true" operator="between" showDropDown="false" showErrorMessage="true" showInputMessage="false" sqref="D2:D140" type="list">
      <formula1>",accessibility,appliances,bath,comfort,elevation,environmentFriendly,flooring,kitchen,livingSpace,parking,residentExperience,residentService,security,storage,technology,upgrades,utilitiesAndCable,view,windows"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2" activeCellId="1" sqref="G2 D2"/>
    </sheetView>
  </sheetViews>
  <sheetFormatPr defaultRowHeight="15"/>
  <cols>
    <col collapsed="false" hidden="false" max="1" min="1" style="0" width="24.1592592592593"/>
    <col collapsed="false" hidden="false" max="2" min="2" style="0" width="19.8481481481481"/>
    <col collapsed="false" hidden="false" max="3" min="3" style="0" width="18.4222222222222"/>
    <col collapsed="false" hidden="false" max="4" min="4" style="0" width="27.6814814814815"/>
    <col collapsed="false" hidden="false" max="1025" min="5" style="0" width="13.7666666666667"/>
  </cols>
  <sheetData>
    <row r="1" customFormat="false" ht="18.75" hidden="false" customHeight="true" outlineLevel="0" collapsed="false">
      <c r="A1" s="44" t="s">
        <v>0</v>
      </c>
      <c r="B1" s="1" t="s">
        <v>336</v>
      </c>
      <c r="C1" s="61" t="s">
        <v>97</v>
      </c>
      <c r="D1" s="61" t="s">
        <v>3</v>
      </c>
      <c r="E1" s="6"/>
      <c r="F1" s="6"/>
      <c r="G1" s="6"/>
      <c r="H1" s="6"/>
      <c r="I1" s="6"/>
      <c r="J1" s="6"/>
      <c r="K1" s="6"/>
      <c r="L1" s="6"/>
      <c r="M1" s="6"/>
      <c r="N1" s="6"/>
      <c r="O1" s="6"/>
      <c r="P1" s="6"/>
      <c r="Q1" s="6"/>
      <c r="R1" s="6"/>
      <c r="S1" s="6"/>
      <c r="T1" s="6"/>
      <c r="U1" s="6"/>
      <c r="V1" s="6"/>
      <c r="W1" s="6"/>
      <c r="X1" s="6"/>
      <c r="Y1" s="6"/>
    </row>
    <row r="2" customFormat="false" ht="15" hidden="false" customHeight="false" outlineLevel="0" collapsed="false">
      <c r="A2" s="49" t="s">
        <v>473</v>
      </c>
      <c r="B2" s="29" t="s">
        <v>251</v>
      </c>
      <c r="C2" s="6" t="s">
        <v>473</v>
      </c>
      <c r="D2" s="6" t="s">
        <v>474</v>
      </c>
      <c r="E2" s="6"/>
      <c r="F2" s="6"/>
      <c r="G2" s="6"/>
      <c r="H2" s="6"/>
      <c r="I2" s="6"/>
      <c r="J2" s="6"/>
      <c r="K2" s="6"/>
      <c r="L2" s="6"/>
      <c r="M2" s="6"/>
      <c r="N2" s="6"/>
      <c r="O2" s="6"/>
      <c r="P2" s="6"/>
      <c r="Q2" s="6"/>
      <c r="R2" s="6"/>
      <c r="S2" s="6"/>
      <c r="T2" s="6"/>
      <c r="U2" s="6"/>
      <c r="V2" s="6"/>
      <c r="W2" s="6"/>
      <c r="X2" s="6"/>
      <c r="Y2" s="6"/>
    </row>
    <row r="3" customFormat="false" ht="15" hidden="false" customHeight="false" outlineLevel="0" collapsed="false">
      <c r="A3" s="49" t="s">
        <v>475</v>
      </c>
      <c r="B3" s="5" t="s">
        <v>251</v>
      </c>
      <c r="C3" s="6" t="s">
        <v>475</v>
      </c>
      <c r="D3" s="6" t="s">
        <v>474</v>
      </c>
      <c r="E3" s="6"/>
      <c r="F3" s="6"/>
      <c r="G3" s="6"/>
      <c r="H3" s="6"/>
      <c r="I3" s="6"/>
      <c r="J3" s="6"/>
      <c r="K3" s="6"/>
      <c r="L3" s="6"/>
      <c r="M3" s="6"/>
      <c r="N3" s="6"/>
      <c r="O3" s="6"/>
      <c r="P3" s="6"/>
      <c r="Q3" s="6"/>
      <c r="R3" s="6"/>
      <c r="S3" s="6"/>
      <c r="T3" s="6"/>
      <c r="U3" s="6"/>
      <c r="V3" s="6"/>
      <c r="W3" s="6"/>
      <c r="X3" s="6"/>
      <c r="Y3" s="6"/>
    </row>
    <row r="4" customFormat="false" ht="15" hidden="false" customHeight="false" outlineLevel="0" collapsed="false">
      <c r="A4" s="49" t="s">
        <v>476</v>
      </c>
      <c r="B4" s="5" t="s">
        <v>251</v>
      </c>
      <c r="C4" s="6" t="s">
        <v>476</v>
      </c>
      <c r="D4" s="6" t="s">
        <v>474</v>
      </c>
      <c r="E4" s="6"/>
      <c r="F4" s="6"/>
      <c r="G4" s="6"/>
      <c r="H4" s="6"/>
      <c r="I4" s="6"/>
      <c r="J4" s="6"/>
      <c r="K4" s="6"/>
      <c r="L4" s="6"/>
      <c r="M4" s="6"/>
      <c r="N4" s="6"/>
      <c r="O4" s="6"/>
      <c r="P4" s="6"/>
      <c r="Q4" s="6"/>
      <c r="R4" s="6"/>
      <c r="S4" s="6"/>
      <c r="T4" s="6"/>
      <c r="U4" s="6"/>
      <c r="V4" s="6"/>
      <c r="W4" s="6"/>
      <c r="X4" s="6"/>
      <c r="Y4" s="6"/>
    </row>
    <row r="5" customFormat="false" ht="15" hidden="false" customHeight="false" outlineLevel="0" collapsed="false">
      <c r="A5" s="49" t="s">
        <v>477</v>
      </c>
      <c r="B5" s="5" t="s">
        <v>251</v>
      </c>
      <c r="C5" s="6" t="s">
        <v>477</v>
      </c>
      <c r="D5" s="6" t="s">
        <v>474</v>
      </c>
      <c r="E5" s="6"/>
      <c r="F5" s="6"/>
      <c r="G5" s="6"/>
      <c r="H5" s="6"/>
      <c r="I5" s="6"/>
      <c r="J5" s="6"/>
      <c r="K5" s="6"/>
      <c r="L5" s="6"/>
      <c r="M5" s="6"/>
      <c r="N5" s="6"/>
      <c r="O5" s="6"/>
      <c r="P5" s="6"/>
      <c r="Q5" s="6"/>
      <c r="R5" s="6"/>
      <c r="S5" s="6"/>
      <c r="T5" s="6"/>
      <c r="U5" s="6"/>
      <c r="V5" s="6"/>
      <c r="W5" s="6"/>
      <c r="X5" s="6"/>
      <c r="Y5" s="6"/>
    </row>
    <row r="6" customFormat="false" ht="15" hidden="false" customHeight="false" outlineLevel="0" collapsed="false">
      <c r="A6" s="49" t="s">
        <v>478</v>
      </c>
      <c r="B6" s="5" t="s">
        <v>251</v>
      </c>
      <c r="C6" s="6" t="s">
        <v>479</v>
      </c>
      <c r="D6" s="6" t="s">
        <v>474</v>
      </c>
      <c r="E6" s="6"/>
      <c r="F6" s="6"/>
      <c r="G6" s="6"/>
      <c r="H6" s="6"/>
      <c r="I6" s="6"/>
      <c r="J6" s="6"/>
      <c r="K6" s="6"/>
      <c r="L6" s="6"/>
      <c r="M6" s="6"/>
      <c r="N6" s="6"/>
      <c r="O6" s="6"/>
      <c r="P6" s="6"/>
      <c r="Q6" s="6"/>
      <c r="R6" s="6"/>
      <c r="S6" s="6"/>
      <c r="T6" s="6"/>
      <c r="U6" s="6"/>
      <c r="V6" s="6"/>
      <c r="W6" s="6"/>
      <c r="X6" s="6"/>
      <c r="Y6" s="6"/>
    </row>
    <row r="7" customFormat="false" ht="15" hidden="false" customHeight="false" outlineLevel="0" collapsed="false">
      <c r="A7" s="49" t="s">
        <v>480</v>
      </c>
      <c r="B7" s="5" t="s">
        <v>262</v>
      </c>
      <c r="C7" s="6" t="s">
        <v>481</v>
      </c>
      <c r="D7" s="6" t="s">
        <v>474</v>
      </c>
      <c r="E7" s="6"/>
      <c r="F7" s="6"/>
      <c r="G7" s="6"/>
      <c r="H7" s="6"/>
      <c r="I7" s="6"/>
      <c r="J7" s="6"/>
      <c r="K7" s="6"/>
      <c r="L7" s="6"/>
      <c r="M7" s="6"/>
      <c r="N7" s="6"/>
      <c r="O7" s="6"/>
      <c r="P7" s="6"/>
      <c r="Q7" s="6"/>
      <c r="R7" s="6"/>
      <c r="S7" s="6"/>
      <c r="T7" s="6"/>
      <c r="U7" s="6"/>
      <c r="V7" s="6"/>
      <c r="W7" s="6"/>
      <c r="X7" s="6"/>
      <c r="Y7" s="6"/>
    </row>
    <row r="8" customFormat="false" ht="15" hidden="false" customHeight="false" outlineLevel="0" collapsed="false">
      <c r="A8" s="49" t="s">
        <v>482</v>
      </c>
      <c r="B8" s="5" t="s">
        <v>262</v>
      </c>
      <c r="C8" s="6" t="s">
        <v>482</v>
      </c>
      <c r="D8" s="6" t="s">
        <v>474</v>
      </c>
      <c r="E8" s="6"/>
      <c r="F8" s="6"/>
      <c r="G8" s="6"/>
      <c r="H8" s="6"/>
      <c r="I8" s="6"/>
      <c r="J8" s="6"/>
      <c r="K8" s="6"/>
      <c r="L8" s="6"/>
      <c r="M8" s="6"/>
      <c r="N8" s="6"/>
      <c r="O8" s="6"/>
      <c r="P8" s="6"/>
      <c r="Q8" s="6"/>
      <c r="R8" s="6"/>
      <c r="S8" s="6"/>
      <c r="T8" s="6"/>
      <c r="U8" s="6"/>
      <c r="V8" s="6"/>
      <c r="W8" s="6"/>
      <c r="X8" s="6"/>
      <c r="Y8" s="6"/>
    </row>
    <row r="9" customFormat="false" ht="15" hidden="false" customHeight="false" outlineLevel="0" collapsed="false">
      <c r="A9" s="49" t="s">
        <v>477</v>
      </c>
      <c r="B9" s="5" t="s">
        <v>262</v>
      </c>
      <c r="C9" s="6" t="s">
        <v>477</v>
      </c>
      <c r="D9" s="6" t="s">
        <v>474</v>
      </c>
      <c r="E9" s="6"/>
      <c r="F9" s="6"/>
      <c r="G9" s="6"/>
      <c r="H9" s="6"/>
      <c r="I9" s="6"/>
      <c r="J9" s="6"/>
      <c r="K9" s="6"/>
      <c r="L9" s="6"/>
      <c r="M9" s="6"/>
      <c r="N9" s="6"/>
      <c r="O9" s="6"/>
      <c r="P9" s="6"/>
      <c r="Q9" s="6"/>
      <c r="R9" s="6"/>
      <c r="S9" s="6"/>
      <c r="T9" s="6"/>
      <c r="U9" s="6"/>
      <c r="V9" s="6"/>
      <c r="W9" s="6"/>
      <c r="X9" s="6"/>
      <c r="Y9" s="6"/>
    </row>
    <row r="10" customFormat="false" ht="15" hidden="false" customHeight="false" outlineLevel="0" collapsed="false">
      <c r="A10" s="49" t="s">
        <v>483</v>
      </c>
      <c r="B10" s="5" t="s">
        <v>262</v>
      </c>
      <c r="C10" s="6" t="s">
        <v>484</v>
      </c>
      <c r="D10" s="6" t="s">
        <v>474</v>
      </c>
      <c r="E10" s="6"/>
      <c r="F10" s="6"/>
      <c r="G10" s="6"/>
      <c r="H10" s="6"/>
      <c r="I10" s="6"/>
      <c r="J10" s="6"/>
      <c r="K10" s="6"/>
      <c r="L10" s="6"/>
      <c r="M10" s="6"/>
      <c r="N10" s="6"/>
      <c r="O10" s="6"/>
      <c r="P10" s="6"/>
      <c r="Q10" s="6"/>
      <c r="R10" s="6"/>
      <c r="S10" s="6"/>
      <c r="T10" s="6"/>
      <c r="U10" s="6"/>
      <c r="V10" s="6"/>
      <c r="W10" s="6"/>
      <c r="X10" s="6"/>
      <c r="Y10" s="6"/>
    </row>
    <row r="11" customFormat="false" ht="15" hidden="false" customHeight="false" outlineLevel="0" collapsed="false">
      <c r="A11" s="49" t="s">
        <v>475</v>
      </c>
      <c r="B11" s="5" t="s">
        <v>262</v>
      </c>
      <c r="C11" s="6" t="s">
        <v>475</v>
      </c>
      <c r="D11" s="6" t="s">
        <v>474</v>
      </c>
      <c r="E11" s="6"/>
      <c r="F11" s="6"/>
      <c r="G11" s="6"/>
      <c r="H11" s="6"/>
      <c r="I11" s="6"/>
      <c r="J11" s="6"/>
      <c r="K11" s="6"/>
      <c r="L11" s="6"/>
      <c r="M11" s="6"/>
      <c r="N11" s="6"/>
      <c r="O11" s="6"/>
      <c r="P11" s="6"/>
      <c r="Q11" s="6"/>
      <c r="R11" s="6"/>
      <c r="S11" s="6"/>
      <c r="T11" s="6"/>
      <c r="U11" s="6"/>
      <c r="V11" s="6"/>
      <c r="W11" s="6"/>
      <c r="X11" s="6"/>
      <c r="Y11" s="6"/>
    </row>
    <row r="12" customFormat="false" ht="15" hidden="false" customHeight="false" outlineLevel="0" collapsed="false">
      <c r="A12" s="49" t="s">
        <v>476</v>
      </c>
      <c r="B12" s="5" t="s">
        <v>262</v>
      </c>
      <c r="C12" s="6" t="s">
        <v>476</v>
      </c>
      <c r="D12" s="6" t="s">
        <v>474</v>
      </c>
      <c r="E12" s="6"/>
      <c r="F12" s="6"/>
      <c r="G12" s="6"/>
      <c r="H12" s="6"/>
      <c r="I12" s="6"/>
      <c r="J12" s="6"/>
      <c r="K12" s="6"/>
      <c r="L12" s="6"/>
      <c r="M12" s="6"/>
      <c r="N12" s="6"/>
      <c r="O12" s="6"/>
      <c r="P12" s="6"/>
      <c r="Q12" s="6"/>
      <c r="R12" s="6"/>
      <c r="S12" s="6"/>
      <c r="T12" s="6"/>
      <c r="U12" s="6"/>
      <c r="V12" s="6"/>
      <c r="W12" s="6"/>
      <c r="X12" s="6"/>
      <c r="Y12" s="6"/>
    </row>
    <row r="13" customFormat="false" ht="15" hidden="false" customHeight="false" outlineLevel="0" collapsed="false">
      <c r="A13" s="5" t="s">
        <v>485</v>
      </c>
      <c r="B13" s="5" t="s">
        <v>272</v>
      </c>
      <c r="C13" s="6" t="s">
        <v>486</v>
      </c>
      <c r="D13" s="6" t="s">
        <v>474</v>
      </c>
      <c r="E13" s="6"/>
      <c r="F13" s="6"/>
      <c r="G13" s="6"/>
      <c r="H13" s="6"/>
      <c r="I13" s="6"/>
      <c r="J13" s="6"/>
      <c r="K13" s="6"/>
      <c r="L13" s="6"/>
      <c r="M13" s="6"/>
      <c r="N13" s="6"/>
      <c r="O13" s="6"/>
      <c r="P13" s="6"/>
      <c r="Q13" s="6"/>
      <c r="R13" s="6"/>
      <c r="S13" s="6"/>
      <c r="T13" s="6"/>
      <c r="U13" s="6"/>
      <c r="V13" s="6"/>
      <c r="W13" s="6"/>
      <c r="X13" s="6"/>
      <c r="Y13" s="6"/>
    </row>
    <row r="14" customFormat="false" ht="15" hidden="false" customHeight="false" outlineLevel="0" collapsed="false">
      <c r="A14" s="62" t="s">
        <v>477</v>
      </c>
      <c r="B14" s="5" t="s">
        <v>272</v>
      </c>
      <c r="C14" s="63" t="s">
        <v>477</v>
      </c>
      <c r="D14" s="6" t="s">
        <v>474</v>
      </c>
      <c r="E14" s="6"/>
      <c r="F14" s="6"/>
      <c r="G14" s="6"/>
      <c r="H14" s="6"/>
      <c r="I14" s="6"/>
      <c r="J14" s="6"/>
      <c r="K14" s="6"/>
      <c r="L14" s="6"/>
      <c r="M14" s="6"/>
      <c r="N14" s="6"/>
      <c r="O14" s="6"/>
      <c r="P14" s="6"/>
      <c r="Q14" s="6"/>
      <c r="R14" s="6"/>
      <c r="S14" s="6"/>
      <c r="T14" s="6"/>
      <c r="U14" s="6"/>
      <c r="V14" s="6"/>
      <c r="W14" s="6"/>
      <c r="X14" s="6"/>
      <c r="Y14" s="6"/>
    </row>
    <row r="15" customFormat="false" ht="15" hidden="false" customHeight="false" outlineLevel="0" collapsed="false">
      <c r="A15" s="62" t="s">
        <v>478</v>
      </c>
      <c r="B15" s="5" t="s">
        <v>272</v>
      </c>
      <c r="C15" s="63" t="s">
        <v>487</v>
      </c>
      <c r="D15" s="6"/>
      <c r="E15" s="6"/>
      <c r="F15" s="6"/>
      <c r="G15" s="6"/>
      <c r="H15" s="6"/>
      <c r="I15" s="6"/>
      <c r="J15" s="6"/>
      <c r="K15" s="6"/>
      <c r="L15" s="6"/>
      <c r="M15" s="6"/>
      <c r="N15" s="6"/>
      <c r="O15" s="6"/>
      <c r="P15" s="6"/>
      <c r="Q15" s="6"/>
      <c r="R15" s="6"/>
      <c r="S15" s="6"/>
      <c r="T15" s="6"/>
      <c r="U15" s="6"/>
      <c r="V15" s="6"/>
      <c r="W15" s="6"/>
      <c r="X15" s="6"/>
      <c r="Y15" s="6"/>
    </row>
    <row r="16" customFormat="false" ht="15" hidden="false" customHeight="false" outlineLevel="0" collapsed="false">
      <c r="A16" s="62" t="s">
        <v>482</v>
      </c>
      <c r="B16" s="5" t="s">
        <v>272</v>
      </c>
      <c r="C16" s="63" t="s">
        <v>482</v>
      </c>
      <c r="D16" s="6"/>
      <c r="E16" s="6"/>
      <c r="F16" s="6"/>
      <c r="G16" s="6"/>
      <c r="H16" s="6"/>
      <c r="I16" s="6"/>
      <c r="J16" s="6"/>
      <c r="K16" s="6"/>
      <c r="L16" s="6"/>
      <c r="M16" s="6"/>
      <c r="N16" s="6"/>
      <c r="O16" s="6"/>
      <c r="P16" s="6"/>
      <c r="Q16" s="6"/>
      <c r="R16" s="6"/>
      <c r="S16" s="6"/>
      <c r="T16" s="6"/>
      <c r="U16" s="6"/>
      <c r="V16" s="6"/>
      <c r="W16" s="6"/>
      <c r="X16" s="6"/>
      <c r="Y16" s="6"/>
    </row>
    <row r="17" customFormat="false" ht="15" hidden="false" customHeight="false" outlineLevel="0" collapsed="false">
      <c r="A17" s="62" t="s">
        <v>488</v>
      </c>
      <c r="B17" s="5" t="s">
        <v>272</v>
      </c>
      <c r="C17" s="63" t="s">
        <v>489</v>
      </c>
      <c r="D17" s="6"/>
      <c r="E17" s="6"/>
      <c r="F17" s="6"/>
      <c r="G17" s="6"/>
      <c r="H17" s="6"/>
      <c r="I17" s="6"/>
      <c r="J17" s="6"/>
      <c r="K17" s="6"/>
      <c r="L17" s="6"/>
      <c r="M17" s="6"/>
      <c r="N17" s="6"/>
      <c r="O17" s="6"/>
      <c r="P17" s="6"/>
      <c r="Q17" s="6"/>
      <c r="R17" s="6"/>
      <c r="S17" s="6"/>
      <c r="T17" s="6"/>
      <c r="U17" s="6"/>
      <c r="V17" s="6"/>
      <c r="W17" s="6"/>
      <c r="X17" s="6"/>
      <c r="Y17" s="6"/>
    </row>
    <row r="18" customFormat="false" ht="15" hidden="false" customHeight="false" outlineLevel="0" collapsed="false">
      <c r="A18" s="62" t="s">
        <v>490</v>
      </c>
      <c r="B18" s="5" t="s">
        <v>272</v>
      </c>
      <c r="C18" s="63" t="s">
        <v>491</v>
      </c>
      <c r="D18" s="6"/>
      <c r="E18" s="6"/>
      <c r="F18" s="6"/>
      <c r="G18" s="6"/>
      <c r="H18" s="6"/>
      <c r="I18" s="6"/>
      <c r="J18" s="6"/>
      <c r="K18" s="6"/>
      <c r="L18" s="6"/>
      <c r="M18" s="6"/>
      <c r="N18" s="6"/>
      <c r="O18" s="6"/>
      <c r="P18" s="6"/>
      <c r="Q18" s="6"/>
      <c r="R18" s="6"/>
      <c r="S18" s="6"/>
      <c r="T18" s="6"/>
      <c r="U18" s="6"/>
      <c r="V18" s="6"/>
      <c r="W18" s="6"/>
      <c r="X18" s="6"/>
      <c r="Y18" s="6"/>
    </row>
    <row r="19" customFormat="false" ht="15" hidden="false" customHeight="false" outlineLevel="0" collapsed="false">
      <c r="A19" s="62" t="s">
        <v>488</v>
      </c>
      <c r="B19" s="5" t="s">
        <v>282</v>
      </c>
      <c r="C19" s="63" t="s">
        <v>492</v>
      </c>
      <c r="D19" s="6"/>
      <c r="E19" s="6"/>
      <c r="F19" s="6"/>
      <c r="G19" s="6"/>
      <c r="H19" s="6"/>
      <c r="I19" s="6"/>
      <c r="J19" s="6"/>
      <c r="K19" s="6"/>
      <c r="L19" s="6"/>
      <c r="M19" s="6"/>
      <c r="N19" s="6"/>
      <c r="O19" s="6"/>
      <c r="P19" s="6"/>
      <c r="Q19" s="6"/>
      <c r="R19" s="6"/>
      <c r="S19" s="6"/>
      <c r="T19" s="6"/>
      <c r="U19" s="6"/>
      <c r="V19" s="6"/>
      <c r="W19" s="6"/>
      <c r="X19" s="6"/>
      <c r="Y19" s="6"/>
    </row>
    <row r="20" customFormat="false" ht="15" hidden="false" customHeight="false" outlineLevel="0" collapsed="false">
      <c r="A20" s="62" t="s">
        <v>475</v>
      </c>
      <c r="B20" s="5" t="s">
        <v>282</v>
      </c>
      <c r="C20" s="63" t="s">
        <v>475</v>
      </c>
      <c r="D20" s="6"/>
      <c r="E20" s="6"/>
      <c r="F20" s="6"/>
      <c r="G20" s="6"/>
      <c r="H20" s="6"/>
      <c r="I20" s="6"/>
      <c r="J20" s="6"/>
      <c r="K20" s="6"/>
      <c r="L20" s="6"/>
      <c r="M20" s="6"/>
      <c r="N20" s="6"/>
      <c r="O20" s="6"/>
      <c r="P20" s="6"/>
      <c r="Q20" s="6"/>
      <c r="R20" s="6"/>
      <c r="S20" s="6"/>
      <c r="T20" s="6"/>
      <c r="U20" s="6"/>
      <c r="V20" s="6"/>
      <c r="W20" s="6"/>
      <c r="X20" s="6"/>
      <c r="Y20" s="6"/>
    </row>
    <row r="21" customFormat="false" ht="15" hidden="false" customHeight="false" outlineLevel="0" collapsed="false">
      <c r="A21" s="5" t="s">
        <v>493</v>
      </c>
      <c r="B21" s="5" t="s">
        <v>282</v>
      </c>
      <c r="C21" s="6" t="s">
        <v>494</v>
      </c>
      <c r="D21" s="6"/>
      <c r="E21" s="6"/>
      <c r="F21" s="6"/>
      <c r="G21" s="6"/>
      <c r="H21" s="6"/>
      <c r="I21" s="6"/>
      <c r="J21" s="6"/>
      <c r="K21" s="6"/>
      <c r="L21" s="6"/>
      <c r="M21" s="6"/>
      <c r="N21" s="6"/>
      <c r="O21" s="6"/>
      <c r="P21" s="6"/>
      <c r="Q21" s="6"/>
      <c r="R21" s="6"/>
      <c r="S21" s="6"/>
      <c r="T21" s="6"/>
      <c r="U21" s="6"/>
      <c r="V21" s="6"/>
      <c r="W21" s="6"/>
      <c r="X21" s="6"/>
      <c r="Y21" s="6"/>
    </row>
    <row r="22" customFormat="false" ht="15" hidden="false" customHeight="false" outlineLevel="0" collapsed="false">
      <c r="A22" s="5" t="s">
        <v>482</v>
      </c>
      <c r="B22" s="5" t="s">
        <v>282</v>
      </c>
      <c r="C22" s="6" t="s">
        <v>482</v>
      </c>
      <c r="D22" s="6"/>
      <c r="E22" s="6"/>
      <c r="F22" s="6"/>
      <c r="G22" s="6"/>
      <c r="H22" s="6"/>
      <c r="I22" s="6"/>
      <c r="J22" s="6"/>
      <c r="K22" s="6"/>
      <c r="L22" s="6"/>
      <c r="M22" s="6"/>
      <c r="N22" s="6"/>
      <c r="O22" s="6"/>
      <c r="P22" s="6"/>
      <c r="Q22" s="6"/>
      <c r="R22" s="6"/>
      <c r="S22" s="6"/>
      <c r="T22" s="6"/>
      <c r="U22" s="6"/>
      <c r="V22" s="6"/>
      <c r="W22" s="6"/>
      <c r="X22" s="6"/>
      <c r="Y22" s="6"/>
    </row>
    <row r="23" customFormat="false" ht="15" hidden="false" customHeight="false" outlineLevel="0" collapsed="false">
      <c r="A23" s="62" t="s">
        <v>476</v>
      </c>
      <c r="B23" s="5" t="s">
        <v>282</v>
      </c>
      <c r="C23" s="63" t="s">
        <v>476</v>
      </c>
      <c r="D23" s="6" t="s">
        <v>474</v>
      </c>
      <c r="E23" s="6"/>
      <c r="F23" s="6"/>
      <c r="G23" s="6"/>
      <c r="H23" s="6"/>
      <c r="I23" s="6"/>
      <c r="J23" s="6"/>
      <c r="K23" s="6"/>
      <c r="L23" s="6"/>
      <c r="M23" s="6"/>
      <c r="N23" s="6"/>
      <c r="O23" s="6"/>
      <c r="P23" s="6"/>
      <c r="Q23" s="6"/>
      <c r="R23" s="6"/>
      <c r="S23" s="6"/>
      <c r="T23" s="6"/>
      <c r="U23" s="6"/>
      <c r="V23" s="6"/>
      <c r="W23" s="6"/>
      <c r="X23" s="6"/>
      <c r="Y23" s="6"/>
    </row>
    <row r="24" customFormat="false" ht="15" hidden="false" customHeight="false" outlineLevel="0" collapsed="false">
      <c r="A24" s="62" t="s">
        <v>478</v>
      </c>
      <c r="B24" s="5" t="s">
        <v>282</v>
      </c>
      <c r="C24" s="63" t="s">
        <v>487</v>
      </c>
      <c r="D24" s="6" t="s">
        <v>474</v>
      </c>
      <c r="E24" s="6"/>
      <c r="F24" s="6"/>
      <c r="G24" s="6"/>
      <c r="H24" s="6"/>
      <c r="I24" s="6"/>
      <c r="J24" s="6"/>
      <c r="K24" s="6"/>
      <c r="L24" s="6"/>
      <c r="M24" s="6"/>
      <c r="N24" s="6"/>
      <c r="O24" s="6"/>
      <c r="P24" s="6"/>
      <c r="Q24" s="6"/>
      <c r="R24" s="6"/>
      <c r="S24" s="6"/>
      <c r="T24" s="6"/>
      <c r="U24" s="6"/>
      <c r="V24" s="6"/>
      <c r="W24" s="6"/>
      <c r="X24" s="6"/>
      <c r="Y24" s="6"/>
    </row>
    <row r="25" customFormat="false" ht="15" hidden="false" customHeight="false" outlineLevel="0" collapsed="false">
      <c r="A25" s="5" t="s">
        <v>488</v>
      </c>
      <c r="B25" s="5" t="s">
        <v>292</v>
      </c>
      <c r="C25" s="6" t="s">
        <v>489</v>
      </c>
      <c r="D25" s="6" t="s">
        <v>474</v>
      </c>
      <c r="E25" s="6"/>
      <c r="F25" s="6"/>
      <c r="G25" s="6"/>
      <c r="H25" s="6"/>
      <c r="I25" s="6"/>
      <c r="J25" s="6"/>
      <c r="K25" s="6"/>
      <c r="L25" s="6"/>
      <c r="M25" s="6"/>
      <c r="N25" s="6"/>
      <c r="O25" s="6"/>
      <c r="P25" s="6"/>
      <c r="Q25" s="6"/>
      <c r="R25" s="6"/>
      <c r="S25" s="6"/>
      <c r="T25" s="6"/>
      <c r="U25" s="6"/>
      <c r="V25" s="6"/>
      <c r="W25" s="6"/>
      <c r="X25" s="6"/>
      <c r="Y25" s="6"/>
    </row>
    <row r="26" customFormat="false" ht="15" hidden="false" customHeight="false" outlineLevel="0" collapsed="false">
      <c r="A26" s="62" t="s">
        <v>490</v>
      </c>
      <c r="B26" s="5" t="s">
        <v>292</v>
      </c>
      <c r="C26" s="63" t="s">
        <v>491</v>
      </c>
      <c r="D26" s="6" t="s">
        <v>474</v>
      </c>
      <c r="E26" s="6"/>
      <c r="F26" s="6"/>
      <c r="G26" s="6"/>
      <c r="H26" s="6"/>
      <c r="I26" s="6"/>
      <c r="J26" s="6"/>
      <c r="K26" s="6"/>
      <c r="L26" s="6"/>
      <c r="M26" s="6"/>
      <c r="N26" s="6"/>
      <c r="O26" s="6"/>
      <c r="P26" s="6"/>
      <c r="Q26" s="6"/>
      <c r="R26" s="6"/>
      <c r="S26" s="6"/>
      <c r="T26" s="6"/>
      <c r="U26" s="6"/>
      <c r="V26" s="6"/>
      <c r="W26" s="6"/>
      <c r="X26" s="6"/>
      <c r="Y26" s="6"/>
    </row>
    <row r="27" customFormat="false" ht="15" hidden="false" customHeight="false" outlineLevel="0" collapsed="false">
      <c r="A27" s="64" t="s">
        <v>485</v>
      </c>
      <c r="B27" s="5" t="s">
        <v>292</v>
      </c>
      <c r="C27" s="65" t="s">
        <v>486</v>
      </c>
      <c r="D27" s="6" t="s">
        <v>474</v>
      </c>
      <c r="E27" s="6"/>
      <c r="F27" s="6"/>
      <c r="G27" s="6"/>
      <c r="H27" s="6"/>
      <c r="I27" s="6"/>
      <c r="J27" s="6"/>
      <c r="K27" s="6"/>
      <c r="L27" s="6"/>
      <c r="M27" s="6"/>
      <c r="N27" s="6"/>
      <c r="O27" s="6"/>
      <c r="P27" s="6"/>
      <c r="Q27" s="6"/>
      <c r="R27" s="6"/>
      <c r="S27" s="6"/>
      <c r="T27" s="6"/>
      <c r="U27" s="6"/>
      <c r="V27" s="6"/>
      <c r="W27" s="6"/>
      <c r="X27" s="6"/>
      <c r="Y27" s="6"/>
    </row>
    <row r="28" customFormat="false" ht="15" hidden="false" customHeight="false" outlineLevel="0" collapsed="false">
      <c r="A28" s="62" t="s">
        <v>478</v>
      </c>
      <c r="B28" s="5" t="s">
        <v>292</v>
      </c>
      <c r="C28" s="63" t="s">
        <v>479</v>
      </c>
      <c r="D28" s="6" t="s">
        <v>474</v>
      </c>
      <c r="E28" s="6"/>
      <c r="F28" s="6"/>
      <c r="G28" s="6"/>
      <c r="H28" s="6"/>
      <c r="I28" s="6"/>
      <c r="J28" s="6"/>
      <c r="K28" s="6"/>
      <c r="L28" s="6"/>
      <c r="M28" s="6"/>
      <c r="N28" s="6"/>
      <c r="O28" s="6"/>
      <c r="P28" s="6"/>
      <c r="Q28" s="6"/>
      <c r="R28" s="6"/>
      <c r="S28" s="6"/>
      <c r="T28" s="6"/>
      <c r="U28" s="6"/>
      <c r="V28" s="6"/>
      <c r="W28" s="6"/>
      <c r="X28" s="6"/>
      <c r="Y28" s="6"/>
    </row>
    <row r="29" customFormat="false" ht="15" hidden="false" customHeight="false" outlineLevel="0" collapsed="false">
      <c r="A29" s="62" t="s">
        <v>495</v>
      </c>
      <c r="B29" s="5" t="s">
        <v>302</v>
      </c>
      <c r="C29" s="63" t="s">
        <v>496</v>
      </c>
      <c r="D29" s="6" t="s">
        <v>474</v>
      </c>
      <c r="E29" s="6"/>
      <c r="F29" s="6"/>
      <c r="G29" s="6"/>
      <c r="H29" s="6"/>
      <c r="I29" s="6"/>
      <c r="J29" s="6"/>
      <c r="K29" s="6"/>
      <c r="L29" s="6"/>
      <c r="M29" s="6"/>
      <c r="N29" s="6"/>
      <c r="O29" s="6"/>
      <c r="P29" s="6"/>
      <c r="Q29" s="6"/>
      <c r="R29" s="6"/>
      <c r="S29" s="6"/>
      <c r="T29" s="6"/>
      <c r="U29" s="6"/>
      <c r="V29" s="6"/>
      <c r="W29" s="6"/>
      <c r="X29" s="6"/>
      <c r="Y29" s="6"/>
    </row>
    <row r="30" customFormat="false" ht="15" hidden="false" customHeight="false" outlineLevel="0" collapsed="false">
      <c r="A30" s="62" t="s">
        <v>497</v>
      </c>
      <c r="B30" s="5" t="s">
        <v>302</v>
      </c>
      <c r="C30" s="63" t="s">
        <v>497</v>
      </c>
      <c r="D30" s="6" t="s">
        <v>474</v>
      </c>
      <c r="E30" s="6"/>
      <c r="F30" s="6"/>
      <c r="G30" s="6"/>
      <c r="H30" s="6"/>
      <c r="I30" s="6"/>
      <c r="J30" s="6"/>
      <c r="K30" s="6"/>
      <c r="L30" s="6"/>
      <c r="M30" s="6"/>
      <c r="N30" s="6"/>
      <c r="O30" s="6"/>
      <c r="P30" s="6"/>
      <c r="Q30" s="6"/>
      <c r="R30" s="6"/>
      <c r="S30" s="6"/>
      <c r="T30" s="6"/>
      <c r="U30" s="6"/>
      <c r="V30" s="6"/>
      <c r="W30" s="6"/>
      <c r="X30" s="6"/>
      <c r="Y30" s="6"/>
    </row>
    <row r="31" customFormat="false" ht="15" hidden="false" customHeight="false" outlineLevel="0" collapsed="false">
      <c r="A31" s="64" t="s">
        <v>480</v>
      </c>
      <c r="B31" s="5" t="s">
        <v>314</v>
      </c>
      <c r="C31" s="65" t="s">
        <v>481</v>
      </c>
      <c r="D31" s="6" t="s">
        <v>474</v>
      </c>
      <c r="E31" s="6"/>
      <c r="F31" s="6"/>
      <c r="G31" s="6"/>
      <c r="H31" s="6"/>
      <c r="I31" s="6"/>
      <c r="J31" s="6"/>
      <c r="K31" s="6"/>
      <c r="L31" s="6"/>
      <c r="M31" s="6"/>
      <c r="N31" s="6"/>
      <c r="O31" s="6"/>
      <c r="P31" s="6"/>
      <c r="Q31" s="6"/>
      <c r="R31" s="6"/>
      <c r="S31" s="6"/>
      <c r="T31" s="6"/>
      <c r="U31" s="6"/>
      <c r="V31" s="6"/>
      <c r="W31" s="6"/>
      <c r="X31" s="6"/>
      <c r="Y31" s="6"/>
    </row>
    <row r="32" customFormat="false" ht="15" hidden="false" customHeight="false" outlineLevel="0" collapsed="false">
      <c r="A32" s="62" t="s">
        <v>483</v>
      </c>
      <c r="B32" s="5" t="s">
        <v>325</v>
      </c>
      <c r="C32" s="63" t="s">
        <v>484</v>
      </c>
      <c r="D32" s="6" t="s">
        <v>474</v>
      </c>
      <c r="E32" s="6"/>
      <c r="F32" s="6"/>
      <c r="G32" s="6"/>
      <c r="H32" s="6"/>
      <c r="I32" s="6"/>
      <c r="J32" s="6"/>
      <c r="K32" s="6"/>
      <c r="L32" s="6"/>
      <c r="M32" s="6"/>
      <c r="N32" s="6"/>
      <c r="O32" s="6"/>
      <c r="P32" s="6"/>
      <c r="Q32" s="6"/>
      <c r="R32" s="6"/>
      <c r="S32" s="6"/>
      <c r="T32" s="6"/>
      <c r="U32" s="6"/>
      <c r="V32" s="6"/>
      <c r="W32" s="6"/>
      <c r="X32" s="6"/>
      <c r="Y32" s="6"/>
    </row>
    <row r="33" customFormat="false" ht="15" hidden="false" customHeight="false" outlineLevel="0" collapsed="false">
      <c r="A33" s="62" t="s">
        <v>480</v>
      </c>
      <c r="B33" s="5" t="s">
        <v>325</v>
      </c>
      <c r="C33" s="63" t="s">
        <v>498</v>
      </c>
      <c r="D33" s="6" t="s">
        <v>474</v>
      </c>
      <c r="E33" s="6"/>
      <c r="F33" s="6"/>
      <c r="G33" s="6"/>
      <c r="H33" s="6"/>
      <c r="I33" s="6"/>
      <c r="J33" s="6"/>
      <c r="K33" s="6"/>
      <c r="L33" s="6"/>
      <c r="M33" s="6"/>
      <c r="N33" s="6"/>
      <c r="O33" s="6"/>
      <c r="P33" s="6"/>
      <c r="Q33" s="6"/>
      <c r="R33" s="6"/>
      <c r="S33" s="6"/>
      <c r="T33" s="6"/>
      <c r="U33" s="6"/>
      <c r="V33" s="6"/>
      <c r="W33" s="6"/>
      <c r="X33" s="6"/>
      <c r="Y33" s="6"/>
    </row>
    <row r="34" customFormat="false" ht="15" hidden="false" customHeight="false" outlineLevel="0" collapsed="false">
      <c r="A34" s="5" t="s">
        <v>488</v>
      </c>
      <c r="B34" s="5" t="s">
        <v>325</v>
      </c>
      <c r="C34" s="6" t="s">
        <v>489</v>
      </c>
      <c r="D34" s="6" t="s">
        <v>474</v>
      </c>
      <c r="E34" s="6"/>
      <c r="F34" s="6"/>
      <c r="G34" s="6"/>
      <c r="H34" s="6"/>
      <c r="I34" s="6"/>
      <c r="J34" s="6"/>
      <c r="K34" s="6"/>
      <c r="L34" s="6"/>
      <c r="M34" s="6"/>
      <c r="N34" s="6"/>
      <c r="O34" s="6"/>
      <c r="P34" s="6"/>
      <c r="Q34" s="6"/>
      <c r="R34" s="6"/>
      <c r="S34" s="6"/>
      <c r="T34" s="6"/>
      <c r="U34" s="6"/>
      <c r="V34" s="6"/>
      <c r="W34" s="6"/>
      <c r="X34" s="6"/>
      <c r="Y34" s="6"/>
    </row>
    <row r="35" customFormat="false" ht="15" hidden="false" customHeight="false" outlineLevel="0" collapsed="false">
      <c r="A35" s="62" t="s">
        <v>490</v>
      </c>
      <c r="B35" s="5" t="s">
        <v>325</v>
      </c>
      <c r="C35" s="63" t="s">
        <v>491</v>
      </c>
      <c r="D35" s="6" t="s">
        <v>474</v>
      </c>
      <c r="E35" s="6"/>
      <c r="F35" s="6"/>
      <c r="G35" s="6"/>
      <c r="H35" s="6"/>
      <c r="I35" s="6"/>
      <c r="J35" s="6"/>
      <c r="K35" s="6"/>
      <c r="L35" s="6"/>
      <c r="M35" s="6"/>
      <c r="N35" s="6"/>
      <c r="O35" s="6"/>
      <c r="P35" s="6"/>
      <c r="Q35" s="6"/>
      <c r="R35" s="6"/>
      <c r="S35" s="6"/>
      <c r="T35" s="6"/>
      <c r="U35" s="6"/>
      <c r="V35" s="6"/>
      <c r="W35" s="6"/>
      <c r="X35" s="6"/>
      <c r="Y35" s="6"/>
    </row>
    <row r="36" customFormat="false" ht="15" hidden="false" customHeight="false" outlineLevel="0" collapsed="false">
      <c r="A36" s="5"/>
      <c r="B36" s="5"/>
      <c r="C36" s="6"/>
      <c r="D36" s="6"/>
      <c r="E36" s="6"/>
      <c r="F36" s="6"/>
      <c r="G36" s="6"/>
      <c r="H36" s="6"/>
      <c r="I36" s="6"/>
      <c r="J36" s="6"/>
      <c r="K36" s="6"/>
      <c r="L36" s="6"/>
      <c r="M36" s="6"/>
      <c r="N36" s="6"/>
      <c r="O36" s="6"/>
      <c r="P36" s="6"/>
      <c r="Q36" s="6"/>
      <c r="R36" s="6"/>
      <c r="S36" s="6"/>
      <c r="T36" s="6"/>
      <c r="U36" s="6"/>
      <c r="V36" s="6"/>
      <c r="W36" s="6"/>
      <c r="X36" s="6"/>
      <c r="Y36" s="6"/>
    </row>
    <row r="37" customFormat="false" ht="15" hidden="false" customHeight="false" outlineLevel="0" collapsed="false">
      <c r="A37" s="5"/>
      <c r="B37" s="5"/>
      <c r="C37" s="6"/>
      <c r="D37" s="6"/>
      <c r="E37" s="6"/>
      <c r="F37" s="6"/>
      <c r="G37" s="6"/>
      <c r="H37" s="6"/>
      <c r="I37" s="6"/>
      <c r="J37" s="6"/>
      <c r="K37" s="6"/>
      <c r="L37" s="6"/>
      <c r="M37" s="6"/>
      <c r="N37" s="6"/>
      <c r="O37" s="6"/>
      <c r="P37" s="6"/>
      <c r="Q37" s="6"/>
      <c r="R37" s="6"/>
      <c r="S37" s="6"/>
      <c r="T37" s="6"/>
      <c r="U37" s="6"/>
      <c r="V37" s="6"/>
      <c r="W37" s="6"/>
      <c r="X37" s="6"/>
      <c r="Y37" s="6"/>
    </row>
    <row r="38" customFormat="false" ht="15" hidden="false" customHeight="false" outlineLevel="0" collapsed="false">
      <c r="A38" s="5"/>
      <c r="B38" s="5"/>
      <c r="C38" s="6"/>
      <c r="D38" s="6"/>
      <c r="E38" s="6"/>
      <c r="F38" s="6"/>
      <c r="G38" s="6"/>
      <c r="H38" s="6"/>
      <c r="I38" s="6"/>
      <c r="J38" s="6"/>
      <c r="K38" s="6"/>
      <c r="L38" s="6"/>
      <c r="M38" s="6"/>
      <c r="N38" s="6"/>
      <c r="O38" s="6"/>
      <c r="P38" s="6"/>
      <c r="Q38" s="6"/>
      <c r="R38" s="6"/>
      <c r="S38" s="6"/>
      <c r="T38" s="6"/>
      <c r="U38" s="6"/>
      <c r="V38" s="6"/>
      <c r="W38" s="6"/>
      <c r="X38" s="6"/>
      <c r="Y38" s="6"/>
    </row>
    <row r="39" customFormat="false" ht="15" hidden="false" customHeight="false" outlineLevel="0" collapsed="false">
      <c r="A39" s="5"/>
      <c r="B39" s="5"/>
      <c r="C39" s="6"/>
      <c r="D39" s="6"/>
      <c r="E39" s="6"/>
      <c r="F39" s="6"/>
      <c r="G39" s="6"/>
      <c r="H39" s="6"/>
      <c r="I39" s="6"/>
      <c r="J39" s="6"/>
      <c r="K39" s="6"/>
      <c r="L39" s="6"/>
      <c r="M39" s="6"/>
      <c r="N39" s="6"/>
      <c r="O39" s="6"/>
      <c r="P39" s="6"/>
      <c r="Q39" s="6"/>
      <c r="R39" s="6"/>
      <c r="S39" s="6"/>
      <c r="T39" s="6"/>
      <c r="U39" s="6"/>
      <c r="V39" s="6"/>
      <c r="W39" s="6"/>
      <c r="X39" s="6"/>
      <c r="Y39" s="6"/>
    </row>
  </sheetData>
  <dataValidations count="1">
    <dataValidation allowBlank="true" operator="between" showDropDown="false" showErrorMessage="false" showInputMessage="false" sqref="A2:A39" type="list">
      <formula1>"Affordable housing,Assisted living,Bike friendly,City center,Club house,Docks and boat parking,Family friendly,Freeways,Golf course,Great schools,Grocery stores,Gym,Library,Night life,Parks,Pet friendly,Pretigious neighborhood,Public transit,Quiet community,Rent controlled,Restaurants,School,Section8,Shopping center,Student friendly,Swimming pool,Trails and paths,Water-front"</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B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G2 C2"/>
    </sheetView>
  </sheetViews>
  <sheetFormatPr defaultRowHeight="15"/>
  <cols>
    <col collapsed="false" hidden="false" max="1" min="1" style="0" width="13.1296296296296"/>
    <col collapsed="false" hidden="false" max="2" min="2" style="0" width="11.1703703703704"/>
    <col collapsed="false" hidden="false" max="3" min="3" style="0" width="13.7666666666667"/>
    <col collapsed="false" hidden="false" max="4" min="4" style="0" width="11.9111111111111"/>
    <col collapsed="false" hidden="false" max="5" min="5" style="0" width="20.0444444444444"/>
    <col collapsed="false" hidden="false" max="6" min="6" style="0" width="20.2851851851852"/>
    <col collapsed="false" hidden="false" max="14" min="7" style="0" width="11.1703703703704"/>
    <col collapsed="false" hidden="false" max="15" min="15" style="0" width="21.5111111111111"/>
    <col collapsed="false" hidden="false" max="28" min="16" style="0" width="11.1703703703704"/>
    <col collapsed="false" hidden="false" max="1025" min="29" style="0" width="13.7666666666667"/>
  </cols>
  <sheetData>
    <row r="1" customFormat="false" ht="15.75" hidden="false" customHeight="true" outlineLevel="0" collapsed="false">
      <c r="A1" s="25" t="s">
        <v>238</v>
      </c>
      <c r="B1" s="25" t="s">
        <v>336</v>
      </c>
      <c r="C1" s="26" t="s">
        <v>97</v>
      </c>
      <c r="D1" s="66" t="s">
        <v>1</v>
      </c>
      <c r="E1" s="26" t="s">
        <v>3</v>
      </c>
      <c r="F1" s="26" t="s">
        <v>241</v>
      </c>
      <c r="G1" s="26" t="s">
        <v>8</v>
      </c>
      <c r="H1" s="26" t="s">
        <v>242</v>
      </c>
      <c r="I1" s="26" t="s">
        <v>243</v>
      </c>
      <c r="J1" s="26" t="s">
        <v>244</v>
      </c>
      <c r="K1" s="27" t="s">
        <v>499</v>
      </c>
      <c r="L1" s="27" t="s">
        <v>246</v>
      </c>
      <c r="M1" s="27" t="s">
        <v>500</v>
      </c>
      <c r="N1" s="27" t="s">
        <v>501</v>
      </c>
      <c r="O1" s="26" t="s">
        <v>502</v>
      </c>
      <c r="P1" s="28"/>
      <c r="Q1" s="28"/>
      <c r="R1" s="28"/>
      <c r="S1" s="28"/>
      <c r="T1" s="28"/>
      <c r="U1" s="28"/>
      <c r="V1" s="28"/>
      <c r="W1" s="28"/>
      <c r="X1" s="28"/>
      <c r="Y1" s="28"/>
      <c r="Z1" s="28"/>
      <c r="AA1" s="28"/>
      <c r="AB1" s="28"/>
    </row>
    <row r="2" customFormat="false" ht="15.75" hidden="false" customHeight="true" outlineLevel="0" collapsed="false">
      <c r="A2" s="67" t="s">
        <v>503</v>
      </c>
      <c r="B2" s="68" t="s">
        <v>251</v>
      </c>
      <c r="C2" s="30" t="s">
        <v>504</v>
      </c>
      <c r="D2" s="30" t="s">
        <v>505</v>
      </c>
      <c r="E2" s="30" t="s">
        <v>506</v>
      </c>
      <c r="F2" s="30" t="s">
        <v>507</v>
      </c>
      <c r="G2" s="30"/>
      <c r="H2" s="30" t="s">
        <v>255</v>
      </c>
      <c r="I2" s="30" t="s">
        <v>68</v>
      </c>
      <c r="J2" s="33" t="n">
        <v>94132</v>
      </c>
      <c r="K2" s="32" t="s">
        <v>256</v>
      </c>
      <c r="L2" s="32"/>
      <c r="M2" s="33" t="n">
        <v>9</v>
      </c>
      <c r="N2" s="33" t="n">
        <v>20000</v>
      </c>
      <c r="O2" s="31" t="e">
        <f aca="false">namelist(Amenities!A18,Amenities!A19,Amenities!A22,Amenities!A23,Amenities!A27,Amenities!A28,Amenities!A29,Amenities!A25)</f>
        <v>#NAME?</v>
      </c>
      <c r="P2" s="31"/>
      <c r="Q2" s="36"/>
      <c r="R2" s="36"/>
      <c r="S2" s="36"/>
      <c r="T2" s="36"/>
      <c r="U2" s="36"/>
      <c r="V2" s="36"/>
      <c r="W2" s="36"/>
      <c r="X2" s="36"/>
      <c r="Y2" s="36"/>
      <c r="Z2" s="36"/>
      <c r="AA2" s="36"/>
      <c r="AB2" s="36"/>
    </row>
    <row r="3" customFormat="false" ht="15.75" hidden="false" customHeight="true" outlineLevel="0" collapsed="false">
      <c r="A3" s="42" t="s">
        <v>508</v>
      </c>
      <c r="B3" s="68" t="s">
        <v>251</v>
      </c>
      <c r="C3" s="30" t="s">
        <v>509</v>
      </c>
      <c r="D3" s="30" t="s">
        <v>510</v>
      </c>
      <c r="E3" s="30" t="s">
        <v>511</v>
      </c>
      <c r="F3" s="30" t="s">
        <v>512</v>
      </c>
      <c r="G3" s="30"/>
      <c r="H3" s="30" t="s">
        <v>255</v>
      </c>
      <c r="I3" s="30" t="s">
        <v>68</v>
      </c>
      <c r="J3" s="33" t="n">
        <v>94132</v>
      </c>
      <c r="K3" s="32" t="s">
        <v>256</v>
      </c>
      <c r="L3" s="32"/>
      <c r="M3" s="33" t="n">
        <v>15</v>
      </c>
      <c r="N3" s="33" t="n">
        <v>12000</v>
      </c>
      <c r="O3" s="31" t="e">
        <f aca="false">namelist(Amenities!A19:A25)</f>
        <v>#NAME?</v>
      </c>
      <c r="P3" s="36" t="e">
        <f aca="false">namelist()</f>
        <v>#NAME?</v>
      </c>
      <c r="Q3" s="36"/>
      <c r="R3" s="36"/>
      <c r="S3" s="36"/>
      <c r="T3" s="36"/>
      <c r="U3" s="36"/>
      <c r="V3" s="36"/>
      <c r="W3" s="36"/>
      <c r="X3" s="36"/>
      <c r="Y3" s="36"/>
      <c r="Z3" s="36"/>
      <c r="AA3" s="36"/>
      <c r="AB3" s="36"/>
    </row>
    <row r="4" customFormat="false" ht="15.75" hidden="false" customHeight="true" outlineLevel="0" collapsed="false">
      <c r="A4" s="42" t="s">
        <v>513</v>
      </c>
      <c r="B4" s="42" t="s">
        <v>262</v>
      </c>
      <c r="C4" s="30" t="s">
        <v>514</v>
      </c>
      <c r="D4" s="30" t="s">
        <v>510</v>
      </c>
      <c r="E4" s="30" t="s">
        <v>506</v>
      </c>
      <c r="F4" s="30" t="s">
        <v>265</v>
      </c>
      <c r="G4" s="41"/>
      <c r="H4" s="30" t="s">
        <v>266</v>
      </c>
      <c r="I4" s="30" t="s">
        <v>68</v>
      </c>
      <c r="J4" s="33" t="n">
        <v>94920</v>
      </c>
      <c r="K4" s="32" t="s">
        <v>267</v>
      </c>
      <c r="L4" s="32"/>
      <c r="M4" s="33" t="n">
        <v>9</v>
      </c>
      <c r="N4" s="33" t="n">
        <v>15000</v>
      </c>
      <c r="O4" s="6" t="s">
        <v>350</v>
      </c>
      <c r="P4" s="36"/>
      <c r="Q4" s="36"/>
      <c r="R4" s="36"/>
      <c r="S4" s="36"/>
      <c r="T4" s="36"/>
      <c r="U4" s="36"/>
      <c r="V4" s="36"/>
      <c r="W4" s="36"/>
      <c r="X4" s="36"/>
      <c r="Y4" s="36"/>
      <c r="Z4" s="36"/>
      <c r="AA4" s="36"/>
      <c r="AB4" s="36"/>
    </row>
    <row r="5" customFormat="false" ht="15.75" hidden="false" customHeight="true" outlineLevel="0" collapsed="false">
      <c r="A5" s="42" t="s">
        <v>302</v>
      </c>
      <c r="B5" s="42" t="s">
        <v>262</v>
      </c>
      <c r="C5" s="30" t="s">
        <v>515</v>
      </c>
      <c r="D5" s="30" t="s">
        <v>510</v>
      </c>
      <c r="E5" s="30" t="s">
        <v>516</v>
      </c>
      <c r="F5" s="30" t="s">
        <v>265</v>
      </c>
      <c r="G5" s="30"/>
      <c r="H5" s="30" t="s">
        <v>266</v>
      </c>
      <c r="I5" s="30" t="s">
        <v>68</v>
      </c>
      <c r="J5" s="33" t="n">
        <v>94920</v>
      </c>
      <c r="K5" s="32" t="s">
        <v>267</v>
      </c>
      <c r="L5" s="32"/>
      <c r="M5" s="33" t="n">
        <v>2</v>
      </c>
      <c r="N5" s="33" t="n">
        <v>3500</v>
      </c>
      <c r="O5" s="6"/>
      <c r="P5" s="36"/>
      <c r="Q5" s="36"/>
      <c r="R5" s="36"/>
      <c r="S5" s="36"/>
      <c r="T5" s="36"/>
      <c r="U5" s="36"/>
      <c r="V5" s="36"/>
      <c r="W5" s="36"/>
      <c r="X5" s="36"/>
      <c r="Y5" s="36"/>
      <c r="Z5" s="36"/>
      <c r="AA5" s="36"/>
      <c r="AB5" s="36"/>
    </row>
    <row r="6" customFormat="false" ht="15.75" hidden="false" customHeight="true" outlineLevel="0" collapsed="false">
      <c r="A6" s="42" t="s">
        <v>314</v>
      </c>
      <c r="B6" s="42" t="s">
        <v>272</v>
      </c>
      <c r="C6" s="30" t="s">
        <v>517</v>
      </c>
      <c r="D6" s="30" t="s">
        <v>518</v>
      </c>
      <c r="E6" s="30" t="s">
        <v>519</v>
      </c>
      <c r="F6" s="38" t="s">
        <v>275</v>
      </c>
      <c r="G6" s="30"/>
      <c r="H6" s="30" t="s">
        <v>276</v>
      </c>
      <c r="I6" s="30" t="s">
        <v>68</v>
      </c>
      <c r="J6" s="39" t="n">
        <v>94939</v>
      </c>
      <c r="K6" s="32" t="s">
        <v>277</v>
      </c>
      <c r="L6" s="32"/>
      <c r="M6" s="33" t="n">
        <v>5</v>
      </c>
      <c r="N6" s="33" t="n">
        <v>10000</v>
      </c>
      <c r="O6" s="31"/>
      <c r="P6" s="36"/>
      <c r="Q6" s="36"/>
      <c r="R6" s="36"/>
      <c r="S6" s="36"/>
      <c r="T6" s="36"/>
      <c r="U6" s="36"/>
      <c r="V6" s="36"/>
      <c r="W6" s="36"/>
      <c r="X6" s="36"/>
      <c r="Y6" s="36"/>
      <c r="Z6" s="36"/>
      <c r="AA6" s="36"/>
      <c r="AB6" s="36"/>
    </row>
    <row r="7" customFormat="false" ht="15.75" hidden="false" customHeight="true" outlineLevel="0" collapsed="false">
      <c r="A7" s="42" t="s">
        <v>520</v>
      </c>
      <c r="B7" s="42" t="s">
        <v>272</v>
      </c>
      <c r="C7" s="30" t="s">
        <v>521</v>
      </c>
      <c r="D7" s="30" t="s">
        <v>364</v>
      </c>
      <c r="E7" s="30" t="s">
        <v>522</v>
      </c>
      <c r="F7" s="38" t="s">
        <v>275</v>
      </c>
      <c r="G7" s="30"/>
      <c r="H7" s="30" t="s">
        <v>276</v>
      </c>
      <c r="I7" s="30" t="s">
        <v>68</v>
      </c>
      <c r="J7" s="39" t="n">
        <v>94939</v>
      </c>
      <c r="K7" s="32" t="s">
        <v>277</v>
      </c>
      <c r="L7" s="32" t="s">
        <v>523</v>
      </c>
      <c r="M7" s="33" t="n">
        <v>2</v>
      </c>
      <c r="N7" s="33" t="n">
        <v>10000</v>
      </c>
      <c r="O7" s="31"/>
      <c r="P7" s="36"/>
      <c r="Q7" s="36"/>
      <c r="R7" s="36"/>
      <c r="S7" s="36"/>
      <c r="T7" s="36"/>
      <c r="U7" s="36"/>
      <c r="V7" s="36"/>
      <c r="W7" s="36"/>
      <c r="X7" s="36"/>
      <c r="Y7" s="36"/>
      <c r="Z7" s="36"/>
      <c r="AA7" s="36"/>
      <c r="AB7" s="36"/>
    </row>
    <row r="8" customFormat="false" ht="15" hidden="false" customHeight="true" outlineLevel="0" collapsed="false">
      <c r="A8" s="69"/>
      <c r="B8" s="69"/>
      <c r="C8" s="41"/>
      <c r="D8" s="41"/>
      <c r="E8" s="41"/>
      <c r="F8" s="41"/>
      <c r="G8" s="41"/>
      <c r="H8" s="41"/>
      <c r="I8" s="41"/>
      <c r="J8" s="41"/>
      <c r="K8" s="70"/>
      <c r="L8" s="70"/>
      <c r="M8" s="70"/>
      <c r="N8" s="70"/>
      <c r="O8" s="41"/>
      <c r="P8" s="36"/>
      <c r="Q8" s="36"/>
      <c r="R8" s="36"/>
      <c r="S8" s="36"/>
      <c r="T8" s="36"/>
      <c r="U8" s="36"/>
      <c r="V8" s="36"/>
      <c r="W8" s="36"/>
      <c r="X8" s="36"/>
      <c r="Y8" s="36"/>
      <c r="Z8" s="36"/>
      <c r="AA8" s="36"/>
      <c r="AB8" s="36"/>
    </row>
    <row r="9" customFormat="false" ht="15" hidden="false" customHeight="true" outlineLevel="0" collapsed="false">
      <c r="A9" s="69"/>
      <c r="B9" s="69"/>
      <c r="C9" s="41"/>
      <c r="D9" s="41"/>
      <c r="E9" s="41"/>
      <c r="F9" s="41"/>
      <c r="G9" s="41"/>
      <c r="H9" s="41"/>
      <c r="I9" s="41"/>
      <c r="J9" s="41"/>
      <c r="K9" s="70"/>
      <c r="L9" s="70"/>
      <c r="M9" s="70"/>
      <c r="N9" s="70"/>
      <c r="O9" s="41"/>
      <c r="P9" s="36"/>
      <c r="Q9" s="36"/>
      <c r="R9" s="36"/>
      <c r="S9" s="36"/>
      <c r="T9" s="36"/>
      <c r="U9" s="36"/>
      <c r="V9" s="36"/>
      <c r="W9" s="36"/>
      <c r="X9" s="36"/>
      <c r="Y9" s="36"/>
      <c r="Z9" s="36"/>
      <c r="AA9" s="36"/>
      <c r="AB9" s="36"/>
    </row>
    <row r="10" customFormat="false" ht="15" hidden="false" customHeight="true" outlineLevel="0" collapsed="false">
      <c r="A10" s="69"/>
      <c r="B10" s="69"/>
      <c r="C10" s="41"/>
      <c r="D10" s="41"/>
      <c r="E10" s="41"/>
      <c r="F10" s="41"/>
      <c r="G10" s="41"/>
      <c r="H10" s="41"/>
      <c r="I10" s="41"/>
      <c r="J10" s="41"/>
      <c r="K10" s="70"/>
      <c r="L10" s="70"/>
      <c r="M10" s="70"/>
      <c r="N10" s="70"/>
      <c r="O10" s="41"/>
      <c r="P10" s="36"/>
      <c r="Q10" s="36"/>
      <c r="R10" s="36"/>
      <c r="S10" s="36"/>
      <c r="T10" s="36"/>
      <c r="U10" s="36"/>
      <c r="V10" s="36"/>
      <c r="W10" s="36"/>
      <c r="X10" s="36"/>
      <c r="Y10" s="36"/>
      <c r="Z10" s="36"/>
      <c r="AA10" s="36"/>
      <c r="AB10" s="36"/>
    </row>
  </sheetData>
  <dataValidations count="1">
    <dataValidation allowBlank="true" operator="between" showDropDown="false" showErrorMessage="false" showInputMessage="false" sqref="D2:D10" type="list">
      <formula1>"tower,garden,singleFamily,storage,parking,common"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Z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G2 C2"/>
    </sheetView>
  </sheetViews>
  <sheetFormatPr defaultRowHeight="15"/>
  <cols>
    <col collapsed="false" hidden="false" max="1" min="1" style="0" width="13.2296296296296"/>
    <col collapsed="false" hidden="false" max="2" min="2" style="0" width="11.1703703703704"/>
    <col collapsed="false" hidden="false" max="3" min="3" style="0" width="8.48518518518519"/>
    <col collapsed="false" hidden="false" max="4" min="4" style="0" width="34.4925925925926"/>
    <col collapsed="false" hidden="false" max="5" min="5" style="0" width="12.7407407407407"/>
    <col collapsed="false" hidden="false" max="6" min="6" style="0" width="11.1703703703704"/>
    <col collapsed="false" hidden="false" max="7" min="7" style="0" width="12.837037037037"/>
    <col collapsed="false" hidden="false" max="8" min="8" style="0" width="11.1703703703704"/>
    <col collapsed="false" hidden="false" max="9" min="9" style="0" width="9.21111111111111"/>
    <col collapsed="false" hidden="false" max="10" min="10" style="0" width="14.262962962963"/>
    <col collapsed="false" hidden="false" max="11" min="11" style="0" width="12.7407407407407"/>
    <col collapsed="false" hidden="false" max="26" min="12" style="0" width="11.1703703703704"/>
    <col collapsed="false" hidden="false" max="1025" min="27" style="0" width="13.7666666666667"/>
  </cols>
  <sheetData>
    <row r="1" customFormat="false" ht="15.75" hidden="false" customHeight="true" outlineLevel="0" collapsed="false">
      <c r="A1" s="13" t="s">
        <v>238</v>
      </c>
      <c r="B1" s="13" t="s">
        <v>336</v>
      </c>
      <c r="C1" s="3" t="s">
        <v>97</v>
      </c>
      <c r="D1" s="3" t="s">
        <v>3</v>
      </c>
      <c r="E1" s="71" t="s">
        <v>524</v>
      </c>
      <c r="F1" s="71" t="s">
        <v>525</v>
      </c>
      <c r="G1" s="71" t="s">
        <v>526</v>
      </c>
      <c r="H1" s="71" t="s">
        <v>527</v>
      </c>
      <c r="I1" s="72" t="s">
        <v>528</v>
      </c>
      <c r="J1" s="73" t="s">
        <v>529</v>
      </c>
      <c r="K1" s="73" t="s">
        <v>530</v>
      </c>
      <c r="L1" s="28"/>
      <c r="M1" s="28"/>
      <c r="N1" s="28"/>
      <c r="O1" s="28"/>
      <c r="P1" s="28"/>
      <c r="Q1" s="28"/>
      <c r="R1" s="28"/>
      <c r="S1" s="28"/>
      <c r="T1" s="28"/>
      <c r="U1" s="28"/>
      <c r="V1" s="28"/>
      <c r="W1" s="28"/>
      <c r="X1" s="28"/>
      <c r="Y1" s="28"/>
      <c r="Z1" s="28"/>
    </row>
    <row r="2" customFormat="false" ht="15.75" hidden="false" customHeight="true" outlineLevel="0" collapsed="false">
      <c r="A2" s="15" t="s">
        <v>531</v>
      </c>
      <c r="B2" s="68" t="s">
        <v>251</v>
      </c>
      <c r="C2" s="10" t="s">
        <v>531</v>
      </c>
      <c r="D2" s="10" t="s">
        <v>532</v>
      </c>
      <c r="E2" s="74" t="s">
        <v>533</v>
      </c>
      <c r="F2" s="74" t="n">
        <v>1</v>
      </c>
      <c r="G2" s="74" t="n">
        <v>1</v>
      </c>
      <c r="H2" s="74" t="n">
        <v>400</v>
      </c>
      <c r="I2" s="75" t="n">
        <v>1</v>
      </c>
      <c r="J2" s="36" t="n">
        <v>2</v>
      </c>
      <c r="K2" s="55" t="s">
        <v>412</v>
      </c>
      <c r="L2" s="36"/>
      <c r="M2" s="36"/>
      <c r="N2" s="36"/>
      <c r="O2" s="36"/>
      <c r="P2" s="36"/>
      <c r="Q2" s="36"/>
      <c r="R2" s="36"/>
      <c r="S2" s="36"/>
      <c r="T2" s="36"/>
      <c r="U2" s="36"/>
      <c r="V2" s="36"/>
      <c r="W2" s="36"/>
      <c r="X2" s="36"/>
      <c r="Y2" s="36"/>
      <c r="Z2" s="36"/>
    </row>
    <row r="3" customFormat="false" ht="15.75" hidden="false" customHeight="true" outlineLevel="0" collapsed="false">
      <c r="A3" s="15" t="s">
        <v>534</v>
      </c>
      <c r="B3" s="68" t="s">
        <v>251</v>
      </c>
      <c r="C3" s="10" t="s">
        <v>534</v>
      </c>
      <c r="D3" s="10" t="s">
        <v>535</v>
      </c>
      <c r="E3" s="74" t="s">
        <v>533</v>
      </c>
      <c r="F3" s="74" t="n">
        <v>1</v>
      </c>
      <c r="G3" s="74" t="n">
        <v>1</v>
      </c>
      <c r="H3" s="74" t="n">
        <v>250</v>
      </c>
      <c r="I3" s="75" t="n">
        <v>1</v>
      </c>
      <c r="J3" s="36" t="n">
        <v>2</v>
      </c>
      <c r="K3" s="36"/>
      <c r="L3" s="36"/>
      <c r="M3" s="36"/>
      <c r="N3" s="36"/>
      <c r="O3" s="36"/>
      <c r="P3" s="36"/>
      <c r="Q3" s="36"/>
      <c r="R3" s="36"/>
      <c r="S3" s="36"/>
      <c r="T3" s="36"/>
      <c r="U3" s="36"/>
      <c r="V3" s="36"/>
      <c r="W3" s="36"/>
      <c r="X3" s="36"/>
      <c r="Y3" s="36"/>
      <c r="Z3" s="36"/>
    </row>
    <row r="4" customFormat="false" ht="15.75" hidden="false" customHeight="true" outlineLevel="0" collapsed="false">
      <c r="A4" s="76" t="s">
        <v>536</v>
      </c>
      <c r="B4" s="68" t="s">
        <v>251</v>
      </c>
      <c r="C4" s="7" t="s">
        <v>536</v>
      </c>
      <c r="D4" s="10" t="s">
        <v>537</v>
      </c>
      <c r="E4" s="74" t="s">
        <v>533</v>
      </c>
      <c r="F4" s="74" t="n">
        <v>3</v>
      </c>
      <c r="G4" s="74" t="n">
        <v>3</v>
      </c>
      <c r="H4" s="74" t="n">
        <v>2195</v>
      </c>
      <c r="I4" s="75" t="n">
        <v>1</v>
      </c>
      <c r="J4" s="36" t="n">
        <v>6</v>
      </c>
      <c r="K4" s="36" t="s">
        <v>538</v>
      </c>
      <c r="L4" s="36"/>
      <c r="M4" s="36"/>
      <c r="N4" s="36"/>
      <c r="O4" s="36"/>
      <c r="P4" s="36"/>
      <c r="Q4" s="36"/>
      <c r="R4" s="36"/>
      <c r="S4" s="36"/>
      <c r="T4" s="36"/>
      <c r="U4" s="36"/>
      <c r="V4" s="36"/>
      <c r="W4" s="36"/>
      <c r="X4" s="36"/>
      <c r="Y4" s="36"/>
      <c r="Z4" s="36"/>
    </row>
    <row r="5" customFormat="false" ht="15.75" hidden="false" customHeight="true" outlineLevel="0" collapsed="false">
      <c r="A5" s="76" t="s">
        <v>539</v>
      </c>
      <c r="B5" s="68" t="s">
        <v>251</v>
      </c>
      <c r="C5" s="7" t="s">
        <v>539</v>
      </c>
      <c r="D5" s="10" t="s">
        <v>540</v>
      </c>
      <c r="E5" s="74" t="s">
        <v>533</v>
      </c>
      <c r="F5" s="74" t="n">
        <v>2</v>
      </c>
      <c r="G5" s="74" t="n">
        <v>2.5</v>
      </c>
      <c r="H5" s="74" t="n">
        <v>1922</v>
      </c>
      <c r="I5" s="75" t="n">
        <v>2</v>
      </c>
      <c r="J5" s="36" t="n">
        <v>4</v>
      </c>
      <c r="K5" s="36"/>
      <c r="L5" s="36"/>
      <c r="M5" s="36"/>
      <c r="N5" s="36"/>
      <c r="O5" s="36"/>
      <c r="P5" s="36"/>
      <c r="Q5" s="36"/>
      <c r="R5" s="36"/>
      <c r="S5" s="36"/>
      <c r="T5" s="36"/>
      <c r="U5" s="36"/>
      <c r="V5" s="36"/>
      <c r="W5" s="36"/>
      <c r="X5" s="36"/>
      <c r="Y5" s="36"/>
      <c r="Z5" s="36"/>
    </row>
    <row r="6" customFormat="false" ht="15" hidden="false" customHeight="true" outlineLevel="0" collapsed="false">
      <c r="A6" s="15" t="s">
        <v>541</v>
      </c>
      <c r="B6" s="68" t="s">
        <v>251</v>
      </c>
      <c r="C6" s="10" t="s">
        <v>541</v>
      </c>
      <c r="D6" s="10" t="s">
        <v>542</v>
      </c>
      <c r="E6" s="77" t="s">
        <v>533</v>
      </c>
      <c r="F6" s="77" t="n">
        <v>4</v>
      </c>
      <c r="G6" s="74" t="n">
        <v>3.5</v>
      </c>
      <c r="H6" s="77" t="n">
        <v>1979</v>
      </c>
      <c r="I6" s="75" t="n">
        <v>1</v>
      </c>
      <c r="J6" s="36" t="n">
        <v>10</v>
      </c>
      <c r="K6" s="36"/>
      <c r="L6" s="36"/>
      <c r="M6" s="36"/>
      <c r="N6" s="36"/>
      <c r="O6" s="36"/>
      <c r="P6" s="36"/>
      <c r="Q6" s="36"/>
      <c r="R6" s="36"/>
      <c r="S6" s="36"/>
      <c r="T6" s="36"/>
      <c r="U6" s="36"/>
      <c r="V6" s="36"/>
      <c r="W6" s="36"/>
      <c r="X6" s="36"/>
      <c r="Y6" s="36"/>
      <c r="Z6" s="36"/>
    </row>
    <row r="7" customFormat="false" ht="15.75" hidden="false" customHeight="true" outlineLevel="0" collapsed="false">
      <c r="A7" s="78" t="s">
        <v>543</v>
      </c>
      <c r="B7" s="68" t="s">
        <v>251</v>
      </c>
      <c r="C7" s="79" t="s">
        <v>543</v>
      </c>
      <c r="D7" s="80" t="s">
        <v>544</v>
      </c>
      <c r="E7" s="81" t="s">
        <v>380</v>
      </c>
      <c r="F7" s="81"/>
      <c r="G7" s="51"/>
      <c r="H7" s="82" t="n">
        <v>400</v>
      </c>
      <c r="I7" s="75" t="n">
        <v>1</v>
      </c>
      <c r="J7" s="36"/>
      <c r="K7" s="36"/>
      <c r="L7" s="36"/>
      <c r="M7" s="36"/>
      <c r="N7" s="36"/>
      <c r="O7" s="36"/>
      <c r="P7" s="36"/>
      <c r="Q7" s="36"/>
      <c r="R7" s="36"/>
      <c r="S7" s="36"/>
      <c r="T7" s="36"/>
      <c r="U7" s="36"/>
      <c r="V7" s="36"/>
      <c r="W7" s="36"/>
      <c r="X7" s="36"/>
      <c r="Y7" s="36"/>
      <c r="Z7" s="36"/>
    </row>
    <row r="8" customFormat="false" ht="15.75" hidden="false" customHeight="true" outlineLevel="0" collapsed="false">
      <c r="A8" s="78" t="s">
        <v>545</v>
      </c>
      <c r="B8" s="68" t="s">
        <v>251</v>
      </c>
      <c r="C8" s="79" t="s">
        <v>545</v>
      </c>
      <c r="D8" s="80" t="s">
        <v>546</v>
      </c>
      <c r="E8" s="81" t="s">
        <v>380</v>
      </c>
      <c r="F8" s="81"/>
      <c r="G8" s="51"/>
      <c r="H8" s="81" t="n">
        <v>225</v>
      </c>
      <c r="I8" s="75" t="n">
        <v>1</v>
      </c>
      <c r="J8" s="36"/>
      <c r="K8" s="36"/>
      <c r="L8" s="36"/>
      <c r="M8" s="36"/>
      <c r="N8" s="36"/>
      <c r="O8" s="36"/>
      <c r="P8" s="36"/>
      <c r="Q8" s="36"/>
      <c r="R8" s="36"/>
      <c r="S8" s="36"/>
      <c r="T8" s="36"/>
      <c r="U8" s="36"/>
      <c r="V8" s="36"/>
      <c r="W8" s="36"/>
      <c r="X8" s="36"/>
      <c r="Y8" s="36"/>
      <c r="Z8" s="36"/>
    </row>
    <row r="9" customFormat="false" ht="15.75" hidden="false" customHeight="true" outlineLevel="0" collapsed="false">
      <c r="A9" s="78" t="s">
        <v>547</v>
      </c>
      <c r="B9" s="68" t="s">
        <v>251</v>
      </c>
      <c r="C9" s="79" t="s">
        <v>547</v>
      </c>
      <c r="D9" s="80" t="s">
        <v>548</v>
      </c>
      <c r="E9" s="81" t="s">
        <v>380</v>
      </c>
      <c r="F9" s="81"/>
      <c r="G9" s="51"/>
      <c r="H9" s="81" t="n">
        <v>100</v>
      </c>
      <c r="I9" s="75" t="n">
        <v>1</v>
      </c>
      <c r="J9" s="36"/>
      <c r="K9" s="36"/>
      <c r="L9" s="36"/>
      <c r="M9" s="36"/>
      <c r="N9" s="36"/>
      <c r="O9" s="36"/>
      <c r="P9" s="36"/>
      <c r="Q9" s="36"/>
      <c r="R9" s="36"/>
      <c r="S9" s="36"/>
      <c r="T9" s="36"/>
      <c r="U9" s="36"/>
      <c r="V9" s="36"/>
      <c r="W9" s="36"/>
      <c r="X9" s="36"/>
      <c r="Y9" s="36"/>
      <c r="Z9" s="36"/>
    </row>
    <row r="10" customFormat="false" ht="15.75" hidden="false" customHeight="true" outlineLevel="0" collapsed="false">
      <c r="A10" s="78" t="s">
        <v>549</v>
      </c>
      <c r="B10" s="68" t="s">
        <v>251</v>
      </c>
      <c r="C10" s="79" t="s">
        <v>549</v>
      </c>
      <c r="D10" s="80" t="s">
        <v>550</v>
      </c>
      <c r="E10" s="81" t="s">
        <v>364</v>
      </c>
      <c r="F10" s="81"/>
      <c r="G10" s="51"/>
      <c r="H10" s="81" t="n">
        <v>144</v>
      </c>
      <c r="I10" s="75" t="n">
        <v>1</v>
      </c>
      <c r="J10" s="36"/>
      <c r="K10" s="36"/>
      <c r="L10" s="36"/>
      <c r="M10" s="36"/>
      <c r="N10" s="36"/>
      <c r="O10" s="36"/>
      <c r="P10" s="36"/>
      <c r="Q10" s="36"/>
      <c r="R10" s="36"/>
      <c r="S10" s="36"/>
      <c r="T10" s="36"/>
      <c r="U10" s="36"/>
      <c r="V10" s="36"/>
      <c r="W10" s="36"/>
      <c r="X10" s="36"/>
      <c r="Y10" s="36"/>
      <c r="Z10" s="36"/>
    </row>
    <row r="11" customFormat="false" ht="15.75" hidden="false" customHeight="true" outlineLevel="0" collapsed="false">
      <c r="A11" s="78" t="s">
        <v>551</v>
      </c>
      <c r="B11" s="68" t="s">
        <v>251</v>
      </c>
      <c r="C11" s="79" t="s">
        <v>551</v>
      </c>
      <c r="D11" s="80" t="s">
        <v>552</v>
      </c>
      <c r="E11" s="81" t="s">
        <v>364</v>
      </c>
      <c r="F11" s="81"/>
      <c r="G11" s="51"/>
      <c r="H11" s="81" t="n">
        <v>144</v>
      </c>
      <c r="I11" s="75" t="n">
        <v>1</v>
      </c>
      <c r="J11" s="36"/>
      <c r="K11" s="36"/>
      <c r="L11" s="36"/>
      <c r="M11" s="36"/>
      <c r="N11" s="36"/>
      <c r="O11" s="36"/>
      <c r="P11" s="36"/>
      <c r="Q11" s="36"/>
      <c r="R11" s="36"/>
      <c r="S11" s="36"/>
      <c r="T11" s="36"/>
      <c r="U11" s="36"/>
      <c r="V11" s="36"/>
      <c r="W11" s="36"/>
      <c r="X11" s="36"/>
      <c r="Y11" s="36"/>
      <c r="Z11" s="36"/>
    </row>
    <row r="12" customFormat="false" ht="15.75" hidden="false" customHeight="true" outlineLevel="0" collapsed="false">
      <c r="A12" s="78" t="s">
        <v>553</v>
      </c>
      <c r="B12" s="68" t="s">
        <v>251</v>
      </c>
      <c r="C12" s="79" t="s">
        <v>553</v>
      </c>
      <c r="D12" s="80" t="s">
        <v>554</v>
      </c>
      <c r="E12" s="81" t="s">
        <v>364</v>
      </c>
      <c r="F12" s="81"/>
      <c r="G12" s="51"/>
      <c r="H12" s="81" t="n">
        <v>144</v>
      </c>
      <c r="I12" s="75" t="n">
        <v>1</v>
      </c>
      <c r="J12" s="36"/>
      <c r="K12" s="36"/>
      <c r="L12" s="36"/>
      <c r="M12" s="36"/>
      <c r="N12" s="36"/>
      <c r="O12" s="36"/>
      <c r="P12" s="36"/>
      <c r="Q12" s="36"/>
      <c r="R12" s="36"/>
      <c r="S12" s="36"/>
      <c r="T12" s="36"/>
      <c r="U12" s="36"/>
      <c r="V12" s="36"/>
      <c r="W12" s="36"/>
      <c r="X12" s="36"/>
      <c r="Y12" s="36"/>
      <c r="Z12" s="36"/>
    </row>
    <row r="13" customFormat="false" ht="15.75" hidden="false" customHeight="true" outlineLevel="0" collapsed="false">
      <c r="A13" s="78" t="s">
        <v>555</v>
      </c>
      <c r="B13" s="68" t="s">
        <v>251</v>
      </c>
      <c r="C13" s="79" t="s">
        <v>555</v>
      </c>
      <c r="D13" s="80" t="s">
        <v>556</v>
      </c>
      <c r="E13" s="81" t="s">
        <v>364</v>
      </c>
      <c r="F13" s="81"/>
      <c r="G13" s="51"/>
      <c r="H13" s="81" t="n">
        <v>240</v>
      </c>
      <c r="I13" s="75" t="n">
        <v>1</v>
      </c>
      <c r="J13" s="36"/>
      <c r="K13" s="36"/>
      <c r="L13" s="36"/>
      <c r="M13" s="36"/>
      <c r="N13" s="36"/>
      <c r="O13" s="36"/>
      <c r="P13" s="36"/>
      <c r="Q13" s="36"/>
      <c r="R13" s="36"/>
      <c r="S13" s="36"/>
      <c r="T13" s="36"/>
      <c r="U13" s="36"/>
      <c r="V13" s="36"/>
      <c r="W13" s="36"/>
      <c r="X13" s="36"/>
      <c r="Y13" s="36"/>
      <c r="Z13" s="36"/>
    </row>
    <row r="14" customFormat="false" ht="15.75" hidden="false" customHeight="true" outlineLevel="0" collapsed="false">
      <c r="A14" s="83" t="s">
        <v>557</v>
      </c>
      <c r="B14" s="83" t="s">
        <v>262</v>
      </c>
      <c r="C14" s="84" t="s">
        <v>557</v>
      </c>
      <c r="D14" s="36" t="s">
        <v>558</v>
      </c>
      <c r="E14" s="85" t="s">
        <v>533</v>
      </c>
      <c r="F14" s="85" t="n">
        <v>2</v>
      </c>
      <c r="G14" s="85" t="n">
        <v>1.5</v>
      </c>
      <c r="H14" s="85" t="n">
        <v>1000</v>
      </c>
      <c r="I14" s="75" t="n">
        <v>1</v>
      </c>
      <c r="J14" s="36" t="n">
        <v>4</v>
      </c>
      <c r="K14" s="36"/>
      <c r="L14" s="36"/>
      <c r="M14" s="36"/>
      <c r="N14" s="36"/>
      <c r="O14" s="36"/>
      <c r="P14" s="36"/>
      <c r="Q14" s="36"/>
      <c r="R14" s="36"/>
      <c r="S14" s="36"/>
      <c r="T14" s="36"/>
      <c r="U14" s="36"/>
      <c r="V14" s="36"/>
      <c r="W14" s="36"/>
      <c r="X14" s="36"/>
      <c r="Y14" s="36"/>
      <c r="Z14" s="36"/>
    </row>
    <row r="15" customFormat="false" ht="15.75" hidden="false" customHeight="true" outlineLevel="0" collapsed="false">
      <c r="A15" s="83"/>
      <c r="B15" s="83"/>
      <c r="C15" s="36"/>
      <c r="D15" s="36"/>
      <c r="E15" s="85"/>
      <c r="F15" s="85"/>
      <c r="G15" s="85"/>
      <c r="H15" s="85"/>
      <c r="I15" s="36"/>
      <c r="J15" s="36"/>
      <c r="K15" s="36"/>
      <c r="L15" s="36"/>
      <c r="M15" s="36"/>
      <c r="N15" s="36"/>
      <c r="O15" s="36"/>
      <c r="P15" s="36"/>
      <c r="Q15" s="36"/>
      <c r="R15" s="36"/>
      <c r="S15" s="36"/>
      <c r="T15" s="36"/>
      <c r="U15" s="36"/>
      <c r="V15" s="36"/>
      <c r="W15" s="36"/>
      <c r="X15" s="36"/>
      <c r="Y15" s="36"/>
      <c r="Z15" s="36"/>
    </row>
    <row r="16" customFormat="false" ht="15.75" hidden="false" customHeight="true" outlineLevel="0" collapsed="false">
      <c r="A16" s="83"/>
      <c r="B16" s="83"/>
      <c r="C16" s="36"/>
      <c r="D16" s="36"/>
      <c r="E16" s="85"/>
      <c r="F16" s="85"/>
      <c r="G16" s="85"/>
      <c r="H16" s="85"/>
      <c r="I16" s="36"/>
      <c r="J16" s="36"/>
      <c r="K16" s="36"/>
      <c r="L16" s="36"/>
      <c r="M16" s="36"/>
      <c r="N16" s="36"/>
      <c r="O16" s="36"/>
      <c r="P16" s="36"/>
      <c r="Q16" s="36"/>
      <c r="R16" s="36"/>
      <c r="S16" s="36"/>
      <c r="T16" s="36"/>
      <c r="U16" s="36"/>
      <c r="V16" s="36"/>
      <c r="W16" s="36"/>
      <c r="X16" s="36"/>
      <c r="Y16" s="36"/>
      <c r="Z16" s="36"/>
    </row>
    <row r="17" customFormat="false" ht="15.75" hidden="false" customHeight="true" outlineLevel="0" collapsed="false">
      <c r="A17" s="83"/>
      <c r="B17" s="83"/>
      <c r="C17" s="36"/>
      <c r="D17" s="36"/>
      <c r="E17" s="85"/>
      <c r="F17" s="85"/>
      <c r="G17" s="85"/>
      <c r="H17" s="85"/>
      <c r="I17" s="36"/>
      <c r="J17" s="36"/>
      <c r="K17" s="36"/>
      <c r="L17" s="36"/>
      <c r="M17" s="36"/>
      <c r="N17" s="36"/>
      <c r="O17" s="36"/>
      <c r="P17" s="36"/>
      <c r="Q17" s="36"/>
      <c r="R17" s="36"/>
      <c r="S17" s="36"/>
      <c r="T17" s="36"/>
      <c r="U17" s="36"/>
      <c r="V17" s="36"/>
      <c r="W17" s="36"/>
      <c r="X17" s="36"/>
      <c r="Y17" s="36"/>
      <c r="Z17" s="36"/>
    </row>
    <row r="18" customFormat="false" ht="15.75" hidden="false" customHeight="true" outlineLevel="0" collapsed="false">
      <c r="A18" s="83"/>
      <c r="B18" s="83"/>
      <c r="C18" s="36"/>
      <c r="D18" s="36"/>
      <c r="E18" s="85"/>
      <c r="F18" s="85"/>
      <c r="G18" s="85"/>
      <c r="H18" s="85"/>
      <c r="I18" s="36"/>
      <c r="J18" s="36"/>
      <c r="K18" s="36"/>
      <c r="L18" s="36"/>
      <c r="M18" s="36"/>
      <c r="N18" s="36"/>
      <c r="O18" s="36"/>
      <c r="P18" s="36"/>
      <c r="Q18" s="36"/>
      <c r="R18" s="36"/>
      <c r="S18" s="36"/>
      <c r="T18" s="36"/>
      <c r="U18" s="36"/>
      <c r="V18" s="36"/>
      <c r="W18" s="36"/>
      <c r="X18" s="36"/>
      <c r="Y18" s="36"/>
      <c r="Z18" s="36"/>
    </row>
    <row r="19" customFormat="false" ht="15.75" hidden="false" customHeight="true" outlineLevel="0" collapsed="false">
      <c r="A19" s="83"/>
      <c r="B19" s="83"/>
      <c r="C19" s="36"/>
      <c r="D19" s="36"/>
      <c r="E19" s="85"/>
      <c r="F19" s="85"/>
      <c r="G19" s="85"/>
      <c r="H19" s="85"/>
      <c r="I19" s="36"/>
      <c r="J19" s="36"/>
      <c r="K19" s="36"/>
      <c r="L19" s="36"/>
      <c r="M19" s="36"/>
      <c r="N19" s="36"/>
      <c r="O19" s="36"/>
      <c r="P19" s="36"/>
      <c r="Q19" s="36"/>
      <c r="R19" s="36"/>
      <c r="S19" s="36"/>
      <c r="T19" s="36"/>
      <c r="U19" s="36"/>
      <c r="V19" s="36"/>
      <c r="W19" s="36"/>
      <c r="X19" s="36"/>
      <c r="Y19" s="36"/>
      <c r="Z19" s="36"/>
    </row>
    <row r="20" customFormat="false" ht="15.75" hidden="false" customHeight="true" outlineLevel="0" collapsed="false">
      <c r="A20" s="83"/>
      <c r="B20" s="83"/>
      <c r="C20" s="36"/>
      <c r="D20" s="36"/>
      <c r="E20" s="85"/>
      <c r="F20" s="85"/>
      <c r="G20" s="85"/>
      <c r="H20" s="85"/>
      <c r="I20" s="36"/>
      <c r="J20" s="36"/>
      <c r="K20" s="36"/>
      <c r="L20" s="36"/>
      <c r="M20" s="36"/>
      <c r="N20" s="36"/>
      <c r="O20" s="36"/>
      <c r="P20" s="36"/>
      <c r="Q20" s="36"/>
      <c r="R20" s="36"/>
      <c r="S20" s="36"/>
      <c r="T20" s="36"/>
      <c r="U20" s="36"/>
      <c r="V20" s="36"/>
      <c r="W20" s="36"/>
      <c r="X20" s="36"/>
      <c r="Y20" s="36"/>
      <c r="Z20" s="36"/>
    </row>
  </sheetData>
  <dataValidations count="1">
    <dataValidation allowBlank="true" operator="between" showDropDown="false" showErrorMessage="false" showInputMessage="false" sqref="E2:E20" type="list">
      <formula1>"unit,storage,parking,appliance,common"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U1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G2 C2"/>
    </sheetView>
  </sheetViews>
  <sheetFormatPr defaultRowHeight="15"/>
  <cols>
    <col collapsed="false" hidden="false" max="3" min="1" style="0" width="13.7666666666667"/>
    <col collapsed="false" hidden="false" max="4" min="4" style="0" width="39.9814814814815"/>
    <col collapsed="false" hidden="false" max="1025" min="5" style="0" width="13.7666666666667"/>
  </cols>
  <sheetData>
    <row r="1" customFormat="false" ht="15" hidden="false" customHeight="false" outlineLevel="0" collapsed="false">
      <c r="A1" s="1" t="s">
        <v>0</v>
      </c>
      <c r="B1" s="1" t="s">
        <v>336</v>
      </c>
      <c r="C1" s="2" t="s">
        <v>1</v>
      </c>
      <c r="D1" s="2" t="s">
        <v>3</v>
      </c>
      <c r="E1" s="2" t="s">
        <v>524</v>
      </c>
      <c r="F1" s="86"/>
      <c r="G1" s="86"/>
      <c r="H1" s="86"/>
      <c r="I1" s="86"/>
      <c r="J1" s="86"/>
      <c r="K1" s="86"/>
      <c r="L1" s="86"/>
      <c r="M1" s="86"/>
      <c r="N1" s="86"/>
      <c r="O1" s="86"/>
      <c r="P1" s="86"/>
      <c r="Q1" s="86"/>
      <c r="R1" s="86"/>
      <c r="S1" s="86"/>
      <c r="T1" s="86"/>
      <c r="U1" s="86"/>
    </row>
    <row r="2" customFormat="false" ht="15" hidden="false" customHeight="false" outlineLevel="0" collapsed="false">
      <c r="A2" s="5" t="s">
        <v>559</v>
      </c>
      <c r="B2" s="68" t="s">
        <v>251</v>
      </c>
      <c r="C2" s="6" t="s">
        <v>560</v>
      </c>
      <c r="D2" s="6" t="s">
        <v>561</v>
      </c>
      <c r="E2" s="6" t="s">
        <v>533</v>
      </c>
      <c r="F2" s="6"/>
      <c r="G2" s="6"/>
      <c r="H2" s="6"/>
      <c r="I2" s="6"/>
      <c r="J2" s="6"/>
      <c r="K2" s="6"/>
      <c r="L2" s="6"/>
      <c r="M2" s="6"/>
      <c r="N2" s="6"/>
      <c r="O2" s="6"/>
      <c r="P2" s="6"/>
      <c r="Q2" s="6"/>
      <c r="R2" s="6"/>
      <c r="S2" s="6"/>
      <c r="T2" s="6"/>
      <c r="U2" s="6"/>
    </row>
    <row r="3" customFormat="false" ht="15" hidden="false" customHeight="false" outlineLevel="0" collapsed="false">
      <c r="A3" s="5" t="s">
        <v>562</v>
      </c>
      <c r="B3" s="68" t="s">
        <v>251</v>
      </c>
      <c r="C3" s="6" t="s">
        <v>563</v>
      </c>
      <c r="D3" s="6" t="s">
        <v>564</v>
      </c>
      <c r="E3" s="6" t="s">
        <v>533</v>
      </c>
      <c r="F3" s="6"/>
      <c r="G3" s="6"/>
      <c r="H3" s="6"/>
      <c r="I3" s="6"/>
      <c r="J3" s="6"/>
      <c r="K3" s="6"/>
      <c r="L3" s="6"/>
      <c r="M3" s="6"/>
      <c r="N3" s="6"/>
      <c r="O3" s="6"/>
      <c r="P3" s="6"/>
      <c r="Q3" s="6"/>
      <c r="R3" s="6"/>
      <c r="S3" s="6"/>
      <c r="T3" s="6"/>
      <c r="U3" s="6"/>
    </row>
    <row r="4" customFormat="false" ht="15" hidden="false" customHeight="false" outlineLevel="0" collapsed="false">
      <c r="A4" s="5" t="s">
        <v>565</v>
      </c>
      <c r="B4" s="68" t="s">
        <v>251</v>
      </c>
      <c r="C4" s="6" t="s">
        <v>560</v>
      </c>
      <c r="D4" s="6" t="s">
        <v>566</v>
      </c>
      <c r="E4" s="6" t="s">
        <v>533</v>
      </c>
      <c r="F4" s="6"/>
      <c r="G4" s="6"/>
      <c r="H4" s="6"/>
      <c r="I4" s="6"/>
      <c r="J4" s="6"/>
      <c r="K4" s="6"/>
      <c r="L4" s="6"/>
      <c r="M4" s="6"/>
      <c r="N4" s="6"/>
      <c r="O4" s="6"/>
      <c r="P4" s="6"/>
      <c r="Q4" s="6"/>
      <c r="R4" s="6"/>
      <c r="S4" s="6"/>
      <c r="T4" s="6"/>
      <c r="U4" s="6"/>
    </row>
    <row r="5" customFormat="false" ht="15" hidden="false" customHeight="false" outlineLevel="0" collapsed="false">
      <c r="A5" s="5" t="s">
        <v>567</v>
      </c>
      <c r="B5" s="68" t="s">
        <v>251</v>
      </c>
      <c r="C5" s="6" t="s">
        <v>560</v>
      </c>
      <c r="D5" s="87" t="s">
        <v>568</v>
      </c>
      <c r="E5" s="6" t="s">
        <v>364</v>
      </c>
      <c r="F5" s="6"/>
      <c r="G5" s="6"/>
      <c r="H5" s="6"/>
      <c r="I5" s="6"/>
      <c r="J5" s="6"/>
      <c r="K5" s="6"/>
      <c r="L5" s="6"/>
      <c r="M5" s="6"/>
      <c r="N5" s="6"/>
      <c r="O5" s="6"/>
      <c r="P5" s="6"/>
      <c r="Q5" s="6"/>
      <c r="R5" s="6"/>
      <c r="S5" s="6"/>
      <c r="T5" s="6"/>
      <c r="U5" s="6"/>
    </row>
    <row r="6" customFormat="false" ht="15" hidden="false" customHeight="false" outlineLevel="0" collapsed="false">
      <c r="A6" s="5" t="s">
        <v>553</v>
      </c>
      <c r="B6" s="68" t="s">
        <v>251</v>
      </c>
      <c r="C6" s="6" t="s">
        <v>560</v>
      </c>
      <c r="D6" s="87" t="s">
        <v>569</v>
      </c>
      <c r="E6" s="6" t="s">
        <v>364</v>
      </c>
      <c r="F6" s="6"/>
      <c r="G6" s="6"/>
      <c r="H6" s="6"/>
      <c r="I6" s="6"/>
      <c r="J6" s="6"/>
      <c r="K6" s="6"/>
      <c r="L6" s="6"/>
      <c r="M6" s="6"/>
      <c r="N6" s="6"/>
      <c r="O6" s="6"/>
      <c r="P6" s="6"/>
      <c r="Q6" s="6"/>
      <c r="R6" s="6"/>
      <c r="S6" s="6"/>
      <c r="T6" s="6"/>
      <c r="U6" s="6"/>
    </row>
    <row r="7" customFormat="false" ht="15" hidden="false" customHeight="false" outlineLevel="0" collapsed="false">
      <c r="A7" s="5" t="s">
        <v>570</v>
      </c>
      <c r="B7" s="68" t="s">
        <v>251</v>
      </c>
      <c r="C7" s="6" t="s">
        <v>560</v>
      </c>
      <c r="D7" s="87" t="s">
        <v>569</v>
      </c>
      <c r="E7" s="6" t="s">
        <v>364</v>
      </c>
      <c r="F7" s="6"/>
      <c r="G7" s="6"/>
      <c r="H7" s="6"/>
      <c r="I7" s="6"/>
      <c r="J7" s="6"/>
      <c r="K7" s="6"/>
      <c r="L7" s="6"/>
      <c r="M7" s="6"/>
      <c r="N7" s="6"/>
      <c r="O7" s="6"/>
      <c r="P7" s="6"/>
      <c r="Q7" s="6"/>
      <c r="R7" s="6"/>
      <c r="S7" s="6"/>
      <c r="T7" s="6"/>
      <c r="U7" s="6"/>
    </row>
    <row r="8" customFormat="false" ht="15" hidden="false" customHeight="false" outlineLevel="0" collapsed="false">
      <c r="A8" s="5" t="s">
        <v>571</v>
      </c>
      <c r="B8" s="68" t="s">
        <v>251</v>
      </c>
      <c r="C8" s="6" t="s">
        <v>560</v>
      </c>
      <c r="D8" s="87" t="s">
        <v>572</v>
      </c>
      <c r="E8" s="6" t="s">
        <v>573</v>
      </c>
      <c r="F8" s="6"/>
      <c r="G8" s="6"/>
      <c r="H8" s="6"/>
      <c r="I8" s="6"/>
      <c r="J8" s="6"/>
      <c r="K8" s="6"/>
      <c r="L8" s="6"/>
      <c r="M8" s="6"/>
      <c r="N8" s="6"/>
      <c r="O8" s="6"/>
      <c r="P8" s="6"/>
      <c r="Q8" s="6"/>
      <c r="R8" s="6"/>
      <c r="S8" s="6"/>
      <c r="T8" s="6"/>
      <c r="U8" s="6"/>
    </row>
    <row r="9" customFormat="false" ht="15" hidden="false" customHeight="false" outlineLevel="0" collapsed="false">
      <c r="A9" s="5" t="s">
        <v>559</v>
      </c>
      <c r="B9" s="5" t="s">
        <v>262</v>
      </c>
      <c r="C9" s="6" t="s">
        <v>560</v>
      </c>
      <c r="D9" s="6" t="s">
        <v>574</v>
      </c>
      <c r="E9" s="6" t="s">
        <v>533</v>
      </c>
      <c r="F9" s="6"/>
      <c r="G9" s="6"/>
      <c r="H9" s="6"/>
      <c r="I9" s="6"/>
      <c r="J9" s="6"/>
      <c r="K9" s="6"/>
      <c r="L9" s="6"/>
      <c r="M9" s="6"/>
      <c r="N9" s="6"/>
      <c r="O9" s="6"/>
      <c r="P9" s="6"/>
      <c r="Q9" s="6"/>
      <c r="R9" s="6"/>
      <c r="S9" s="6"/>
      <c r="T9" s="6"/>
      <c r="U9" s="6"/>
    </row>
    <row r="10" customFormat="false" ht="15" hidden="false" customHeight="false" outlineLevel="0" collapsed="false">
      <c r="A10" s="5" t="s">
        <v>575</v>
      </c>
      <c r="B10" s="68" t="s">
        <v>251</v>
      </c>
      <c r="C10" s="6" t="s">
        <v>560</v>
      </c>
      <c r="D10" s="6" t="s">
        <v>576</v>
      </c>
      <c r="E10" s="6" t="s">
        <v>380</v>
      </c>
      <c r="F10" s="6"/>
      <c r="G10" s="6"/>
      <c r="H10" s="6"/>
      <c r="I10" s="6"/>
      <c r="J10" s="6"/>
      <c r="K10" s="6"/>
      <c r="L10" s="6"/>
      <c r="M10" s="6"/>
      <c r="N10" s="6"/>
      <c r="O10" s="6"/>
      <c r="P10" s="6"/>
      <c r="Q10" s="6"/>
      <c r="R10" s="6"/>
      <c r="S10" s="6"/>
      <c r="T10" s="6"/>
      <c r="U10" s="6"/>
    </row>
    <row r="11" customFormat="false" ht="15" hidden="false" customHeight="false" outlineLevel="0" collapsed="false">
      <c r="A11" s="5"/>
      <c r="B11" s="5"/>
      <c r="C11" s="80"/>
      <c r="D11" s="6"/>
      <c r="E11" s="6"/>
      <c r="F11" s="6"/>
      <c r="G11" s="6"/>
      <c r="H11" s="6"/>
      <c r="I11" s="6"/>
      <c r="J11" s="6"/>
      <c r="K11" s="6"/>
      <c r="L11" s="6"/>
      <c r="M11" s="6"/>
      <c r="N11" s="6"/>
      <c r="O11" s="6"/>
      <c r="P11" s="6"/>
      <c r="Q11" s="6"/>
      <c r="R11" s="6"/>
      <c r="S11" s="6"/>
      <c r="T11" s="6"/>
      <c r="U11" s="6"/>
    </row>
    <row r="12" customFormat="false" ht="15" hidden="false" customHeight="false" outlineLevel="0" collapsed="false">
      <c r="A12" s="5"/>
      <c r="B12" s="5"/>
      <c r="C12" s="80"/>
      <c r="D12" s="6"/>
      <c r="E12" s="6"/>
      <c r="F12" s="6"/>
      <c r="G12" s="6"/>
      <c r="H12" s="6"/>
      <c r="I12" s="6"/>
      <c r="J12" s="6"/>
      <c r="K12" s="6"/>
      <c r="L12" s="6"/>
      <c r="M12" s="6"/>
      <c r="N12" s="6"/>
      <c r="O12" s="6"/>
      <c r="P12" s="6"/>
      <c r="Q12" s="6"/>
      <c r="R12" s="6"/>
      <c r="S12" s="6"/>
      <c r="T12" s="6"/>
      <c r="U12" s="6"/>
    </row>
    <row r="13" customFormat="false" ht="15" hidden="false" customHeight="false" outlineLevel="0" collapsed="false">
      <c r="A13" s="5"/>
      <c r="B13" s="5"/>
      <c r="C13" s="80"/>
      <c r="D13" s="6"/>
      <c r="E13" s="6"/>
      <c r="F13" s="6"/>
      <c r="G13" s="6"/>
      <c r="H13" s="6"/>
      <c r="I13" s="6"/>
      <c r="J13" s="6"/>
      <c r="K13" s="6"/>
      <c r="L13" s="6"/>
      <c r="M13" s="6"/>
      <c r="N13" s="6"/>
      <c r="O13" s="6"/>
      <c r="P13" s="6"/>
      <c r="Q13" s="6"/>
      <c r="R13" s="6"/>
      <c r="S13" s="6"/>
      <c r="T13" s="6"/>
      <c r="U13" s="6"/>
    </row>
    <row r="14" customFormat="false" ht="15" hidden="false" customHeight="false" outlineLevel="0" collapsed="false">
      <c r="A14" s="5"/>
      <c r="B14" s="5"/>
      <c r="C14" s="80"/>
      <c r="D14" s="6"/>
      <c r="E14" s="6"/>
      <c r="F14" s="6"/>
      <c r="G14" s="6"/>
      <c r="H14" s="6"/>
      <c r="I14" s="6"/>
      <c r="J14" s="6"/>
      <c r="K14" s="6"/>
      <c r="L14" s="6"/>
      <c r="M14" s="6"/>
      <c r="N14" s="6"/>
      <c r="O14" s="6"/>
      <c r="P14" s="6"/>
      <c r="Q14" s="6"/>
      <c r="R14" s="6"/>
      <c r="S14" s="6"/>
      <c r="T14" s="6"/>
      <c r="U14" s="6"/>
    </row>
    <row r="15" customFormat="false" ht="15" hidden="false" customHeight="false" outlineLevel="0" collapsed="false">
      <c r="A15" s="5"/>
      <c r="B15" s="5"/>
      <c r="C15" s="80"/>
      <c r="D15" s="6"/>
      <c r="E15" s="6"/>
      <c r="F15" s="6"/>
      <c r="G15" s="6"/>
      <c r="H15" s="6"/>
      <c r="I15" s="6"/>
      <c r="J15" s="6"/>
      <c r="K15" s="6"/>
      <c r="L15" s="6"/>
      <c r="M15" s="6"/>
      <c r="N15" s="6"/>
      <c r="O15" s="6"/>
      <c r="P15" s="6"/>
      <c r="Q15" s="6"/>
      <c r="R15" s="6"/>
      <c r="S15" s="6"/>
      <c r="T15" s="6"/>
      <c r="U15" s="6"/>
    </row>
  </sheetData>
  <dataValidations count="2">
    <dataValidation allowBlank="true" operator="between" showDropDown="false" showErrorMessage="false" showInputMessage="false" sqref="E2:E15" type="list">
      <formula1>"unit,storage,parking,appliance,common"</formula1>
      <formula2>0</formula2>
    </dataValidation>
    <dataValidation allowBlank="true" operator="between" showDropDown="false" showErrorMessage="false" showInputMessage="false" sqref="C2:C15" type="list">
      <formula1>"standard,corporate"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C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1" sqref="G2 B3"/>
    </sheetView>
  </sheetViews>
  <sheetFormatPr defaultRowHeight="15"/>
  <cols>
    <col collapsed="false" hidden="false" max="2" min="1" style="0" width="17.0518518518519"/>
    <col collapsed="false" hidden="false" max="4" min="3" style="0" width="18.2259259259259"/>
    <col collapsed="false" hidden="false" max="5" min="5" style="0" width="18.9111111111111"/>
    <col collapsed="false" hidden="false" max="6" min="6" style="0" width="17.6407407407407"/>
    <col collapsed="false" hidden="false" max="7" min="7" style="0" width="18.3259259259259"/>
    <col collapsed="false" hidden="false" max="8" min="8" style="0" width="13.5222222222222"/>
    <col collapsed="false" hidden="false" max="1025" min="9" style="0" width="13.7666666666667"/>
  </cols>
  <sheetData>
    <row r="1" customFormat="false" ht="15" hidden="false" customHeight="false" outlineLevel="0" collapsed="false">
      <c r="A1" s="1" t="s">
        <v>577</v>
      </c>
      <c r="B1" s="1" t="s">
        <v>336</v>
      </c>
      <c r="C1" s="88" t="s">
        <v>578</v>
      </c>
      <c r="D1" s="88" t="s">
        <v>579</v>
      </c>
      <c r="E1" s="46" t="s">
        <v>580</v>
      </c>
      <c r="F1" s="46" t="s">
        <v>581</v>
      </c>
      <c r="G1" s="46" t="s">
        <v>582</v>
      </c>
      <c r="H1" s="46" t="s">
        <v>10</v>
      </c>
      <c r="I1" s="48"/>
      <c r="J1" s="48"/>
      <c r="K1" s="48"/>
      <c r="L1" s="48"/>
      <c r="M1" s="48"/>
      <c r="N1" s="48"/>
      <c r="O1" s="48"/>
      <c r="P1" s="48"/>
      <c r="Q1" s="48"/>
      <c r="R1" s="48"/>
      <c r="S1" s="48"/>
      <c r="T1" s="48"/>
      <c r="U1" s="48"/>
      <c r="V1" s="48"/>
      <c r="W1" s="48"/>
      <c r="X1" s="48"/>
      <c r="Y1" s="48"/>
      <c r="Z1" s="48"/>
      <c r="AA1" s="48"/>
      <c r="AB1" s="48"/>
      <c r="AC1" s="48"/>
    </row>
    <row r="2" customFormat="false" ht="15" hidden="false" customHeight="false" outlineLevel="0" collapsed="false">
      <c r="A2" s="5" t="s">
        <v>559</v>
      </c>
      <c r="B2" s="68" t="s">
        <v>251</v>
      </c>
      <c r="C2" s="89" t="n">
        <v>12</v>
      </c>
      <c r="D2" s="89" t="s">
        <v>583</v>
      </c>
      <c r="E2" s="51"/>
      <c r="F2" s="51" t="n">
        <v>0</v>
      </c>
      <c r="G2" s="90"/>
      <c r="H2" s="91" t="s">
        <v>584</v>
      </c>
    </row>
    <row r="3" customFormat="false" ht="15" hidden="false" customHeight="false" outlineLevel="0" collapsed="false">
      <c r="A3" s="5" t="s">
        <v>559</v>
      </c>
      <c r="B3" s="68" t="s">
        <v>251</v>
      </c>
      <c r="C3" s="89" t="n">
        <v>9</v>
      </c>
      <c r="D3" s="89" t="s">
        <v>583</v>
      </c>
      <c r="E3" s="51"/>
      <c r="F3" s="51" t="n">
        <v>5</v>
      </c>
      <c r="G3" s="90"/>
      <c r="H3" s="91" t="s">
        <v>584</v>
      </c>
    </row>
    <row r="4" customFormat="false" ht="15" hidden="false" customHeight="false" outlineLevel="0" collapsed="false">
      <c r="A4" s="5" t="s">
        <v>559</v>
      </c>
      <c r="B4" s="68" t="s">
        <v>251</v>
      </c>
      <c r="C4" s="89" t="n">
        <v>6</v>
      </c>
      <c r="D4" s="89" t="s">
        <v>583</v>
      </c>
      <c r="E4" s="51"/>
      <c r="F4" s="51" t="n">
        <v>10</v>
      </c>
      <c r="G4" s="90"/>
      <c r="H4" s="91" t="s">
        <v>584</v>
      </c>
    </row>
    <row r="5" customFormat="false" ht="15" hidden="false" customHeight="false" outlineLevel="0" collapsed="false">
      <c r="A5" s="5" t="s">
        <v>559</v>
      </c>
      <c r="B5" s="68" t="s">
        <v>251</v>
      </c>
      <c r="C5" s="89" t="n">
        <v>1</v>
      </c>
      <c r="D5" s="89" t="s">
        <v>583</v>
      </c>
      <c r="E5" s="51"/>
      <c r="F5" s="51" t="n">
        <v>20</v>
      </c>
      <c r="G5" s="90"/>
      <c r="H5" s="91" t="s">
        <v>585</v>
      </c>
    </row>
    <row r="6" customFormat="false" ht="15" hidden="false" customHeight="false" outlineLevel="0" collapsed="false">
      <c r="A6" s="5" t="s">
        <v>559</v>
      </c>
      <c r="B6" s="68" t="s">
        <v>251</v>
      </c>
      <c r="C6" s="89" t="n">
        <v>15</v>
      </c>
      <c r="D6" s="89" t="s">
        <v>583</v>
      </c>
      <c r="E6" s="51"/>
      <c r="F6" s="51" t="n">
        <v>0</v>
      </c>
      <c r="G6" s="90"/>
      <c r="H6" s="91" t="s">
        <v>584</v>
      </c>
    </row>
    <row r="7" customFormat="false" ht="15" hidden="false" customHeight="false" outlineLevel="0" collapsed="false">
      <c r="A7" s="5" t="s">
        <v>559</v>
      </c>
      <c r="B7" s="68" t="s">
        <v>251</v>
      </c>
      <c r="C7" s="89" t="n">
        <v>24</v>
      </c>
      <c r="D7" s="89" t="s">
        <v>583</v>
      </c>
      <c r="E7" s="51"/>
      <c r="F7" s="51" t="n">
        <v>-10</v>
      </c>
      <c r="G7" s="90"/>
      <c r="H7" s="91" t="s">
        <v>584</v>
      </c>
    </row>
    <row r="8" customFormat="false" ht="15" hidden="false" customHeight="false" outlineLevel="0" collapsed="false">
      <c r="A8" s="5" t="s">
        <v>562</v>
      </c>
      <c r="B8" s="68" t="s">
        <v>251</v>
      </c>
      <c r="C8" s="89" t="n">
        <v>12</v>
      </c>
      <c r="D8" s="89" t="s">
        <v>583</v>
      </c>
      <c r="E8" s="51"/>
      <c r="F8" s="6"/>
      <c r="G8" s="90" t="n">
        <v>0</v>
      </c>
      <c r="H8" s="91"/>
    </row>
    <row r="9" customFormat="false" ht="15" hidden="false" customHeight="false" outlineLevel="0" collapsed="false">
      <c r="A9" s="5" t="s">
        <v>562</v>
      </c>
      <c r="B9" s="68" t="s">
        <v>251</v>
      </c>
      <c r="C9" s="89" t="n">
        <v>6</v>
      </c>
      <c r="D9" s="89" t="s">
        <v>583</v>
      </c>
      <c r="E9" s="51"/>
      <c r="F9" s="6"/>
      <c r="G9" s="90" t="n">
        <v>200</v>
      </c>
      <c r="H9" s="91" t="s">
        <v>584</v>
      </c>
    </row>
    <row r="10" customFormat="false" ht="15" hidden="false" customHeight="false" outlineLevel="0" collapsed="false">
      <c r="A10" s="5" t="s">
        <v>562</v>
      </c>
      <c r="B10" s="68" t="s">
        <v>251</v>
      </c>
      <c r="C10" s="89" t="n">
        <v>1</v>
      </c>
      <c r="D10" s="89" t="s">
        <v>583</v>
      </c>
      <c r="E10" s="51"/>
      <c r="F10" s="6"/>
      <c r="G10" s="90" t="n">
        <v>350</v>
      </c>
      <c r="H10" s="91" t="s">
        <v>585</v>
      </c>
    </row>
    <row r="11" customFormat="false" ht="15" hidden="false" customHeight="false" outlineLevel="0" collapsed="false">
      <c r="A11" s="5" t="s">
        <v>565</v>
      </c>
      <c r="B11" s="68" t="s">
        <v>251</v>
      </c>
      <c r="C11" s="89" t="n">
        <v>12</v>
      </c>
      <c r="D11" s="89" t="s">
        <v>583</v>
      </c>
      <c r="E11" s="51"/>
      <c r="F11" s="51" t="n">
        <v>0</v>
      </c>
      <c r="G11" s="90"/>
      <c r="H11" s="91" t="s">
        <v>584</v>
      </c>
    </row>
    <row r="12" customFormat="false" ht="15" hidden="false" customHeight="false" outlineLevel="0" collapsed="false">
      <c r="A12" s="5" t="s">
        <v>565</v>
      </c>
      <c r="B12" s="68" t="s">
        <v>251</v>
      </c>
      <c r="C12" s="89" t="n">
        <v>9</v>
      </c>
      <c r="D12" s="89" t="s">
        <v>583</v>
      </c>
      <c r="E12" s="51"/>
      <c r="F12" s="51" t="n">
        <v>5</v>
      </c>
      <c r="G12" s="90"/>
      <c r="H12" s="91" t="s">
        <v>584</v>
      </c>
    </row>
    <row r="13" customFormat="false" ht="15" hidden="false" customHeight="false" outlineLevel="0" collapsed="false">
      <c r="A13" s="5" t="s">
        <v>565</v>
      </c>
      <c r="B13" s="68" t="s">
        <v>251</v>
      </c>
      <c r="C13" s="92" t="n">
        <v>6</v>
      </c>
      <c r="D13" s="89" t="s">
        <v>583</v>
      </c>
      <c r="E13" s="51"/>
      <c r="F13" s="51" t="n">
        <v>10</v>
      </c>
      <c r="G13" s="90"/>
      <c r="H13" s="91" t="s">
        <v>584</v>
      </c>
    </row>
    <row r="14" customFormat="false" ht="15" hidden="false" customHeight="false" outlineLevel="0" collapsed="false">
      <c r="A14" s="5" t="s">
        <v>565</v>
      </c>
      <c r="B14" s="68" t="s">
        <v>251</v>
      </c>
      <c r="C14" s="92" t="n">
        <v>1</v>
      </c>
      <c r="D14" s="89" t="s">
        <v>583</v>
      </c>
      <c r="E14" s="51"/>
      <c r="F14" s="51" t="n">
        <v>15</v>
      </c>
      <c r="G14" s="90"/>
      <c r="H14" s="91" t="s">
        <v>585</v>
      </c>
    </row>
    <row r="15" customFormat="false" ht="15" hidden="false" customHeight="false" outlineLevel="0" collapsed="false">
      <c r="A15" s="5" t="s">
        <v>567</v>
      </c>
      <c r="B15" s="68" t="s">
        <v>251</v>
      </c>
      <c r="C15" s="89" t="n">
        <v>12</v>
      </c>
      <c r="D15" s="92" t="s">
        <v>583</v>
      </c>
      <c r="E15" s="51"/>
      <c r="F15" s="51" t="n">
        <v>-5</v>
      </c>
      <c r="G15" s="51"/>
      <c r="H15" s="91"/>
    </row>
    <row r="16" customFormat="false" ht="15" hidden="false" customHeight="false" outlineLevel="0" collapsed="false">
      <c r="A16" s="5" t="s">
        <v>567</v>
      </c>
      <c r="B16" s="68" t="s">
        <v>251</v>
      </c>
      <c r="C16" s="89" t="n">
        <v>9</v>
      </c>
      <c r="D16" s="92" t="s">
        <v>583</v>
      </c>
      <c r="E16" s="51"/>
      <c r="F16" s="51" t="n">
        <v>0</v>
      </c>
      <c r="G16" s="51"/>
      <c r="H16" s="91"/>
    </row>
    <row r="17" customFormat="false" ht="15" hidden="false" customHeight="false" outlineLevel="0" collapsed="false">
      <c r="A17" s="5" t="s">
        <v>567</v>
      </c>
      <c r="B17" s="68" t="s">
        <v>251</v>
      </c>
      <c r="C17" s="89" t="n">
        <v>6</v>
      </c>
      <c r="D17" s="92" t="s">
        <v>583</v>
      </c>
      <c r="E17" s="51"/>
      <c r="F17" s="51" t="n">
        <v>0</v>
      </c>
      <c r="G17" s="51"/>
      <c r="H17" s="91"/>
    </row>
    <row r="18" customFormat="false" ht="15" hidden="false" customHeight="false" outlineLevel="0" collapsed="false">
      <c r="A18" s="5" t="s">
        <v>567</v>
      </c>
      <c r="B18" s="68" t="s">
        <v>251</v>
      </c>
      <c r="C18" s="89" t="n">
        <v>1</v>
      </c>
      <c r="D18" s="92" t="s">
        <v>583</v>
      </c>
      <c r="E18" s="51"/>
      <c r="F18" s="51" t="n">
        <v>0</v>
      </c>
      <c r="G18" s="51"/>
      <c r="H18" s="91" t="s">
        <v>585</v>
      </c>
    </row>
    <row r="19" customFormat="false" ht="15" hidden="false" customHeight="false" outlineLevel="0" collapsed="false">
      <c r="A19" s="5" t="s">
        <v>567</v>
      </c>
      <c r="B19" s="68" t="s">
        <v>251</v>
      </c>
      <c r="C19" s="89" t="n">
        <v>15</v>
      </c>
      <c r="D19" s="92" t="s">
        <v>583</v>
      </c>
      <c r="E19" s="51"/>
      <c r="F19" s="51" t="n">
        <v>0</v>
      </c>
      <c r="G19" s="93" t="n">
        <v>30</v>
      </c>
      <c r="H19" s="91"/>
    </row>
    <row r="20" customFormat="false" ht="15" hidden="false" customHeight="false" outlineLevel="0" collapsed="false">
      <c r="A20" s="5" t="s">
        <v>567</v>
      </c>
      <c r="B20" s="68" t="s">
        <v>251</v>
      </c>
      <c r="C20" s="89" t="n">
        <v>24</v>
      </c>
      <c r="D20" s="92" t="s">
        <v>583</v>
      </c>
      <c r="E20" s="51"/>
      <c r="F20" s="51" t="n">
        <v>0</v>
      </c>
      <c r="G20" s="93"/>
      <c r="H20" s="91"/>
    </row>
    <row r="21" customFormat="false" ht="15" hidden="false" customHeight="false" outlineLevel="0" collapsed="false">
      <c r="A21" s="5" t="s">
        <v>567</v>
      </c>
      <c r="B21" s="68" t="s">
        <v>251</v>
      </c>
      <c r="C21" s="92" t="n">
        <v>8</v>
      </c>
      <c r="D21" s="92" t="s">
        <v>586</v>
      </c>
      <c r="E21" s="51" t="s">
        <v>347</v>
      </c>
      <c r="F21" s="51"/>
      <c r="G21" s="93"/>
      <c r="H21" s="91"/>
    </row>
    <row r="22" customFormat="false" ht="16.5" hidden="false" customHeight="true" outlineLevel="0" collapsed="false">
      <c r="A22" s="5" t="s">
        <v>553</v>
      </c>
      <c r="B22" s="68" t="s">
        <v>251</v>
      </c>
      <c r="C22" s="92" t="n">
        <v>4</v>
      </c>
      <c r="D22" s="92" t="s">
        <v>586</v>
      </c>
      <c r="E22" s="51" t="s">
        <v>347</v>
      </c>
      <c r="F22" s="51"/>
      <c r="G22" s="93" t="n">
        <v>20</v>
      </c>
      <c r="H22" s="91"/>
    </row>
    <row r="23" customFormat="false" ht="15" hidden="false" customHeight="false" outlineLevel="0" collapsed="false">
      <c r="A23" s="5" t="s">
        <v>553</v>
      </c>
      <c r="B23" s="68" t="s">
        <v>251</v>
      </c>
      <c r="C23" s="92" t="n">
        <v>14</v>
      </c>
      <c r="D23" s="92" t="s">
        <v>587</v>
      </c>
      <c r="E23" s="51" t="s">
        <v>347</v>
      </c>
      <c r="F23" s="51"/>
      <c r="G23" s="93" t="n">
        <v>20</v>
      </c>
      <c r="H23" s="91"/>
    </row>
    <row r="24" customFormat="false" ht="15" hidden="false" customHeight="false" outlineLevel="0" collapsed="false">
      <c r="A24" s="5" t="s">
        <v>553</v>
      </c>
      <c r="B24" s="68" t="s">
        <v>251</v>
      </c>
      <c r="C24" s="92" t="n">
        <v>24</v>
      </c>
      <c r="D24" s="92" t="s">
        <v>588</v>
      </c>
      <c r="E24" s="51" t="s">
        <v>347</v>
      </c>
      <c r="F24" s="51"/>
      <c r="G24" s="93" t="n">
        <v>10</v>
      </c>
      <c r="H24" s="91"/>
    </row>
    <row r="25" customFormat="false" ht="15" hidden="false" customHeight="false" outlineLevel="0" collapsed="false">
      <c r="A25" s="5" t="s">
        <v>570</v>
      </c>
      <c r="B25" s="68" t="s">
        <v>251</v>
      </c>
      <c r="C25" s="92" t="n">
        <v>4</v>
      </c>
      <c r="D25" s="92" t="s">
        <v>586</v>
      </c>
      <c r="E25" s="51" t="s">
        <v>347</v>
      </c>
      <c r="F25" s="51" t="n">
        <v>-75</v>
      </c>
      <c r="G25" s="93"/>
      <c r="H25" s="91"/>
    </row>
    <row r="26" customFormat="false" ht="15" hidden="false" customHeight="false" outlineLevel="0" collapsed="false">
      <c r="A26" s="5" t="s">
        <v>570</v>
      </c>
      <c r="B26" s="68" t="s">
        <v>251</v>
      </c>
      <c r="C26" s="92" t="n">
        <v>14</v>
      </c>
      <c r="D26" s="92" t="s">
        <v>587</v>
      </c>
      <c r="E26" s="51"/>
      <c r="F26" s="51"/>
      <c r="G26" s="93" t="n">
        <v>30</v>
      </c>
      <c r="H26" s="91"/>
    </row>
    <row r="27" customFormat="false" ht="15" hidden="false" customHeight="false" outlineLevel="0" collapsed="false">
      <c r="A27" s="5" t="s">
        <v>570</v>
      </c>
      <c r="B27" s="68" t="s">
        <v>251</v>
      </c>
      <c r="C27" s="92" t="n">
        <v>24</v>
      </c>
      <c r="D27" s="92" t="s">
        <v>588</v>
      </c>
      <c r="E27" s="51" t="s">
        <v>347</v>
      </c>
      <c r="F27" s="51" t="n">
        <v>0</v>
      </c>
      <c r="G27" s="93"/>
      <c r="H27" s="91"/>
    </row>
    <row r="28" customFormat="false" ht="15" hidden="false" customHeight="false" outlineLevel="0" collapsed="false">
      <c r="A28" s="5" t="s">
        <v>571</v>
      </c>
      <c r="B28" s="68" t="s">
        <v>251</v>
      </c>
      <c r="C28" s="92" t="n">
        <v>24</v>
      </c>
      <c r="D28" s="92" t="s">
        <v>588</v>
      </c>
      <c r="E28" s="51" t="s">
        <v>347</v>
      </c>
      <c r="F28" s="51"/>
      <c r="G28" s="93" t="n">
        <v>12</v>
      </c>
      <c r="H28" s="51" t="s">
        <v>584</v>
      </c>
    </row>
    <row r="29" customFormat="false" ht="15" hidden="false" customHeight="false" outlineLevel="0" collapsed="false">
      <c r="A29" s="5" t="s">
        <v>571</v>
      </c>
      <c r="B29" s="68" t="s">
        <v>251</v>
      </c>
      <c r="C29" s="92" t="n">
        <v>1</v>
      </c>
      <c r="D29" s="92" t="s">
        <v>587</v>
      </c>
      <c r="E29" s="51"/>
      <c r="F29" s="51"/>
      <c r="G29" s="93" t="n">
        <v>40</v>
      </c>
      <c r="H29" s="51" t="s">
        <v>589</v>
      </c>
    </row>
    <row r="30" customFormat="false" ht="15" hidden="false" customHeight="false" outlineLevel="0" collapsed="false">
      <c r="A30" s="5" t="s">
        <v>559</v>
      </c>
      <c r="B30" s="68" t="s">
        <v>262</v>
      </c>
      <c r="C30" s="89" t="n">
        <v>12</v>
      </c>
      <c r="D30" s="89" t="s">
        <v>583</v>
      </c>
      <c r="E30" s="51"/>
      <c r="F30" s="51" t="n">
        <v>0</v>
      </c>
      <c r="G30" s="90"/>
      <c r="H30" s="91" t="s">
        <v>584</v>
      </c>
    </row>
    <row r="31" customFormat="false" ht="15" hidden="false" customHeight="false" outlineLevel="0" collapsed="false">
      <c r="A31" s="5" t="s">
        <v>559</v>
      </c>
      <c r="B31" s="68" t="s">
        <v>262</v>
      </c>
      <c r="C31" s="89" t="n">
        <v>9</v>
      </c>
      <c r="D31" s="89" t="s">
        <v>583</v>
      </c>
      <c r="E31" s="51"/>
      <c r="F31" s="51" t="n">
        <v>3</v>
      </c>
      <c r="G31" s="90"/>
      <c r="H31" s="91" t="s">
        <v>584</v>
      </c>
    </row>
    <row r="32" customFormat="false" ht="15" hidden="false" customHeight="false" outlineLevel="0" collapsed="false">
      <c r="A32" s="5" t="s">
        <v>559</v>
      </c>
      <c r="B32" s="68" t="s">
        <v>262</v>
      </c>
      <c r="C32" s="89" t="n">
        <v>6</v>
      </c>
      <c r="D32" s="89" t="s">
        <v>583</v>
      </c>
      <c r="E32" s="51"/>
      <c r="F32" s="51" t="n">
        <v>8</v>
      </c>
      <c r="G32" s="90"/>
      <c r="H32" s="91" t="s">
        <v>584</v>
      </c>
    </row>
    <row r="33" customFormat="false" ht="15" hidden="false" customHeight="false" outlineLevel="0" collapsed="false">
      <c r="A33" s="5" t="s">
        <v>559</v>
      </c>
      <c r="B33" s="68" t="s">
        <v>262</v>
      </c>
      <c r="C33" s="89" t="n">
        <v>1</v>
      </c>
      <c r="D33" s="89" t="s">
        <v>583</v>
      </c>
      <c r="E33" s="51"/>
      <c r="F33" s="51" t="n">
        <v>15</v>
      </c>
      <c r="G33" s="90"/>
      <c r="H33" s="91" t="s">
        <v>585</v>
      </c>
    </row>
    <row r="34" customFormat="false" ht="15" hidden="false" customHeight="false" outlineLevel="0" collapsed="false">
      <c r="A34" s="5" t="s">
        <v>575</v>
      </c>
      <c r="B34" s="68" t="s">
        <v>251</v>
      </c>
      <c r="C34" s="5" t="n">
        <v>24</v>
      </c>
      <c r="D34" s="89" t="s">
        <v>583</v>
      </c>
      <c r="E34" s="94"/>
      <c r="G34" s="59"/>
      <c r="H34" s="91"/>
    </row>
    <row r="35" customFormat="false" ht="15" hidden="false" customHeight="false" outlineLevel="0" collapsed="false">
      <c r="A35" s="5" t="s">
        <v>575</v>
      </c>
      <c r="B35" s="68" t="s">
        <v>251</v>
      </c>
      <c r="C35" s="5" t="n">
        <v>15</v>
      </c>
      <c r="D35" s="89" t="s">
        <v>583</v>
      </c>
      <c r="G35" s="59"/>
      <c r="H35" s="91"/>
    </row>
    <row r="36" customFormat="false" ht="15" hidden="false" customHeight="false" outlineLevel="0" collapsed="false">
      <c r="A36" s="5" t="s">
        <v>575</v>
      </c>
      <c r="B36" s="68" t="s">
        <v>251</v>
      </c>
      <c r="C36" s="5" t="n">
        <v>12</v>
      </c>
      <c r="D36" s="89" t="s">
        <v>583</v>
      </c>
      <c r="G36" s="59"/>
      <c r="H36" s="91"/>
    </row>
    <row r="37" customFormat="false" ht="15" hidden="false" customHeight="false" outlineLevel="0" collapsed="false">
      <c r="A37" s="5" t="s">
        <v>575</v>
      </c>
      <c r="B37" s="68" t="s">
        <v>251</v>
      </c>
      <c r="C37" s="5" t="n">
        <v>6</v>
      </c>
      <c r="D37" s="89" t="s">
        <v>583</v>
      </c>
      <c r="G37" s="59"/>
      <c r="H37" s="91"/>
    </row>
    <row r="38" customFormat="false" ht="15" hidden="false" customHeight="false" outlineLevel="0" collapsed="false">
      <c r="A38" s="5" t="s">
        <v>575</v>
      </c>
      <c r="B38" s="68" t="s">
        <v>251</v>
      </c>
      <c r="C38" s="5" t="n">
        <v>1</v>
      </c>
      <c r="D38" s="89" t="s">
        <v>583</v>
      </c>
      <c r="G38" s="59"/>
      <c r="H38" s="91"/>
    </row>
    <row r="39" customFormat="false" ht="15" hidden="false" customHeight="false" outlineLevel="0" collapsed="false">
      <c r="A39" s="58"/>
      <c r="B39" s="58"/>
      <c r="C39" s="58"/>
      <c r="D39" s="12"/>
      <c r="G39" s="59"/>
      <c r="H39" s="51"/>
    </row>
    <row r="40" customFormat="false" ht="15" hidden="false" customHeight="false" outlineLevel="0" collapsed="false">
      <c r="A40" s="58"/>
      <c r="B40" s="58"/>
      <c r="C40" s="58"/>
      <c r="D40" s="12"/>
      <c r="G40" s="59"/>
      <c r="H40" s="51"/>
    </row>
    <row r="41" customFormat="false" ht="15" hidden="false" customHeight="false" outlineLevel="0" collapsed="false">
      <c r="A41" s="58"/>
      <c r="B41" s="58"/>
      <c r="C41" s="58"/>
      <c r="D41" s="12"/>
      <c r="G41" s="59"/>
      <c r="H41" s="51"/>
    </row>
    <row r="42" customFormat="false" ht="15" hidden="false" customHeight="false" outlineLevel="0" collapsed="false">
      <c r="A42" s="58"/>
      <c r="B42" s="58"/>
      <c r="C42" s="58"/>
      <c r="D42" s="12"/>
      <c r="G42" s="59"/>
      <c r="H42" s="51"/>
    </row>
    <row r="43" customFormat="false" ht="15" hidden="false" customHeight="false" outlineLevel="0" collapsed="false">
      <c r="A43" s="58"/>
      <c r="B43" s="58"/>
      <c r="C43" s="58"/>
      <c r="D43" s="12"/>
      <c r="G43" s="59"/>
      <c r="H43" s="51"/>
    </row>
    <row r="44" customFormat="false" ht="15" hidden="false" customHeight="false" outlineLevel="0" collapsed="false">
      <c r="A44" s="58"/>
      <c r="B44" s="58"/>
      <c r="C44" s="58"/>
      <c r="D44" s="12"/>
      <c r="G44" s="59"/>
      <c r="H44" s="51"/>
    </row>
  </sheetData>
  <dataValidations count="2">
    <dataValidation allowBlank="true" operator="between" showDropDown="false" showErrorMessage="true" showInputMessage="false" sqref="H2:H44" type="list">
      <formula1>",new,renewal,month-to-month"</formula1>
      <formula2>0</formula2>
    </dataValidation>
    <dataValidation allowBlank="true" operator="between" showDropDown="false" showErrorMessage="true" showInputMessage="false" sqref="D2:D44" type="list">
      <formula1>"month,week,day,hour"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2016-08-02T16:33:32Z</dcterms:modified>
  <cp:revision>6</cp:revision>
</cp:coreProperties>
</file>