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8180" windowHeight="8670"/>
  </bookViews>
  <sheets>
    <sheet name="Zarobki" sheetId="1" r:id="rId1"/>
    <sheet name="Arkusz1" sheetId="2" r:id="rId2"/>
  </sheets>
  <definedNames>
    <definedName name="_xlnm._FilterDatabase" localSheetId="0" hidden="1">Zarobki!$B$13:$L$63</definedName>
  </definedNames>
  <calcPr calcId="124519"/>
</workbook>
</file>

<file path=xl/calcChain.xml><?xml version="1.0" encoding="utf-8"?>
<calcChain xmlns="http://schemas.openxmlformats.org/spreadsheetml/2006/main">
  <c r="R114" i="1"/>
  <c r="O67"/>
  <c r="N67"/>
  <c r="M67"/>
  <c r="L67"/>
  <c r="K67"/>
  <c r="J15"/>
  <c r="K15" s="1"/>
  <c r="L15" s="1"/>
  <c r="J16"/>
  <c r="K16" s="1"/>
  <c r="L16" s="1"/>
  <c r="J17"/>
  <c r="K17" s="1"/>
  <c r="L17" s="1"/>
  <c r="J18"/>
  <c r="K18" s="1"/>
  <c r="L18" s="1"/>
  <c r="J19"/>
  <c r="K19" s="1"/>
  <c r="L19" s="1"/>
  <c r="J20"/>
  <c r="K20" s="1"/>
  <c r="L20" s="1"/>
  <c r="J21"/>
  <c r="K21" s="1"/>
  <c r="L21" s="1"/>
  <c r="J22"/>
  <c r="K22" s="1"/>
  <c r="L22" s="1"/>
  <c r="J23"/>
  <c r="K23" s="1"/>
  <c r="L23" s="1"/>
  <c r="J24"/>
  <c r="K24" s="1"/>
  <c r="L24" s="1"/>
  <c r="J25"/>
  <c r="K25" s="1"/>
  <c r="L25" s="1"/>
  <c r="J26"/>
  <c r="K26" s="1"/>
  <c r="L26" s="1"/>
  <c r="J27"/>
  <c r="K27" s="1"/>
  <c r="L27" s="1"/>
  <c r="J28"/>
  <c r="K28" s="1"/>
  <c r="L28" s="1"/>
  <c r="J29"/>
  <c r="K29" s="1"/>
  <c r="L29" s="1"/>
  <c r="J30"/>
  <c r="K30" s="1"/>
  <c r="L30" s="1"/>
  <c r="J31"/>
  <c r="K31" s="1"/>
  <c r="L31" s="1"/>
  <c r="J32"/>
  <c r="K32" s="1"/>
  <c r="L32" s="1"/>
  <c r="J33"/>
  <c r="K33" s="1"/>
  <c r="L33" s="1"/>
  <c r="J34"/>
  <c r="K34" s="1"/>
  <c r="L34" s="1"/>
  <c r="J35"/>
  <c r="K35" s="1"/>
  <c r="L35" s="1"/>
  <c r="J36"/>
  <c r="K36" s="1"/>
  <c r="L36" s="1"/>
  <c r="J37"/>
  <c r="K37" s="1"/>
  <c r="L37" s="1"/>
  <c r="J38"/>
  <c r="K38" s="1"/>
  <c r="L38" s="1"/>
  <c r="J39"/>
  <c r="K39" s="1"/>
  <c r="L39" s="1"/>
  <c r="J40"/>
  <c r="K40" s="1"/>
  <c r="L40" s="1"/>
  <c r="J41"/>
  <c r="K41" s="1"/>
  <c r="L41" s="1"/>
  <c r="J42"/>
  <c r="K42" s="1"/>
  <c r="L42" s="1"/>
  <c r="J43"/>
  <c r="K43" s="1"/>
  <c r="L43" s="1"/>
  <c r="J44"/>
  <c r="K44" s="1"/>
  <c r="L44" s="1"/>
  <c r="J45"/>
  <c r="K45" s="1"/>
  <c r="L45" s="1"/>
  <c r="J46"/>
  <c r="K46" s="1"/>
  <c r="L46" s="1"/>
  <c r="J47"/>
  <c r="K47" s="1"/>
  <c r="L47" s="1"/>
  <c r="J48"/>
  <c r="K48" s="1"/>
  <c r="L48" s="1"/>
  <c r="J49"/>
  <c r="K49" s="1"/>
  <c r="L49" s="1"/>
  <c r="J50"/>
  <c r="K50" s="1"/>
  <c r="L50" s="1"/>
  <c r="J51"/>
  <c r="K51" s="1"/>
  <c r="L51" s="1"/>
  <c r="J52"/>
  <c r="K52" s="1"/>
  <c r="L52" s="1"/>
  <c r="J53"/>
  <c r="K53" s="1"/>
  <c r="L53" s="1"/>
  <c r="J54"/>
  <c r="K54" s="1"/>
  <c r="L54" s="1"/>
  <c r="J55"/>
  <c r="K55" s="1"/>
  <c r="L55" s="1"/>
  <c r="J56"/>
  <c r="K56" s="1"/>
  <c r="L56" s="1"/>
  <c r="J57"/>
  <c r="K57" s="1"/>
  <c r="L57" s="1"/>
  <c r="J58"/>
  <c r="K58" s="1"/>
  <c r="L58" s="1"/>
  <c r="J59"/>
  <c r="K59" s="1"/>
  <c r="L59" s="1"/>
  <c r="J60"/>
  <c r="K60" s="1"/>
  <c r="L60" s="1"/>
  <c r="J61"/>
  <c r="K61" s="1"/>
  <c r="L61" s="1"/>
  <c r="J62"/>
  <c r="K62" s="1"/>
  <c r="L62" s="1"/>
  <c r="J63"/>
  <c r="K63" s="1"/>
  <c r="L63" s="1"/>
  <c r="J14"/>
  <c r="K14" s="1"/>
  <c r="L14" s="1"/>
  <c r="J10"/>
</calcChain>
</file>

<file path=xl/sharedStrings.xml><?xml version="1.0" encoding="utf-8"?>
<sst xmlns="http://schemas.openxmlformats.org/spreadsheetml/2006/main" count="601" uniqueCount="147">
  <si>
    <t>Data zatrudnienia</t>
  </si>
  <si>
    <t>Nazwisko</t>
  </si>
  <si>
    <t>Imię</t>
  </si>
  <si>
    <t>Wiek</t>
  </si>
  <si>
    <t>Zawód</t>
  </si>
  <si>
    <t>Stan cywilny</t>
  </si>
  <si>
    <t>Liczba dzieci</t>
  </si>
  <si>
    <t>Płaca brutto</t>
  </si>
  <si>
    <t>Nowakowski</t>
  </si>
  <si>
    <t>Kajetan</t>
  </si>
  <si>
    <t>muzyk</t>
  </si>
  <si>
    <t>żonaty</t>
  </si>
  <si>
    <t>Milczek</t>
  </si>
  <si>
    <t>Sławomir</t>
  </si>
  <si>
    <t>reżyser</t>
  </si>
  <si>
    <t>kawaler</t>
  </si>
  <si>
    <t>Kowal</t>
  </si>
  <si>
    <t>Stefan</t>
  </si>
  <si>
    <t>piekarz</t>
  </si>
  <si>
    <t>Rąbczewska</t>
  </si>
  <si>
    <t>Zofia</t>
  </si>
  <si>
    <t>programista</t>
  </si>
  <si>
    <t>Hoffman</t>
  </si>
  <si>
    <t>Agata</t>
  </si>
  <si>
    <t>informatyk</t>
  </si>
  <si>
    <t>mężatka</t>
  </si>
  <si>
    <t>Wojdat</t>
  </si>
  <si>
    <t>Alicja</t>
  </si>
  <si>
    <t>Zuber</t>
  </si>
  <si>
    <t>Anna</t>
  </si>
  <si>
    <t>sprzątaczka</t>
  </si>
  <si>
    <t>Zarubkiewicz</t>
  </si>
  <si>
    <t>Dorota</t>
  </si>
  <si>
    <t>chemik</t>
  </si>
  <si>
    <t>Kokoszka</t>
  </si>
  <si>
    <t>Elżbieta</t>
  </si>
  <si>
    <t>aktorka</t>
  </si>
  <si>
    <t>Pasik</t>
  </si>
  <si>
    <t>Ewa</t>
  </si>
  <si>
    <t>kelnerka</t>
  </si>
  <si>
    <t>Stelmaszek</t>
  </si>
  <si>
    <t>ekonomistka</t>
  </si>
  <si>
    <t>Dowbor</t>
  </si>
  <si>
    <t>Katarzyna</t>
  </si>
  <si>
    <t>psycholog</t>
  </si>
  <si>
    <t>Bober</t>
  </si>
  <si>
    <t>Klaudia</t>
  </si>
  <si>
    <t>urzędniczka</t>
  </si>
  <si>
    <t>Rogal</t>
  </si>
  <si>
    <t>Ludmiła</t>
  </si>
  <si>
    <t>kucharka</t>
  </si>
  <si>
    <t>Chamoluk</t>
  </si>
  <si>
    <t>Magdalena</t>
  </si>
  <si>
    <t>księgowa</t>
  </si>
  <si>
    <t>Matla</t>
  </si>
  <si>
    <t>Monika</t>
  </si>
  <si>
    <t>nauczycielka</t>
  </si>
  <si>
    <t>Brzezina</t>
  </si>
  <si>
    <t>ekonomista</t>
  </si>
  <si>
    <t>Wilska</t>
  </si>
  <si>
    <t>Paulina</t>
  </si>
  <si>
    <t>Wagner</t>
  </si>
  <si>
    <t>Kazimierczak</t>
  </si>
  <si>
    <t>Adrianna</t>
  </si>
  <si>
    <t>pielęgniarka</t>
  </si>
  <si>
    <t>panna</t>
  </si>
  <si>
    <t>Rombek</t>
  </si>
  <si>
    <t>Agnieszka</t>
  </si>
  <si>
    <t>kadrowa</t>
  </si>
  <si>
    <t>Kacperek</t>
  </si>
  <si>
    <t>sprzedawca</t>
  </si>
  <si>
    <t>Kwiatek</t>
  </si>
  <si>
    <t>Beata</t>
  </si>
  <si>
    <t>inżynier</t>
  </si>
  <si>
    <t>Oliwa</t>
  </si>
  <si>
    <t>Jaroszewska</t>
  </si>
  <si>
    <t>Danuta</t>
  </si>
  <si>
    <t>kasjerka</t>
  </si>
  <si>
    <t>Stankiewicz</t>
  </si>
  <si>
    <t>salowa</t>
  </si>
  <si>
    <t>Pieszko</t>
  </si>
  <si>
    <t>Maria</t>
  </si>
  <si>
    <t>Kownacka</t>
  </si>
  <si>
    <t>Patrycja</t>
  </si>
  <si>
    <t>przedszkolanka</t>
  </si>
  <si>
    <t>Wiktoria</t>
  </si>
  <si>
    <t>Cendrowska</t>
  </si>
  <si>
    <t>Zuzanna</t>
  </si>
  <si>
    <t>lekarz</t>
  </si>
  <si>
    <t>Andrzej</t>
  </si>
  <si>
    <t>wdowiec</t>
  </si>
  <si>
    <t>Zajączkowska</t>
  </si>
  <si>
    <t>Weronika</t>
  </si>
  <si>
    <t>nauczyciel</t>
  </si>
  <si>
    <t>Kosiński</t>
  </si>
  <si>
    <t>Adam</t>
  </si>
  <si>
    <t>Kierdziołek</t>
  </si>
  <si>
    <t>Alojzy</t>
  </si>
  <si>
    <t>stolarz</t>
  </si>
  <si>
    <t>Stępowski</t>
  </si>
  <si>
    <t>Jerzy</t>
  </si>
  <si>
    <t>matematyk</t>
  </si>
  <si>
    <t>Bugaj</t>
  </si>
  <si>
    <t>Marcin</t>
  </si>
  <si>
    <t>pisarz</t>
  </si>
  <si>
    <t>Dróbka</t>
  </si>
  <si>
    <t>Norbert</t>
  </si>
  <si>
    <t>Sieradzki</t>
  </si>
  <si>
    <t>Karol</t>
  </si>
  <si>
    <t>biolog</t>
  </si>
  <si>
    <t>Śliwiński</t>
  </si>
  <si>
    <t>Roman</t>
  </si>
  <si>
    <t>Cyrankiewicz</t>
  </si>
  <si>
    <t>Zbigniew</t>
  </si>
  <si>
    <t>cukiernik</t>
  </si>
  <si>
    <t>Muszyński</t>
  </si>
  <si>
    <t>kasjer</t>
  </si>
  <si>
    <t>Kowalski</t>
  </si>
  <si>
    <t>Król</t>
  </si>
  <si>
    <t>prawnik</t>
  </si>
  <si>
    <t>Kamiński</t>
  </si>
  <si>
    <t>Konrad</t>
  </si>
  <si>
    <t>akwizytor</t>
  </si>
  <si>
    <t>Mąkowski</t>
  </si>
  <si>
    <t>historyk</t>
  </si>
  <si>
    <t>Schmit</t>
  </si>
  <si>
    <t>Marek</t>
  </si>
  <si>
    <t>Brankowski</t>
  </si>
  <si>
    <t>Paweł</t>
  </si>
  <si>
    <t>szklarz</t>
  </si>
  <si>
    <t>Jóżwiak</t>
  </si>
  <si>
    <t>Piotr</t>
  </si>
  <si>
    <t>Zarzycki</t>
  </si>
  <si>
    <t>Zadanie nr 2. Oblicz średnią płacę brutto wszystkich pracowników oraz oddzielnie kobiet i mężczyzn (zapisz w tabeli nr 2)</t>
  </si>
  <si>
    <t>Zadanie nr 3 Oblicz średni wiek dla kobiet i dla mężczyzn i wybierz te osoby, które przekroczyły wiek 40 lat (zapisz w tabeli nr 3)</t>
  </si>
  <si>
    <t>Zadanie nr 4. Zestaw dane dla tych osób, które przekroczyły wiek 40 lat i są stanu wolnego
(w tabeli nr 4)</t>
  </si>
  <si>
    <t>Zadanie nr 5. Zsumuj miesięczną płacę brutto mężczyzn, którzy posiadają więcej niż 1 dziecko</t>
  </si>
  <si>
    <t>Zadanie 1. Oblicz ile zarobili brutto pracownicy od początku zatrudnienia do dnia dzisiejszego.
Można przyjąć, że płaca brutto jest wypłacana po przepracowaniu pełnego miesiaca. 
Założyć dla uproszczenia, że każdy miesiąc ma 30 dni.</t>
  </si>
  <si>
    <t>wdowa</t>
  </si>
  <si>
    <t>l. dni</t>
  </si>
  <si>
    <t>l.mies</t>
  </si>
  <si>
    <t>zarobek</t>
  </si>
  <si>
    <t>śr placa</t>
  </si>
  <si>
    <t>śr placa k</t>
  </si>
  <si>
    <t>śr placa m</t>
  </si>
  <si>
    <t>sr w k</t>
  </si>
  <si>
    <t>sr w m</t>
  </si>
</sst>
</file>

<file path=xl/styles.xml><?xml version="1.0" encoding="utf-8"?>
<styleSheet xmlns="http://schemas.openxmlformats.org/spreadsheetml/2006/main">
  <numFmts count="1">
    <numFmt numFmtId="44" formatCode="_-* #,##0.00\ &quot;zł&quot;_-;\-* #,##0.00\ &quot;zł&quot;_-;_-* &quot;-&quot;??\ &quot;zł&quot;_-;_-@_-"/>
  </numFmts>
  <fonts count="6">
    <font>
      <sz val="12"/>
      <name val="Arial"/>
      <family val="2"/>
      <charset val="238"/>
    </font>
    <font>
      <sz val="12"/>
      <name val="Arial"/>
      <family val="2"/>
      <charset val="238"/>
    </font>
    <font>
      <sz val="10"/>
      <name val="Arial CE"/>
      <charset val="238"/>
    </font>
    <font>
      <sz val="10"/>
      <name val="Arial"/>
      <family val="2"/>
      <charset val="238"/>
    </font>
    <font>
      <sz val="10"/>
      <name val="Płaca"/>
      <charset val="238"/>
    </font>
    <font>
      <sz val="10"/>
      <name val="Arial CE"/>
      <family val="2"/>
      <charset val="238"/>
    </font>
  </fonts>
  <fills count="4">
    <fill>
      <patternFill patternType="none"/>
    </fill>
    <fill>
      <patternFill patternType="gray125"/>
    </fill>
    <fill>
      <patternFill patternType="solid">
        <fgColor indexed="47"/>
        <bgColor indexed="64"/>
      </patternFill>
    </fill>
    <fill>
      <patternFill patternType="solid">
        <fgColor theme="4" tint="0.59999389629810485"/>
        <bgColor indexed="64"/>
      </patternFill>
    </fill>
  </fills>
  <borders count="14">
    <border>
      <left/>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 fillId="0" borderId="0" xfId="0" applyFont="1"/>
    <xf numFmtId="0" fontId="3" fillId="0" borderId="0" xfId="0" applyFont="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3" xfId="0" applyFont="1" applyFill="1" applyBorder="1"/>
    <xf numFmtId="0" fontId="2" fillId="2" borderId="4" xfId="0" applyFont="1" applyFill="1" applyBorder="1" applyAlignment="1">
      <alignment horizontal="center"/>
    </xf>
    <xf numFmtId="14" fontId="2" fillId="0" borderId="5" xfId="0" applyNumberFormat="1" applyFont="1" applyFill="1" applyBorder="1" applyAlignment="1">
      <alignment horizontal="center"/>
    </xf>
    <xf numFmtId="0" fontId="2" fillId="0" borderId="6" xfId="0" applyFont="1" applyFill="1" applyBorder="1"/>
    <xf numFmtId="0" fontId="2" fillId="0" borderId="6" xfId="0" applyFont="1" applyFill="1" applyBorder="1" applyAlignment="1">
      <alignment horizontal="center"/>
    </xf>
    <xf numFmtId="44" fontId="4" fillId="0" borderId="7" xfId="1" applyFont="1" applyFill="1" applyBorder="1"/>
    <xf numFmtId="14" fontId="2" fillId="0" borderId="8" xfId="0" applyNumberFormat="1" applyFont="1" applyFill="1" applyBorder="1" applyAlignment="1">
      <alignment horizontal="center"/>
    </xf>
    <xf numFmtId="0" fontId="2" fillId="0" borderId="9" xfId="0" applyFont="1" applyFill="1" applyBorder="1"/>
    <xf numFmtId="0" fontId="2" fillId="0" borderId="9" xfId="0" applyFont="1" applyFill="1" applyBorder="1" applyAlignment="1">
      <alignment horizontal="center"/>
    </xf>
    <xf numFmtId="44" fontId="4" fillId="0" borderId="10" xfId="1" applyFont="1" applyFill="1" applyBorder="1"/>
    <xf numFmtId="14" fontId="5" fillId="0" borderId="8" xfId="0" applyNumberFormat="1" applyFont="1" applyFill="1" applyBorder="1" applyAlignment="1">
      <alignment horizontal="center"/>
    </xf>
    <xf numFmtId="0" fontId="5" fillId="0" borderId="9" xfId="0" applyFont="1" applyFill="1" applyBorder="1"/>
    <xf numFmtId="0" fontId="5" fillId="0" borderId="9" xfId="0" applyFont="1" applyFill="1" applyBorder="1" applyAlignment="1">
      <alignment horizontal="center"/>
    </xf>
    <xf numFmtId="44" fontId="5" fillId="0" borderId="10" xfId="1" applyFont="1" applyFill="1" applyBorder="1"/>
    <xf numFmtId="14" fontId="2" fillId="0" borderId="11" xfId="0" applyNumberFormat="1" applyFont="1" applyFill="1" applyBorder="1" applyAlignment="1">
      <alignment horizontal="center"/>
    </xf>
    <xf numFmtId="0" fontId="2" fillId="0" borderId="12" xfId="0" applyFont="1" applyFill="1" applyBorder="1"/>
    <xf numFmtId="0" fontId="2" fillId="0" borderId="12" xfId="0" applyFont="1" applyFill="1" applyBorder="1" applyAlignment="1">
      <alignment horizontal="center"/>
    </xf>
    <xf numFmtId="44" fontId="4" fillId="0" borderId="13" xfId="1" applyFont="1" applyFill="1" applyBorder="1"/>
    <xf numFmtId="44" fontId="3" fillId="0" borderId="0" xfId="0" applyNumberFormat="1" applyFont="1"/>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14" fontId="0" fillId="0" borderId="0" xfId="0" applyNumberFormat="1"/>
    <xf numFmtId="0" fontId="2" fillId="2" borderId="1" xfId="0" applyFont="1" applyFill="1" applyBorder="1" applyAlignment="1">
      <alignment horizontal="center"/>
    </xf>
    <xf numFmtId="0" fontId="0" fillId="0" borderId="0" xfId="0" applyNumberFormat="1"/>
    <xf numFmtId="0" fontId="2" fillId="2" borderId="0" xfId="0" applyFont="1" applyFill="1" applyBorder="1" applyAlignment="1">
      <alignment horizontal="center"/>
    </xf>
    <xf numFmtId="44" fontId="0" fillId="0" borderId="0" xfId="0" applyNumberFormat="1"/>
    <xf numFmtId="0" fontId="0" fillId="0" borderId="9" xfId="0" applyBorder="1"/>
    <xf numFmtId="44" fontId="0" fillId="0" borderId="9" xfId="0" applyNumberFormat="1" applyBorder="1"/>
    <xf numFmtId="0" fontId="0" fillId="3" borderId="9" xfId="0" applyFill="1" applyBorder="1"/>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3" xfId="0" applyFont="1" applyFill="1" applyBorder="1"/>
    <xf numFmtId="0" fontId="2" fillId="3" borderId="4" xfId="0" applyFont="1" applyFill="1" applyBorder="1" applyAlignment="1">
      <alignment horizontal="center"/>
    </xf>
    <xf numFmtId="44" fontId="0" fillId="3" borderId="0" xfId="0" applyNumberFormat="1" applyFill="1"/>
  </cellXfs>
  <cellStyles count="2">
    <cellStyle name="Normalny" xfId="0" builtinId="0"/>
    <cellStyle name="Walutowy" xfId="1" builtin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R118"/>
  <sheetViews>
    <sheetView tabSelected="1" workbookViewId="0">
      <selection activeCell="N123" sqref="N123"/>
    </sheetView>
  </sheetViews>
  <sheetFormatPr defaultRowHeight="15"/>
  <cols>
    <col min="1" max="1" width="2.77734375" customWidth="1"/>
    <col min="2" max="2" width="11.77734375" customWidth="1"/>
    <col min="9" max="9" width="9.5546875" bestFit="1" customWidth="1"/>
    <col min="10" max="10" width="9.88671875" bestFit="1" customWidth="1"/>
    <col min="11" max="11" width="10.5546875" bestFit="1" customWidth="1"/>
    <col min="12" max="12" width="14.109375" bestFit="1" customWidth="1"/>
    <col min="13" max="13" width="10.5546875" bestFit="1" customWidth="1"/>
    <col min="15" max="17" width="10.5546875" bestFit="1" customWidth="1"/>
    <col min="18" max="18" width="11.5546875" bestFit="1" customWidth="1"/>
  </cols>
  <sheetData>
    <row r="2" spans="2:17">
      <c r="O2" s="33"/>
      <c r="P2" s="33"/>
      <c r="Q2" s="33"/>
    </row>
    <row r="5" spans="2:17" ht="41.25" customHeight="1">
      <c r="B5" s="27" t="s">
        <v>137</v>
      </c>
      <c r="C5" s="28"/>
      <c r="D5" s="28"/>
      <c r="E5" s="28"/>
      <c r="F5" s="28"/>
      <c r="G5" s="28"/>
      <c r="H5" s="28"/>
      <c r="I5" s="2"/>
      <c r="J5" s="2"/>
    </row>
    <row r="6" spans="2:17" ht="33.75" customHeight="1">
      <c r="B6" s="26" t="s">
        <v>133</v>
      </c>
      <c r="C6" s="1"/>
      <c r="D6" s="1"/>
      <c r="E6" s="1"/>
      <c r="F6" s="1"/>
      <c r="G6" s="1"/>
      <c r="H6" s="1"/>
      <c r="I6" s="2"/>
      <c r="J6" s="2"/>
    </row>
    <row r="7" spans="2:17" ht="33.75" customHeight="1">
      <c r="B7" s="26" t="s">
        <v>134</v>
      </c>
      <c r="C7" s="1"/>
      <c r="D7" s="1"/>
      <c r="E7" s="1"/>
      <c r="F7" s="1"/>
      <c r="G7" s="1"/>
      <c r="H7" s="1"/>
      <c r="I7" s="2"/>
      <c r="J7" s="2"/>
    </row>
    <row r="8" spans="2:17" ht="33.75" customHeight="1">
      <c r="B8" s="26" t="s">
        <v>135</v>
      </c>
      <c r="C8" s="1"/>
      <c r="D8" s="1"/>
      <c r="E8" s="1"/>
      <c r="F8" s="1"/>
      <c r="G8" s="1"/>
      <c r="H8" s="1"/>
      <c r="I8" s="2"/>
      <c r="J8" s="2"/>
    </row>
    <row r="9" spans="2:17" ht="33.75" customHeight="1">
      <c r="B9" s="26" t="s">
        <v>136</v>
      </c>
      <c r="C9" s="1"/>
      <c r="D9" s="1"/>
      <c r="E9" s="1"/>
      <c r="F9" s="1"/>
      <c r="G9" s="1"/>
      <c r="H9" s="1"/>
      <c r="I9" s="2"/>
      <c r="J9" s="2"/>
    </row>
    <row r="10" spans="2:17">
      <c r="B10" s="3"/>
      <c r="C10" s="4"/>
      <c r="D10" s="4"/>
      <c r="E10" s="4"/>
      <c r="F10" s="4"/>
      <c r="G10" s="4"/>
      <c r="H10" s="4"/>
      <c r="I10" s="4"/>
      <c r="J10" s="29">
        <f ca="1">TODAY()</f>
        <v>43047</v>
      </c>
    </row>
    <row r="11" spans="2:17">
      <c r="B11" s="3"/>
      <c r="C11" s="4"/>
      <c r="D11" s="4"/>
      <c r="E11" s="4"/>
      <c r="F11" s="4"/>
      <c r="G11" s="4"/>
      <c r="H11" s="4"/>
      <c r="I11" s="25"/>
    </row>
    <row r="12" spans="2:17" ht="15.75" thickBot="1">
      <c r="B12" s="4"/>
      <c r="C12" s="4"/>
      <c r="D12" s="4"/>
      <c r="E12" s="4"/>
      <c r="F12" s="4"/>
      <c r="G12" s="4"/>
      <c r="H12" s="4"/>
      <c r="I12" s="4"/>
    </row>
    <row r="13" spans="2:17" ht="15.75" thickBot="1">
      <c r="B13" s="5" t="s">
        <v>0</v>
      </c>
      <c r="C13" s="6" t="s">
        <v>1</v>
      </c>
      <c r="D13" s="6" t="s">
        <v>2</v>
      </c>
      <c r="E13" s="6" t="s">
        <v>3</v>
      </c>
      <c r="F13" s="6" t="s">
        <v>4</v>
      </c>
      <c r="G13" s="6" t="s">
        <v>5</v>
      </c>
      <c r="H13" s="7" t="s">
        <v>6</v>
      </c>
      <c r="I13" s="8" t="s">
        <v>7</v>
      </c>
      <c r="J13" s="30" t="s">
        <v>139</v>
      </c>
      <c r="K13" s="32" t="s">
        <v>140</v>
      </c>
      <c r="L13" s="32" t="s">
        <v>141</v>
      </c>
    </row>
    <row r="14" spans="2:17">
      <c r="B14" s="9">
        <v>29740</v>
      </c>
      <c r="C14" s="10" t="s">
        <v>8</v>
      </c>
      <c r="D14" s="10" t="s">
        <v>9</v>
      </c>
      <c r="E14" s="11">
        <v>58</v>
      </c>
      <c r="F14" s="10" t="s">
        <v>10</v>
      </c>
      <c r="G14" s="10" t="s">
        <v>11</v>
      </c>
      <c r="H14" s="10">
        <v>3</v>
      </c>
      <c r="I14" s="12">
        <v>2900</v>
      </c>
      <c r="J14" s="31">
        <f ca="1">TODAY()-B14</f>
        <v>13307</v>
      </c>
      <c r="K14">
        <f ca="1">FLOOR(J14/30,1)</f>
        <v>443</v>
      </c>
      <c r="L14" s="33">
        <f ca="1">K14*I14</f>
        <v>1284700</v>
      </c>
    </row>
    <row r="15" spans="2:17">
      <c r="B15" s="13">
        <v>34137</v>
      </c>
      <c r="C15" s="14" t="s">
        <v>12</v>
      </c>
      <c r="D15" s="14" t="s">
        <v>13</v>
      </c>
      <c r="E15" s="15">
        <v>30</v>
      </c>
      <c r="F15" s="14" t="s">
        <v>14</v>
      </c>
      <c r="G15" s="14" t="s">
        <v>15</v>
      </c>
      <c r="H15" s="14">
        <v>2</v>
      </c>
      <c r="I15" s="16">
        <v>3000</v>
      </c>
      <c r="J15" s="31">
        <f t="shared" ref="J15:J63" ca="1" si="0">TODAY()-B15</f>
        <v>8910</v>
      </c>
      <c r="K15">
        <f t="shared" ref="K15:K63" ca="1" si="1">FLOOR(J15/30,1)</f>
        <v>297</v>
      </c>
      <c r="L15" s="33">
        <f t="shared" ref="L15:L63" ca="1" si="2">K15*I15</f>
        <v>891000</v>
      </c>
    </row>
    <row r="16" spans="2:17">
      <c r="B16" s="13">
        <v>35840</v>
      </c>
      <c r="C16" s="14" t="s">
        <v>16</v>
      </c>
      <c r="D16" s="14" t="s">
        <v>17</v>
      </c>
      <c r="E16" s="15">
        <v>29</v>
      </c>
      <c r="F16" s="14" t="s">
        <v>18</v>
      </c>
      <c r="G16" s="14" t="s">
        <v>15</v>
      </c>
      <c r="H16" s="14">
        <v>0</v>
      </c>
      <c r="I16" s="16">
        <v>1320</v>
      </c>
      <c r="J16" s="31">
        <f t="shared" ca="1" si="0"/>
        <v>7207</v>
      </c>
      <c r="K16">
        <f t="shared" ca="1" si="1"/>
        <v>240</v>
      </c>
      <c r="L16" s="33">
        <f t="shared" ca="1" si="2"/>
        <v>316800</v>
      </c>
    </row>
    <row r="17" spans="2:12">
      <c r="B17" s="13">
        <v>35046</v>
      </c>
      <c r="C17" s="14" t="s">
        <v>19</v>
      </c>
      <c r="D17" s="14" t="s">
        <v>20</v>
      </c>
      <c r="E17" s="15">
        <v>25</v>
      </c>
      <c r="F17" s="14" t="s">
        <v>21</v>
      </c>
      <c r="G17" s="14" t="s">
        <v>65</v>
      </c>
      <c r="H17" s="14">
        <v>0</v>
      </c>
      <c r="I17" s="16">
        <v>1100</v>
      </c>
      <c r="J17" s="31">
        <f t="shared" ca="1" si="0"/>
        <v>8001</v>
      </c>
      <c r="K17">
        <f t="shared" ca="1" si="1"/>
        <v>266</v>
      </c>
      <c r="L17" s="33">
        <f t="shared" ca="1" si="2"/>
        <v>292600</v>
      </c>
    </row>
    <row r="18" spans="2:12">
      <c r="B18" s="13">
        <v>30649</v>
      </c>
      <c r="C18" s="14" t="s">
        <v>22</v>
      </c>
      <c r="D18" s="14" t="s">
        <v>23</v>
      </c>
      <c r="E18" s="15">
        <v>45</v>
      </c>
      <c r="F18" s="14" t="s">
        <v>24</v>
      </c>
      <c r="G18" s="14" t="s">
        <v>25</v>
      </c>
      <c r="H18" s="14">
        <v>2</v>
      </c>
      <c r="I18" s="16">
        <v>3700</v>
      </c>
      <c r="J18" s="31">
        <f t="shared" ca="1" si="0"/>
        <v>12398</v>
      </c>
      <c r="K18">
        <f t="shared" ca="1" si="1"/>
        <v>413</v>
      </c>
      <c r="L18" s="33">
        <f t="shared" ca="1" si="2"/>
        <v>1528100</v>
      </c>
    </row>
    <row r="19" spans="2:12">
      <c r="B19" s="13">
        <v>29064</v>
      </c>
      <c r="C19" s="14" t="s">
        <v>26</v>
      </c>
      <c r="D19" s="14" t="s">
        <v>27</v>
      </c>
      <c r="E19" s="15">
        <v>52</v>
      </c>
      <c r="F19" s="14" t="s">
        <v>10</v>
      </c>
      <c r="G19" s="14" t="s">
        <v>25</v>
      </c>
      <c r="H19" s="14">
        <v>4</v>
      </c>
      <c r="I19" s="16">
        <v>3300</v>
      </c>
      <c r="J19" s="31">
        <f t="shared" ca="1" si="0"/>
        <v>13983</v>
      </c>
      <c r="K19">
        <f t="shared" ca="1" si="1"/>
        <v>466</v>
      </c>
      <c r="L19" s="33">
        <f t="shared" ca="1" si="2"/>
        <v>1537800</v>
      </c>
    </row>
    <row r="20" spans="2:12">
      <c r="B20" s="13">
        <v>29152</v>
      </c>
      <c r="C20" s="14" t="s">
        <v>28</v>
      </c>
      <c r="D20" s="14" t="s">
        <v>29</v>
      </c>
      <c r="E20" s="15">
        <v>47</v>
      </c>
      <c r="F20" s="14" t="s">
        <v>30</v>
      </c>
      <c r="G20" s="14" t="s">
        <v>25</v>
      </c>
      <c r="H20" s="14">
        <v>2</v>
      </c>
      <c r="I20" s="16">
        <v>870</v>
      </c>
      <c r="J20" s="31">
        <f t="shared" ca="1" si="0"/>
        <v>13895</v>
      </c>
      <c r="K20">
        <f t="shared" ca="1" si="1"/>
        <v>463</v>
      </c>
      <c r="L20" s="33">
        <f t="shared" ca="1" si="2"/>
        <v>402810</v>
      </c>
    </row>
    <row r="21" spans="2:12">
      <c r="B21" s="13">
        <v>34123</v>
      </c>
      <c r="C21" s="14" t="s">
        <v>31</v>
      </c>
      <c r="D21" s="14" t="s">
        <v>32</v>
      </c>
      <c r="E21" s="15">
        <v>37</v>
      </c>
      <c r="F21" s="14" t="s">
        <v>33</v>
      </c>
      <c r="G21" s="14" t="s">
        <v>25</v>
      </c>
      <c r="H21" s="14">
        <v>1</v>
      </c>
      <c r="I21" s="16">
        <v>1340</v>
      </c>
      <c r="J21" s="31">
        <f t="shared" ca="1" si="0"/>
        <v>8924</v>
      </c>
      <c r="K21">
        <f t="shared" ca="1" si="1"/>
        <v>297</v>
      </c>
      <c r="L21" s="33">
        <f t="shared" ca="1" si="2"/>
        <v>397980</v>
      </c>
    </row>
    <row r="22" spans="2:12">
      <c r="B22" s="13">
        <v>30087</v>
      </c>
      <c r="C22" s="14" t="s">
        <v>34</v>
      </c>
      <c r="D22" s="14" t="s">
        <v>35</v>
      </c>
      <c r="E22" s="15">
        <v>32</v>
      </c>
      <c r="F22" s="14" t="s">
        <v>36</v>
      </c>
      <c r="G22" s="14" t="s">
        <v>25</v>
      </c>
      <c r="H22" s="14">
        <v>0</v>
      </c>
      <c r="I22" s="16">
        <v>2160</v>
      </c>
      <c r="J22" s="31">
        <f t="shared" ca="1" si="0"/>
        <v>12960</v>
      </c>
      <c r="K22">
        <f t="shared" ca="1" si="1"/>
        <v>432</v>
      </c>
      <c r="L22" s="33">
        <f t="shared" ca="1" si="2"/>
        <v>933120</v>
      </c>
    </row>
    <row r="23" spans="2:12">
      <c r="B23" s="13">
        <v>30076</v>
      </c>
      <c r="C23" s="14" t="s">
        <v>37</v>
      </c>
      <c r="D23" s="14" t="s">
        <v>38</v>
      </c>
      <c r="E23" s="15">
        <v>41</v>
      </c>
      <c r="F23" s="14" t="s">
        <v>39</v>
      </c>
      <c r="G23" s="14" t="s">
        <v>25</v>
      </c>
      <c r="H23" s="14">
        <v>3</v>
      </c>
      <c r="I23" s="16">
        <v>1340</v>
      </c>
      <c r="J23" s="31">
        <f t="shared" ca="1" si="0"/>
        <v>12971</v>
      </c>
      <c r="K23">
        <f t="shared" ca="1" si="1"/>
        <v>432</v>
      </c>
      <c r="L23" s="33">
        <f t="shared" ca="1" si="2"/>
        <v>578880</v>
      </c>
    </row>
    <row r="24" spans="2:12">
      <c r="B24" s="13">
        <v>33796</v>
      </c>
      <c r="C24" s="14" t="s">
        <v>40</v>
      </c>
      <c r="D24" s="14" t="s">
        <v>38</v>
      </c>
      <c r="E24" s="15">
        <v>32</v>
      </c>
      <c r="F24" s="14" t="s">
        <v>41</v>
      </c>
      <c r="G24" s="14" t="s">
        <v>25</v>
      </c>
      <c r="H24" s="14">
        <v>2</v>
      </c>
      <c r="I24" s="16">
        <v>3000</v>
      </c>
      <c r="J24" s="31">
        <f t="shared" ca="1" si="0"/>
        <v>9251</v>
      </c>
      <c r="K24">
        <f t="shared" ca="1" si="1"/>
        <v>308</v>
      </c>
      <c r="L24" s="33">
        <f t="shared" ca="1" si="2"/>
        <v>924000</v>
      </c>
    </row>
    <row r="25" spans="2:12">
      <c r="B25" s="13">
        <v>28317</v>
      </c>
      <c r="C25" s="14" t="s">
        <v>42</v>
      </c>
      <c r="D25" s="14" t="s">
        <v>43</v>
      </c>
      <c r="E25" s="15">
        <v>52</v>
      </c>
      <c r="F25" s="14" t="s">
        <v>44</v>
      </c>
      <c r="G25" s="14" t="s">
        <v>25</v>
      </c>
      <c r="H25" s="14">
        <v>1</v>
      </c>
      <c r="I25" s="16">
        <v>1800</v>
      </c>
      <c r="J25" s="31">
        <f t="shared" ca="1" si="0"/>
        <v>14730</v>
      </c>
      <c r="K25">
        <f t="shared" ca="1" si="1"/>
        <v>491</v>
      </c>
      <c r="L25" s="33">
        <f t="shared" ca="1" si="2"/>
        <v>883800</v>
      </c>
    </row>
    <row r="26" spans="2:12">
      <c r="B26" s="13">
        <v>30515</v>
      </c>
      <c r="C26" s="14" t="s">
        <v>45</v>
      </c>
      <c r="D26" s="14" t="s">
        <v>46</v>
      </c>
      <c r="E26" s="15">
        <v>49</v>
      </c>
      <c r="F26" s="14" t="s">
        <v>47</v>
      </c>
      <c r="G26" s="14" t="s">
        <v>25</v>
      </c>
      <c r="H26" s="14">
        <v>2</v>
      </c>
      <c r="I26" s="16">
        <v>1100</v>
      </c>
      <c r="J26" s="31">
        <f t="shared" ca="1" si="0"/>
        <v>12532</v>
      </c>
      <c r="K26">
        <f t="shared" ca="1" si="1"/>
        <v>417</v>
      </c>
      <c r="L26" s="33">
        <f t="shared" ca="1" si="2"/>
        <v>458700</v>
      </c>
    </row>
    <row r="27" spans="2:12">
      <c r="B27" s="13">
        <v>29973</v>
      </c>
      <c r="C27" s="14" t="s">
        <v>48</v>
      </c>
      <c r="D27" s="14" t="s">
        <v>49</v>
      </c>
      <c r="E27" s="15">
        <v>42</v>
      </c>
      <c r="F27" s="14" t="s">
        <v>50</v>
      </c>
      <c r="G27" s="14" t="s">
        <v>25</v>
      </c>
      <c r="H27" s="14">
        <v>1</v>
      </c>
      <c r="I27" s="16">
        <v>760</v>
      </c>
      <c r="J27" s="31">
        <f t="shared" ca="1" si="0"/>
        <v>13074</v>
      </c>
      <c r="K27">
        <f t="shared" ca="1" si="1"/>
        <v>435</v>
      </c>
      <c r="L27" s="33">
        <f t="shared" ca="1" si="2"/>
        <v>330600</v>
      </c>
    </row>
    <row r="28" spans="2:12">
      <c r="B28" s="13">
        <v>32302</v>
      </c>
      <c r="C28" s="14" t="s">
        <v>51</v>
      </c>
      <c r="D28" s="14" t="s">
        <v>52</v>
      </c>
      <c r="E28" s="15">
        <v>39</v>
      </c>
      <c r="F28" s="14" t="s">
        <v>53</v>
      </c>
      <c r="G28" s="14" t="s">
        <v>25</v>
      </c>
      <c r="H28" s="14">
        <v>3</v>
      </c>
      <c r="I28" s="16">
        <v>1800</v>
      </c>
      <c r="J28" s="31">
        <f t="shared" ca="1" si="0"/>
        <v>10745</v>
      </c>
      <c r="K28">
        <f t="shared" ca="1" si="1"/>
        <v>358</v>
      </c>
      <c r="L28" s="33">
        <f t="shared" ca="1" si="2"/>
        <v>644400</v>
      </c>
    </row>
    <row r="29" spans="2:12">
      <c r="B29" s="13">
        <v>32207</v>
      </c>
      <c r="C29" s="14" t="s">
        <v>54</v>
      </c>
      <c r="D29" s="14" t="s">
        <v>55</v>
      </c>
      <c r="E29" s="15">
        <v>47</v>
      </c>
      <c r="F29" s="14" t="s">
        <v>56</v>
      </c>
      <c r="G29" s="14" t="s">
        <v>25</v>
      </c>
      <c r="H29" s="14">
        <v>4</v>
      </c>
      <c r="I29" s="16">
        <v>850</v>
      </c>
      <c r="J29" s="31">
        <f t="shared" ca="1" si="0"/>
        <v>10840</v>
      </c>
      <c r="K29">
        <f t="shared" ca="1" si="1"/>
        <v>361</v>
      </c>
      <c r="L29" s="33">
        <f t="shared" ca="1" si="2"/>
        <v>306850</v>
      </c>
    </row>
    <row r="30" spans="2:12">
      <c r="B30" s="13">
        <v>29846</v>
      </c>
      <c r="C30" s="14" t="s">
        <v>57</v>
      </c>
      <c r="D30" s="14" t="s">
        <v>55</v>
      </c>
      <c r="E30" s="15">
        <v>46</v>
      </c>
      <c r="F30" s="14" t="s">
        <v>58</v>
      </c>
      <c r="G30" s="14" t="s">
        <v>25</v>
      </c>
      <c r="H30" s="14">
        <v>2</v>
      </c>
      <c r="I30" s="16">
        <v>2350</v>
      </c>
      <c r="J30" s="31">
        <f t="shared" ca="1" si="0"/>
        <v>13201</v>
      </c>
      <c r="K30">
        <f t="shared" ca="1" si="1"/>
        <v>440</v>
      </c>
      <c r="L30" s="33">
        <f t="shared" ca="1" si="2"/>
        <v>1034000</v>
      </c>
    </row>
    <row r="31" spans="2:12">
      <c r="B31" s="13">
        <v>30389</v>
      </c>
      <c r="C31" s="14" t="s">
        <v>59</v>
      </c>
      <c r="D31" s="14" t="s">
        <v>60</v>
      </c>
      <c r="E31" s="15">
        <v>46</v>
      </c>
      <c r="F31" s="14" t="s">
        <v>36</v>
      </c>
      <c r="G31" s="14" t="s">
        <v>25</v>
      </c>
      <c r="H31" s="14">
        <v>4</v>
      </c>
      <c r="I31" s="16">
        <v>3300</v>
      </c>
      <c r="J31" s="31">
        <f t="shared" ca="1" si="0"/>
        <v>12658</v>
      </c>
      <c r="K31">
        <f t="shared" ca="1" si="1"/>
        <v>421</v>
      </c>
      <c r="L31" s="33">
        <f t="shared" ca="1" si="2"/>
        <v>1389300</v>
      </c>
    </row>
    <row r="32" spans="2:12">
      <c r="B32" s="17">
        <v>33303</v>
      </c>
      <c r="C32" s="18" t="s">
        <v>61</v>
      </c>
      <c r="D32" s="18" t="s">
        <v>20</v>
      </c>
      <c r="E32" s="19">
        <v>33</v>
      </c>
      <c r="F32" s="18" t="s">
        <v>56</v>
      </c>
      <c r="G32" s="18" t="s">
        <v>25</v>
      </c>
      <c r="H32" s="14">
        <v>1</v>
      </c>
      <c r="I32" s="20">
        <v>850</v>
      </c>
      <c r="J32" s="31">
        <f t="shared" ca="1" si="0"/>
        <v>9744</v>
      </c>
      <c r="K32">
        <f t="shared" ca="1" si="1"/>
        <v>324</v>
      </c>
      <c r="L32" s="33">
        <f t="shared" ca="1" si="2"/>
        <v>275400</v>
      </c>
    </row>
    <row r="33" spans="2:12">
      <c r="B33" s="13">
        <v>35985</v>
      </c>
      <c r="C33" s="14" t="s">
        <v>62</v>
      </c>
      <c r="D33" s="14" t="s">
        <v>63</v>
      </c>
      <c r="E33" s="15">
        <v>25</v>
      </c>
      <c r="F33" s="14" t="s">
        <v>64</v>
      </c>
      <c r="G33" s="14" t="s">
        <v>65</v>
      </c>
      <c r="H33" s="14">
        <v>0</v>
      </c>
      <c r="I33" s="16">
        <v>650</v>
      </c>
      <c r="J33" s="31">
        <f t="shared" ca="1" si="0"/>
        <v>7062</v>
      </c>
      <c r="K33">
        <f t="shared" ca="1" si="1"/>
        <v>235</v>
      </c>
      <c r="L33" s="33">
        <f t="shared" ca="1" si="2"/>
        <v>152750</v>
      </c>
    </row>
    <row r="34" spans="2:12">
      <c r="B34" s="13">
        <v>32504</v>
      </c>
      <c r="C34" s="14" t="s">
        <v>66</v>
      </c>
      <c r="D34" s="14" t="s">
        <v>67</v>
      </c>
      <c r="E34" s="15">
        <v>33</v>
      </c>
      <c r="F34" s="14" t="s">
        <v>68</v>
      </c>
      <c r="G34" s="14" t="s">
        <v>65</v>
      </c>
      <c r="H34" s="14">
        <v>0</v>
      </c>
      <c r="I34" s="16">
        <v>850</v>
      </c>
      <c r="J34" s="31">
        <f t="shared" ca="1" si="0"/>
        <v>10543</v>
      </c>
      <c r="K34">
        <f t="shared" ca="1" si="1"/>
        <v>351</v>
      </c>
      <c r="L34" s="33">
        <f t="shared" ca="1" si="2"/>
        <v>298350</v>
      </c>
    </row>
    <row r="35" spans="2:12">
      <c r="B35" s="13">
        <v>35178</v>
      </c>
      <c r="C35" s="14" t="s">
        <v>69</v>
      </c>
      <c r="D35" s="14" t="s">
        <v>29</v>
      </c>
      <c r="E35" s="15">
        <v>29</v>
      </c>
      <c r="F35" s="14" t="s">
        <v>70</v>
      </c>
      <c r="G35" s="14" t="s">
        <v>65</v>
      </c>
      <c r="H35" s="14">
        <v>0</v>
      </c>
      <c r="I35" s="16">
        <v>950</v>
      </c>
      <c r="J35" s="31">
        <f t="shared" ca="1" si="0"/>
        <v>7869</v>
      </c>
      <c r="K35">
        <f t="shared" ca="1" si="1"/>
        <v>262</v>
      </c>
      <c r="L35" s="33">
        <f t="shared" ca="1" si="2"/>
        <v>248900</v>
      </c>
    </row>
    <row r="36" spans="2:12">
      <c r="B36" s="13">
        <v>33367</v>
      </c>
      <c r="C36" s="14" t="s">
        <v>71</v>
      </c>
      <c r="D36" s="14" t="s">
        <v>72</v>
      </c>
      <c r="E36" s="15">
        <v>35</v>
      </c>
      <c r="F36" s="14" t="s">
        <v>73</v>
      </c>
      <c r="G36" s="14" t="s">
        <v>65</v>
      </c>
      <c r="H36" s="14">
        <v>1</v>
      </c>
      <c r="I36" s="16">
        <v>2400</v>
      </c>
      <c r="J36" s="31">
        <f t="shared" ca="1" si="0"/>
        <v>9680</v>
      </c>
      <c r="K36">
        <f t="shared" ca="1" si="1"/>
        <v>322</v>
      </c>
      <c r="L36" s="33">
        <f t="shared" ca="1" si="2"/>
        <v>772800</v>
      </c>
    </row>
    <row r="37" spans="2:12">
      <c r="B37" s="13">
        <v>33969</v>
      </c>
      <c r="C37" s="14" t="s">
        <v>74</v>
      </c>
      <c r="D37" s="14" t="s">
        <v>72</v>
      </c>
      <c r="E37" s="15">
        <v>33</v>
      </c>
      <c r="F37" s="14" t="s">
        <v>53</v>
      </c>
      <c r="G37" s="14" t="s">
        <v>65</v>
      </c>
      <c r="H37" s="14">
        <v>0</v>
      </c>
      <c r="I37" s="16">
        <v>2700</v>
      </c>
      <c r="J37" s="31">
        <f t="shared" ca="1" si="0"/>
        <v>9078</v>
      </c>
      <c r="K37">
        <f t="shared" ca="1" si="1"/>
        <v>302</v>
      </c>
      <c r="L37" s="33">
        <f t="shared" ca="1" si="2"/>
        <v>815400</v>
      </c>
    </row>
    <row r="38" spans="2:12">
      <c r="B38" s="13">
        <v>34195</v>
      </c>
      <c r="C38" s="14" t="s">
        <v>75</v>
      </c>
      <c r="D38" s="14" t="s">
        <v>76</v>
      </c>
      <c r="E38" s="15">
        <v>31</v>
      </c>
      <c r="F38" s="14" t="s">
        <v>77</v>
      </c>
      <c r="G38" s="14" t="s">
        <v>65</v>
      </c>
      <c r="H38" s="14">
        <v>0</v>
      </c>
      <c r="I38" s="16">
        <v>1100</v>
      </c>
      <c r="J38" s="31">
        <f t="shared" ca="1" si="0"/>
        <v>8852</v>
      </c>
      <c r="K38">
        <f t="shared" ca="1" si="1"/>
        <v>295</v>
      </c>
      <c r="L38" s="33">
        <f t="shared" ca="1" si="2"/>
        <v>324500</v>
      </c>
    </row>
    <row r="39" spans="2:12">
      <c r="B39" s="13">
        <v>35618</v>
      </c>
      <c r="C39" s="14" t="s">
        <v>78</v>
      </c>
      <c r="D39" s="14" t="s">
        <v>32</v>
      </c>
      <c r="E39" s="15">
        <v>28</v>
      </c>
      <c r="F39" s="14" t="s">
        <v>79</v>
      </c>
      <c r="G39" s="14" t="s">
        <v>65</v>
      </c>
      <c r="H39" s="14">
        <v>1</v>
      </c>
      <c r="I39" s="16">
        <v>550</v>
      </c>
      <c r="J39" s="31">
        <f t="shared" ca="1" si="0"/>
        <v>7429</v>
      </c>
      <c r="K39">
        <f t="shared" ca="1" si="1"/>
        <v>247</v>
      </c>
      <c r="L39" s="33">
        <f t="shared" ca="1" si="2"/>
        <v>135850</v>
      </c>
    </row>
    <row r="40" spans="2:12">
      <c r="B40" s="17">
        <v>36402</v>
      </c>
      <c r="C40" s="18" t="s">
        <v>61</v>
      </c>
      <c r="D40" s="18" t="s">
        <v>38</v>
      </c>
      <c r="E40" s="19">
        <v>26</v>
      </c>
      <c r="F40" s="18" t="s">
        <v>56</v>
      </c>
      <c r="G40" s="18" t="s">
        <v>65</v>
      </c>
      <c r="H40" s="14">
        <v>0</v>
      </c>
      <c r="I40" s="20">
        <v>1000</v>
      </c>
      <c r="J40" s="31">
        <f t="shared" ca="1" si="0"/>
        <v>6645</v>
      </c>
      <c r="K40">
        <f t="shared" ca="1" si="1"/>
        <v>221</v>
      </c>
      <c r="L40" s="33">
        <f t="shared" ca="1" si="2"/>
        <v>221000</v>
      </c>
    </row>
    <row r="41" spans="2:12">
      <c r="B41" s="13">
        <v>35330</v>
      </c>
      <c r="C41" s="14" t="s">
        <v>80</v>
      </c>
      <c r="D41" s="14" t="s">
        <v>81</v>
      </c>
      <c r="E41" s="15">
        <v>28</v>
      </c>
      <c r="F41" s="14" t="s">
        <v>64</v>
      </c>
      <c r="G41" s="14" t="s">
        <v>65</v>
      </c>
      <c r="H41" s="14">
        <v>0</v>
      </c>
      <c r="I41" s="16">
        <v>600</v>
      </c>
      <c r="J41" s="31">
        <f t="shared" ca="1" si="0"/>
        <v>7717</v>
      </c>
      <c r="K41">
        <f t="shared" ca="1" si="1"/>
        <v>257</v>
      </c>
      <c r="L41" s="33">
        <f t="shared" ca="1" si="2"/>
        <v>154200</v>
      </c>
    </row>
    <row r="42" spans="2:12">
      <c r="B42" s="13">
        <v>35309</v>
      </c>
      <c r="C42" s="14" t="s">
        <v>82</v>
      </c>
      <c r="D42" s="14" t="s">
        <v>83</v>
      </c>
      <c r="E42" s="15">
        <v>29</v>
      </c>
      <c r="F42" s="14" t="s">
        <v>84</v>
      </c>
      <c r="G42" s="14" t="s">
        <v>65</v>
      </c>
      <c r="H42" s="14">
        <v>0</v>
      </c>
      <c r="I42" s="16">
        <v>750</v>
      </c>
      <c r="J42" s="31">
        <f t="shared" ca="1" si="0"/>
        <v>7738</v>
      </c>
      <c r="K42">
        <f t="shared" ca="1" si="1"/>
        <v>257</v>
      </c>
      <c r="L42" s="33">
        <f t="shared" ca="1" si="2"/>
        <v>192750</v>
      </c>
    </row>
    <row r="43" spans="2:12">
      <c r="B43" s="13">
        <v>34539</v>
      </c>
      <c r="C43" s="14" t="s">
        <v>61</v>
      </c>
      <c r="D43" s="14" t="s">
        <v>85</v>
      </c>
      <c r="E43" s="15">
        <v>30</v>
      </c>
      <c r="F43" s="14" t="s">
        <v>56</v>
      </c>
      <c r="G43" s="14" t="s">
        <v>65</v>
      </c>
      <c r="H43" s="14">
        <v>0</v>
      </c>
      <c r="I43" s="16">
        <v>1050</v>
      </c>
      <c r="J43" s="31">
        <f t="shared" ca="1" si="0"/>
        <v>8508</v>
      </c>
      <c r="K43">
        <f t="shared" ca="1" si="1"/>
        <v>283</v>
      </c>
      <c r="L43" s="33">
        <f t="shared" ca="1" si="2"/>
        <v>297150</v>
      </c>
    </row>
    <row r="44" spans="2:12">
      <c r="B44" s="13">
        <v>35392</v>
      </c>
      <c r="C44" s="14" t="s">
        <v>86</v>
      </c>
      <c r="D44" s="14" t="s">
        <v>87</v>
      </c>
      <c r="E44" s="15">
        <v>26</v>
      </c>
      <c r="F44" s="14" t="s">
        <v>88</v>
      </c>
      <c r="G44" s="14" t="s">
        <v>65</v>
      </c>
      <c r="H44" s="14">
        <v>1</v>
      </c>
      <c r="I44" s="16">
        <v>950</v>
      </c>
      <c r="J44" s="31">
        <f t="shared" ca="1" si="0"/>
        <v>7655</v>
      </c>
      <c r="K44">
        <f t="shared" ca="1" si="1"/>
        <v>255</v>
      </c>
      <c r="L44" s="33">
        <f t="shared" ca="1" si="2"/>
        <v>242250</v>
      </c>
    </row>
    <row r="45" spans="2:12">
      <c r="B45" s="13">
        <v>26049</v>
      </c>
      <c r="C45" s="14" t="s">
        <v>8</v>
      </c>
      <c r="D45" s="14" t="s">
        <v>89</v>
      </c>
      <c r="E45" s="15">
        <v>62</v>
      </c>
      <c r="F45" s="14" t="s">
        <v>24</v>
      </c>
      <c r="G45" s="14" t="s">
        <v>90</v>
      </c>
      <c r="H45" s="14">
        <v>5</v>
      </c>
      <c r="I45" s="16">
        <v>3500</v>
      </c>
      <c r="J45" s="31">
        <f t="shared" ca="1" si="0"/>
        <v>16998</v>
      </c>
      <c r="K45">
        <f t="shared" ca="1" si="1"/>
        <v>566</v>
      </c>
      <c r="L45" s="33">
        <f t="shared" ca="1" si="2"/>
        <v>1981000</v>
      </c>
    </row>
    <row r="46" spans="2:12">
      <c r="B46" s="13">
        <v>29069</v>
      </c>
      <c r="C46" s="14" t="s">
        <v>91</v>
      </c>
      <c r="D46" s="14" t="s">
        <v>92</v>
      </c>
      <c r="E46" s="15">
        <v>54</v>
      </c>
      <c r="F46" s="14" t="s">
        <v>93</v>
      </c>
      <c r="G46" s="14" t="s">
        <v>138</v>
      </c>
      <c r="H46" s="14">
        <v>3</v>
      </c>
      <c r="I46" s="16">
        <v>900</v>
      </c>
      <c r="J46" s="31">
        <f t="shared" ca="1" si="0"/>
        <v>13978</v>
      </c>
      <c r="K46">
        <f t="shared" ca="1" si="1"/>
        <v>465</v>
      </c>
      <c r="L46" s="33">
        <f t="shared" ca="1" si="2"/>
        <v>418500</v>
      </c>
    </row>
    <row r="47" spans="2:12">
      <c r="B47" s="13">
        <v>34812</v>
      </c>
      <c r="C47" s="14" t="s">
        <v>94</v>
      </c>
      <c r="D47" s="14" t="s">
        <v>95</v>
      </c>
      <c r="E47" s="15">
        <v>34</v>
      </c>
      <c r="F47" s="14" t="s">
        <v>88</v>
      </c>
      <c r="G47" s="14" t="s">
        <v>11</v>
      </c>
      <c r="H47" s="14">
        <v>2</v>
      </c>
      <c r="I47" s="16">
        <v>1000</v>
      </c>
      <c r="J47" s="31">
        <f t="shared" ca="1" si="0"/>
        <v>8235</v>
      </c>
      <c r="K47">
        <f t="shared" ca="1" si="1"/>
        <v>274</v>
      </c>
      <c r="L47" s="33">
        <f t="shared" ca="1" si="2"/>
        <v>274000</v>
      </c>
    </row>
    <row r="48" spans="2:12">
      <c r="B48" s="13">
        <v>29105</v>
      </c>
      <c r="C48" s="14" t="s">
        <v>96</v>
      </c>
      <c r="D48" s="14" t="s">
        <v>97</v>
      </c>
      <c r="E48" s="15">
        <v>58</v>
      </c>
      <c r="F48" s="14" t="s">
        <v>98</v>
      </c>
      <c r="G48" s="14" t="s">
        <v>11</v>
      </c>
      <c r="H48" s="14">
        <v>4</v>
      </c>
      <c r="I48" s="16">
        <v>1730</v>
      </c>
      <c r="J48" s="31">
        <f t="shared" ca="1" si="0"/>
        <v>13942</v>
      </c>
      <c r="K48">
        <f t="shared" ca="1" si="1"/>
        <v>464</v>
      </c>
      <c r="L48" s="33">
        <f t="shared" ca="1" si="2"/>
        <v>802720</v>
      </c>
    </row>
    <row r="49" spans="2:12">
      <c r="B49" s="13">
        <v>29889</v>
      </c>
      <c r="C49" s="14" t="s">
        <v>99</v>
      </c>
      <c r="D49" s="14" t="s">
        <v>100</v>
      </c>
      <c r="E49" s="15">
        <v>47</v>
      </c>
      <c r="F49" s="14" t="s">
        <v>101</v>
      </c>
      <c r="G49" s="14" t="s">
        <v>11</v>
      </c>
      <c r="H49" s="14">
        <v>2</v>
      </c>
      <c r="I49" s="16">
        <v>2000</v>
      </c>
      <c r="J49" s="31">
        <f t="shared" ca="1" si="0"/>
        <v>13158</v>
      </c>
      <c r="K49">
        <f t="shared" ca="1" si="1"/>
        <v>438</v>
      </c>
      <c r="L49" s="33">
        <f t="shared" ca="1" si="2"/>
        <v>876000</v>
      </c>
    </row>
    <row r="50" spans="2:12">
      <c r="B50" s="13">
        <v>29928</v>
      </c>
      <c r="C50" s="14" t="s">
        <v>102</v>
      </c>
      <c r="D50" s="14" t="s">
        <v>103</v>
      </c>
      <c r="E50" s="15">
        <v>43</v>
      </c>
      <c r="F50" s="14" t="s">
        <v>104</v>
      </c>
      <c r="G50" s="14" t="s">
        <v>11</v>
      </c>
      <c r="H50" s="14">
        <v>1</v>
      </c>
      <c r="I50" s="16">
        <v>2100</v>
      </c>
      <c r="J50" s="31">
        <f t="shared" ca="1" si="0"/>
        <v>13119</v>
      </c>
      <c r="K50">
        <f t="shared" ca="1" si="1"/>
        <v>437</v>
      </c>
      <c r="L50" s="33">
        <f t="shared" ca="1" si="2"/>
        <v>917700</v>
      </c>
    </row>
    <row r="51" spans="2:12">
      <c r="B51" s="13">
        <v>30544</v>
      </c>
      <c r="C51" s="14" t="s">
        <v>105</v>
      </c>
      <c r="D51" s="14" t="s">
        <v>106</v>
      </c>
      <c r="E51" s="15">
        <v>41</v>
      </c>
      <c r="F51" s="14" t="s">
        <v>33</v>
      </c>
      <c r="G51" s="14" t="s">
        <v>15</v>
      </c>
      <c r="H51" s="14">
        <v>3</v>
      </c>
      <c r="I51" s="16">
        <v>2250</v>
      </c>
      <c r="J51" s="31">
        <f t="shared" ca="1" si="0"/>
        <v>12503</v>
      </c>
      <c r="K51">
        <f t="shared" ca="1" si="1"/>
        <v>416</v>
      </c>
      <c r="L51" s="33">
        <f t="shared" ca="1" si="2"/>
        <v>936000</v>
      </c>
    </row>
    <row r="52" spans="2:12">
      <c r="B52" s="13">
        <v>31368</v>
      </c>
      <c r="C52" s="14" t="s">
        <v>107</v>
      </c>
      <c r="D52" s="14" t="s">
        <v>108</v>
      </c>
      <c r="E52" s="15">
        <v>44</v>
      </c>
      <c r="F52" s="14" t="s">
        <v>109</v>
      </c>
      <c r="G52" s="14" t="s">
        <v>11</v>
      </c>
      <c r="H52" s="14">
        <v>2</v>
      </c>
      <c r="I52" s="16">
        <v>1500</v>
      </c>
      <c r="J52" s="31">
        <f t="shared" ca="1" si="0"/>
        <v>11679</v>
      </c>
      <c r="K52">
        <f t="shared" ca="1" si="1"/>
        <v>389</v>
      </c>
      <c r="L52" s="33">
        <f t="shared" ca="1" si="2"/>
        <v>583500</v>
      </c>
    </row>
    <row r="53" spans="2:12">
      <c r="B53" s="13">
        <v>31517</v>
      </c>
      <c r="C53" s="14" t="s">
        <v>110</v>
      </c>
      <c r="D53" s="14" t="s">
        <v>111</v>
      </c>
      <c r="E53" s="15">
        <v>36</v>
      </c>
      <c r="F53" s="14" t="s">
        <v>21</v>
      </c>
      <c r="G53" s="14" t="s">
        <v>15</v>
      </c>
      <c r="H53" s="14">
        <v>1</v>
      </c>
      <c r="I53" s="16">
        <v>1100</v>
      </c>
      <c r="J53" s="31">
        <f t="shared" ca="1" si="0"/>
        <v>11530</v>
      </c>
      <c r="K53">
        <f t="shared" ca="1" si="1"/>
        <v>384</v>
      </c>
      <c r="L53" s="33">
        <f t="shared" ca="1" si="2"/>
        <v>422400</v>
      </c>
    </row>
    <row r="54" spans="2:12">
      <c r="B54" s="13">
        <v>31963</v>
      </c>
      <c r="C54" s="14" t="s">
        <v>112</v>
      </c>
      <c r="D54" s="14" t="s">
        <v>113</v>
      </c>
      <c r="E54" s="15">
        <v>35</v>
      </c>
      <c r="F54" s="14" t="s">
        <v>114</v>
      </c>
      <c r="G54" s="14" t="s">
        <v>11</v>
      </c>
      <c r="H54" s="14">
        <v>3</v>
      </c>
      <c r="I54" s="16">
        <v>3200</v>
      </c>
      <c r="J54" s="31">
        <f t="shared" ca="1" si="0"/>
        <v>11084</v>
      </c>
      <c r="K54">
        <f t="shared" ca="1" si="1"/>
        <v>369</v>
      </c>
      <c r="L54" s="33">
        <f t="shared" ca="1" si="2"/>
        <v>1180800</v>
      </c>
    </row>
    <row r="55" spans="2:12">
      <c r="B55" s="13">
        <v>32590</v>
      </c>
      <c r="C55" s="14" t="s">
        <v>115</v>
      </c>
      <c r="D55" s="14" t="s">
        <v>89</v>
      </c>
      <c r="E55" s="15">
        <v>39</v>
      </c>
      <c r="F55" s="14" t="s">
        <v>116</v>
      </c>
      <c r="G55" s="14" t="s">
        <v>11</v>
      </c>
      <c r="H55" s="14">
        <v>1</v>
      </c>
      <c r="I55" s="16">
        <v>1400</v>
      </c>
      <c r="J55" s="31">
        <f t="shared" ca="1" si="0"/>
        <v>10457</v>
      </c>
      <c r="K55">
        <f t="shared" ca="1" si="1"/>
        <v>348</v>
      </c>
      <c r="L55" s="33">
        <f t="shared" ca="1" si="2"/>
        <v>487200</v>
      </c>
    </row>
    <row r="56" spans="2:12">
      <c r="B56" s="13">
        <v>32762</v>
      </c>
      <c r="C56" s="14" t="s">
        <v>117</v>
      </c>
      <c r="D56" s="14" t="s">
        <v>108</v>
      </c>
      <c r="E56" s="15">
        <v>34</v>
      </c>
      <c r="F56" s="14" t="s">
        <v>88</v>
      </c>
      <c r="G56" s="14" t="s">
        <v>11</v>
      </c>
      <c r="H56" s="14">
        <v>2</v>
      </c>
      <c r="I56" s="16">
        <v>1800</v>
      </c>
      <c r="J56" s="31">
        <f t="shared" ca="1" si="0"/>
        <v>10285</v>
      </c>
      <c r="K56">
        <f t="shared" ca="1" si="1"/>
        <v>342</v>
      </c>
      <c r="L56" s="33">
        <f t="shared" ca="1" si="2"/>
        <v>615600</v>
      </c>
    </row>
    <row r="57" spans="2:12">
      <c r="B57" s="13">
        <v>32842</v>
      </c>
      <c r="C57" s="14" t="s">
        <v>118</v>
      </c>
      <c r="D57" s="14" t="s">
        <v>29</v>
      </c>
      <c r="E57" s="15">
        <v>45</v>
      </c>
      <c r="F57" s="14" t="s">
        <v>119</v>
      </c>
      <c r="G57" s="14" t="s">
        <v>25</v>
      </c>
      <c r="H57" s="14">
        <v>1</v>
      </c>
      <c r="I57" s="16">
        <v>2000</v>
      </c>
      <c r="J57" s="31">
        <f t="shared" ca="1" si="0"/>
        <v>10205</v>
      </c>
      <c r="K57">
        <f t="shared" ca="1" si="1"/>
        <v>340</v>
      </c>
      <c r="L57" s="33">
        <f t="shared" ca="1" si="2"/>
        <v>680000</v>
      </c>
    </row>
    <row r="58" spans="2:12">
      <c r="B58" s="13">
        <v>34706</v>
      </c>
      <c r="C58" s="14" t="s">
        <v>120</v>
      </c>
      <c r="D58" s="14" t="s">
        <v>121</v>
      </c>
      <c r="E58" s="15">
        <v>33</v>
      </c>
      <c r="F58" s="14" t="s">
        <v>122</v>
      </c>
      <c r="G58" s="14" t="s">
        <v>11</v>
      </c>
      <c r="H58" s="14">
        <v>2</v>
      </c>
      <c r="I58" s="16">
        <v>2540</v>
      </c>
      <c r="J58" s="31">
        <f t="shared" ca="1" si="0"/>
        <v>8341</v>
      </c>
      <c r="K58">
        <f t="shared" ca="1" si="1"/>
        <v>278</v>
      </c>
      <c r="L58" s="33">
        <f t="shared" ca="1" si="2"/>
        <v>706120</v>
      </c>
    </row>
    <row r="59" spans="2:12">
      <c r="B59" s="13">
        <v>32887</v>
      </c>
      <c r="C59" s="14" t="s">
        <v>123</v>
      </c>
      <c r="D59" s="14" t="s">
        <v>89</v>
      </c>
      <c r="E59" s="15">
        <v>37</v>
      </c>
      <c r="F59" s="14" t="s">
        <v>124</v>
      </c>
      <c r="G59" s="14" t="s">
        <v>11</v>
      </c>
      <c r="H59" s="14">
        <v>3</v>
      </c>
      <c r="I59" s="16">
        <v>1300</v>
      </c>
      <c r="J59" s="31">
        <f t="shared" ca="1" si="0"/>
        <v>10160</v>
      </c>
      <c r="K59">
        <f t="shared" ca="1" si="1"/>
        <v>338</v>
      </c>
      <c r="L59" s="33">
        <f t="shared" ca="1" si="2"/>
        <v>439400</v>
      </c>
    </row>
    <row r="60" spans="2:12">
      <c r="B60" s="13">
        <v>28217</v>
      </c>
      <c r="C60" s="14" t="s">
        <v>125</v>
      </c>
      <c r="D60" s="14" t="s">
        <v>126</v>
      </c>
      <c r="E60" s="15">
        <v>56</v>
      </c>
      <c r="F60" s="14" t="s">
        <v>116</v>
      </c>
      <c r="G60" s="14" t="s">
        <v>11</v>
      </c>
      <c r="H60" s="14">
        <v>4</v>
      </c>
      <c r="I60" s="16">
        <v>1400</v>
      </c>
      <c r="J60" s="31">
        <f t="shared" ca="1" si="0"/>
        <v>14830</v>
      </c>
      <c r="K60">
        <f t="shared" ca="1" si="1"/>
        <v>494</v>
      </c>
      <c r="L60" s="33">
        <f t="shared" ca="1" si="2"/>
        <v>691600</v>
      </c>
    </row>
    <row r="61" spans="2:12">
      <c r="B61" s="13">
        <v>33812</v>
      </c>
      <c r="C61" s="14" t="s">
        <v>127</v>
      </c>
      <c r="D61" s="14" t="s">
        <v>128</v>
      </c>
      <c r="E61" s="15">
        <v>32</v>
      </c>
      <c r="F61" s="14" t="s">
        <v>129</v>
      </c>
      <c r="G61" s="14" t="s">
        <v>11</v>
      </c>
      <c r="H61" s="14">
        <v>1</v>
      </c>
      <c r="I61" s="16">
        <v>1500</v>
      </c>
      <c r="J61" s="31">
        <f t="shared" ca="1" si="0"/>
        <v>9235</v>
      </c>
      <c r="K61">
        <f t="shared" ca="1" si="1"/>
        <v>307</v>
      </c>
      <c r="L61" s="33">
        <f t="shared" ca="1" si="2"/>
        <v>460500</v>
      </c>
    </row>
    <row r="62" spans="2:12">
      <c r="B62" s="13">
        <v>33591</v>
      </c>
      <c r="C62" s="14" t="s">
        <v>130</v>
      </c>
      <c r="D62" s="14" t="s">
        <v>131</v>
      </c>
      <c r="E62" s="15">
        <v>39</v>
      </c>
      <c r="F62" s="14" t="s">
        <v>10</v>
      </c>
      <c r="G62" s="14" t="s">
        <v>11</v>
      </c>
      <c r="H62" s="14">
        <v>0</v>
      </c>
      <c r="I62" s="16">
        <v>2300</v>
      </c>
      <c r="J62" s="31">
        <f t="shared" ca="1" si="0"/>
        <v>9456</v>
      </c>
      <c r="K62">
        <f t="shared" ca="1" si="1"/>
        <v>315</v>
      </c>
      <c r="L62" s="33">
        <f t="shared" ca="1" si="2"/>
        <v>724500</v>
      </c>
    </row>
    <row r="63" spans="2:12" ht="15.75" thickBot="1">
      <c r="B63" s="21">
        <v>27811</v>
      </c>
      <c r="C63" s="22" t="s">
        <v>132</v>
      </c>
      <c r="D63" s="22" t="s">
        <v>131</v>
      </c>
      <c r="E63" s="23">
        <v>58</v>
      </c>
      <c r="F63" s="22" t="s">
        <v>24</v>
      </c>
      <c r="G63" s="22" t="s">
        <v>11</v>
      </c>
      <c r="H63" s="22">
        <v>1</v>
      </c>
      <c r="I63" s="24">
        <v>2400</v>
      </c>
      <c r="J63" s="31">
        <f t="shared" ca="1" si="0"/>
        <v>15236</v>
      </c>
      <c r="K63">
        <f t="shared" ca="1" si="1"/>
        <v>507</v>
      </c>
      <c r="L63" s="33">
        <f t="shared" ca="1" si="2"/>
        <v>1216800</v>
      </c>
    </row>
    <row r="66" spans="2:18">
      <c r="B66" s="13">
        <v>35046</v>
      </c>
      <c r="C66" s="14" t="s">
        <v>19</v>
      </c>
      <c r="D66" s="14" t="s">
        <v>20</v>
      </c>
      <c r="E66" s="15">
        <v>25</v>
      </c>
      <c r="F66" s="14" t="s">
        <v>21</v>
      </c>
      <c r="G66" s="14" t="s">
        <v>65</v>
      </c>
      <c r="H66" s="14">
        <v>0</v>
      </c>
      <c r="I66" s="16">
        <v>1100</v>
      </c>
      <c r="K66" s="36" t="s">
        <v>142</v>
      </c>
      <c r="L66" s="36" t="s">
        <v>143</v>
      </c>
      <c r="M66" s="36" t="s">
        <v>144</v>
      </c>
      <c r="N66" s="36" t="s">
        <v>145</v>
      </c>
      <c r="O66" s="36" t="s">
        <v>146</v>
      </c>
    </row>
    <row r="67" spans="2:18">
      <c r="B67" s="13">
        <v>30649</v>
      </c>
      <c r="C67" s="14" t="s">
        <v>22</v>
      </c>
      <c r="D67" s="14" t="s">
        <v>23</v>
      </c>
      <c r="E67" s="15">
        <v>45</v>
      </c>
      <c r="F67" s="14" t="s">
        <v>24</v>
      </c>
      <c r="G67" s="14" t="s">
        <v>25</v>
      </c>
      <c r="H67" s="14">
        <v>2</v>
      </c>
      <c r="I67" s="16">
        <v>3700</v>
      </c>
      <c r="K67" s="35">
        <f>AVERAGE(I14:I63)</f>
        <v>1726.2</v>
      </c>
      <c r="L67" s="35">
        <f>AVERAGE(I66:I95)</f>
        <v>1535.6666666666667</v>
      </c>
      <c r="M67" s="35">
        <f>AVERAGE(I99:I118)</f>
        <v>2012</v>
      </c>
      <c r="N67" s="34">
        <f>AVERAGE(E66:E95)</f>
        <v>37.233333333333334</v>
      </c>
      <c r="O67" s="34">
        <f>AVERAGE(E99:E118)</f>
        <v>42.25</v>
      </c>
    </row>
    <row r="68" spans="2:18" ht="15.75" thickBot="1">
      <c r="B68" s="13">
        <v>29064</v>
      </c>
      <c r="C68" s="14" t="s">
        <v>26</v>
      </c>
      <c r="D68" s="14" t="s">
        <v>27</v>
      </c>
      <c r="E68" s="15">
        <v>52</v>
      </c>
      <c r="F68" s="14" t="s">
        <v>10</v>
      </c>
      <c r="G68" s="14" t="s">
        <v>25</v>
      </c>
      <c r="H68" s="14">
        <v>4</v>
      </c>
      <c r="I68" s="16">
        <v>3300</v>
      </c>
    </row>
    <row r="69" spans="2:18" ht="15.75" thickBot="1">
      <c r="B69" s="13">
        <v>29152</v>
      </c>
      <c r="C69" s="14" t="s">
        <v>28</v>
      </c>
      <c r="D69" s="14" t="s">
        <v>29</v>
      </c>
      <c r="E69" s="15">
        <v>47</v>
      </c>
      <c r="F69" s="14" t="s">
        <v>30</v>
      </c>
      <c r="G69" s="14" t="s">
        <v>25</v>
      </c>
      <c r="H69" s="14">
        <v>2</v>
      </c>
      <c r="I69" s="16">
        <v>870</v>
      </c>
      <c r="K69" s="37" t="s">
        <v>0</v>
      </c>
      <c r="L69" s="38" t="s">
        <v>1</v>
      </c>
      <c r="M69" s="38" t="s">
        <v>2</v>
      </c>
      <c r="N69" s="38" t="s">
        <v>3</v>
      </c>
      <c r="O69" s="38" t="s">
        <v>4</v>
      </c>
      <c r="P69" s="38" t="s">
        <v>5</v>
      </c>
      <c r="Q69" s="39" t="s">
        <v>6</v>
      </c>
      <c r="R69" s="40" t="s">
        <v>7</v>
      </c>
    </row>
    <row r="70" spans="2:18">
      <c r="B70" s="13">
        <v>34123</v>
      </c>
      <c r="C70" s="14" t="s">
        <v>31</v>
      </c>
      <c r="D70" s="14" t="s">
        <v>32</v>
      </c>
      <c r="E70" s="15">
        <v>37</v>
      </c>
      <c r="F70" s="14" t="s">
        <v>33</v>
      </c>
      <c r="G70" s="14" t="s">
        <v>25</v>
      </c>
      <c r="H70" s="14">
        <v>1</v>
      </c>
      <c r="I70" s="16">
        <v>1340</v>
      </c>
      <c r="K70" s="9">
        <v>29740</v>
      </c>
      <c r="L70" s="10" t="s">
        <v>8</v>
      </c>
      <c r="M70" s="10" t="s">
        <v>9</v>
      </c>
      <c r="N70" s="11">
        <v>58</v>
      </c>
      <c r="O70" s="10" t="s">
        <v>10</v>
      </c>
      <c r="P70" s="10" t="s">
        <v>11</v>
      </c>
      <c r="Q70" s="10">
        <v>3</v>
      </c>
      <c r="R70" s="12">
        <v>2900</v>
      </c>
    </row>
    <row r="71" spans="2:18">
      <c r="B71" s="13">
        <v>30087</v>
      </c>
      <c r="C71" s="14" t="s">
        <v>34</v>
      </c>
      <c r="D71" s="14" t="s">
        <v>35</v>
      </c>
      <c r="E71" s="15">
        <v>32</v>
      </c>
      <c r="F71" s="14" t="s">
        <v>36</v>
      </c>
      <c r="G71" s="14" t="s">
        <v>25</v>
      </c>
      <c r="H71" s="14">
        <v>0</v>
      </c>
      <c r="I71" s="16">
        <v>2160</v>
      </c>
      <c r="K71" s="13">
        <v>30649</v>
      </c>
      <c r="L71" s="14" t="s">
        <v>22</v>
      </c>
      <c r="M71" s="14" t="s">
        <v>23</v>
      </c>
      <c r="N71" s="15">
        <v>45</v>
      </c>
      <c r="O71" s="14" t="s">
        <v>24</v>
      </c>
      <c r="P71" s="14" t="s">
        <v>25</v>
      </c>
      <c r="Q71" s="14">
        <v>2</v>
      </c>
      <c r="R71" s="16">
        <v>3700</v>
      </c>
    </row>
    <row r="72" spans="2:18">
      <c r="B72" s="13">
        <v>30076</v>
      </c>
      <c r="C72" s="14" t="s">
        <v>37</v>
      </c>
      <c r="D72" s="14" t="s">
        <v>38</v>
      </c>
      <c r="E72" s="15">
        <v>41</v>
      </c>
      <c r="F72" s="14" t="s">
        <v>39</v>
      </c>
      <c r="G72" s="14" t="s">
        <v>25</v>
      </c>
      <c r="H72" s="14">
        <v>3</v>
      </c>
      <c r="I72" s="16">
        <v>1340</v>
      </c>
      <c r="K72" s="13">
        <v>29064</v>
      </c>
      <c r="L72" s="14" t="s">
        <v>26</v>
      </c>
      <c r="M72" s="14" t="s">
        <v>27</v>
      </c>
      <c r="N72" s="15">
        <v>52</v>
      </c>
      <c r="O72" s="14" t="s">
        <v>10</v>
      </c>
      <c r="P72" s="14" t="s">
        <v>25</v>
      </c>
      <c r="Q72" s="14">
        <v>4</v>
      </c>
      <c r="R72" s="16">
        <v>3300</v>
      </c>
    </row>
    <row r="73" spans="2:18">
      <c r="B73" s="13">
        <v>33796</v>
      </c>
      <c r="C73" s="14" t="s">
        <v>40</v>
      </c>
      <c r="D73" s="14" t="s">
        <v>38</v>
      </c>
      <c r="E73" s="15">
        <v>32</v>
      </c>
      <c r="F73" s="14" t="s">
        <v>41</v>
      </c>
      <c r="G73" s="14" t="s">
        <v>25</v>
      </c>
      <c r="H73" s="14">
        <v>2</v>
      </c>
      <c r="I73" s="16">
        <v>3000</v>
      </c>
      <c r="K73" s="13">
        <v>29152</v>
      </c>
      <c r="L73" s="14" t="s">
        <v>28</v>
      </c>
      <c r="M73" s="14" t="s">
        <v>29</v>
      </c>
      <c r="N73" s="15">
        <v>47</v>
      </c>
      <c r="O73" s="14" t="s">
        <v>30</v>
      </c>
      <c r="P73" s="14" t="s">
        <v>25</v>
      </c>
      <c r="Q73" s="14">
        <v>2</v>
      </c>
      <c r="R73" s="16">
        <v>870</v>
      </c>
    </row>
    <row r="74" spans="2:18">
      <c r="B74" s="13">
        <v>28317</v>
      </c>
      <c r="C74" s="14" t="s">
        <v>42</v>
      </c>
      <c r="D74" s="14" t="s">
        <v>43</v>
      </c>
      <c r="E74" s="15">
        <v>52</v>
      </c>
      <c r="F74" s="14" t="s">
        <v>44</v>
      </c>
      <c r="G74" s="14" t="s">
        <v>25</v>
      </c>
      <c r="H74" s="14">
        <v>1</v>
      </c>
      <c r="I74" s="16">
        <v>1800</v>
      </c>
      <c r="K74" s="13">
        <v>30076</v>
      </c>
      <c r="L74" s="14" t="s">
        <v>37</v>
      </c>
      <c r="M74" s="14" t="s">
        <v>38</v>
      </c>
      <c r="N74" s="15">
        <v>41</v>
      </c>
      <c r="O74" s="14" t="s">
        <v>39</v>
      </c>
      <c r="P74" s="14" t="s">
        <v>25</v>
      </c>
      <c r="Q74" s="14">
        <v>3</v>
      </c>
      <c r="R74" s="16">
        <v>1340</v>
      </c>
    </row>
    <row r="75" spans="2:18">
      <c r="B75" s="13">
        <v>30515</v>
      </c>
      <c r="C75" s="14" t="s">
        <v>45</v>
      </c>
      <c r="D75" s="14" t="s">
        <v>46</v>
      </c>
      <c r="E75" s="15">
        <v>49</v>
      </c>
      <c r="F75" s="14" t="s">
        <v>47</v>
      </c>
      <c r="G75" s="14" t="s">
        <v>25</v>
      </c>
      <c r="H75" s="14">
        <v>2</v>
      </c>
      <c r="I75" s="16">
        <v>1100</v>
      </c>
      <c r="K75" s="13">
        <v>28317</v>
      </c>
      <c r="L75" s="14" t="s">
        <v>42</v>
      </c>
      <c r="M75" s="14" t="s">
        <v>43</v>
      </c>
      <c r="N75" s="15">
        <v>52</v>
      </c>
      <c r="O75" s="14" t="s">
        <v>44</v>
      </c>
      <c r="P75" s="14" t="s">
        <v>25</v>
      </c>
      <c r="Q75" s="14">
        <v>1</v>
      </c>
      <c r="R75" s="16">
        <v>1800</v>
      </c>
    </row>
    <row r="76" spans="2:18">
      <c r="B76" s="13">
        <v>29973</v>
      </c>
      <c r="C76" s="14" t="s">
        <v>48</v>
      </c>
      <c r="D76" s="14" t="s">
        <v>49</v>
      </c>
      <c r="E76" s="15">
        <v>42</v>
      </c>
      <c r="F76" s="14" t="s">
        <v>50</v>
      </c>
      <c r="G76" s="14" t="s">
        <v>25</v>
      </c>
      <c r="H76" s="14">
        <v>1</v>
      </c>
      <c r="I76" s="16">
        <v>760</v>
      </c>
      <c r="K76" s="13">
        <v>30515</v>
      </c>
      <c r="L76" s="14" t="s">
        <v>45</v>
      </c>
      <c r="M76" s="14" t="s">
        <v>46</v>
      </c>
      <c r="N76" s="15">
        <v>49</v>
      </c>
      <c r="O76" s="14" t="s">
        <v>47</v>
      </c>
      <c r="P76" s="14" t="s">
        <v>25</v>
      </c>
      <c r="Q76" s="14">
        <v>2</v>
      </c>
      <c r="R76" s="16">
        <v>1100</v>
      </c>
    </row>
    <row r="77" spans="2:18">
      <c r="B77" s="13">
        <v>32302</v>
      </c>
      <c r="C77" s="14" t="s">
        <v>51</v>
      </c>
      <c r="D77" s="14" t="s">
        <v>52</v>
      </c>
      <c r="E77" s="15">
        <v>39</v>
      </c>
      <c r="F77" s="14" t="s">
        <v>53</v>
      </c>
      <c r="G77" s="14" t="s">
        <v>25</v>
      </c>
      <c r="H77" s="14">
        <v>3</v>
      </c>
      <c r="I77" s="16">
        <v>1800</v>
      </c>
      <c r="K77" s="13">
        <v>29973</v>
      </c>
      <c r="L77" s="14" t="s">
        <v>48</v>
      </c>
      <c r="M77" s="14" t="s">
        <v>49</v>
      </c>
      <c r="N77" s="15">
        <v>42</v>
      </c>
      <c r="O77" s="14" t="s">
        <v>50</v>
      </c>
      <c r="P77" s="14" t="s">
        <v>25</v>
      </c>
      <c r="Q77" s="14">
        <v>1</v>
      </c>
      <c r="R77" s="16">
        <v>760</v>
      </c>
    </row>
    <row r="78" spans="2:18">
      <c r="B78" s="13">
        <v>32207</v>
      </c>
      <c r="C78" s="14" t="s">
        <v>54</v>
      </c>
      <c r="D78" s="14" t="s">
        <v>55</v>
      </c>
      <c r="E78" s="15">
        <v>47</v>
      </c>
      <c r="F78" s="14" t="s">
        <v>56</v>
      </c>
      <c r="G78" s="14" t="s">
        <v>25</v>
      </c>
      <c r="H78" s="14">
        <v>4</v>
      </c>
      <c r="I78" s="16">
        <v>850</v>
      </c>
      <c r="K78" s="13">
        <v>32207</v>
      </c>
      <c r="L78" s="14" t="s">
        <v>54</v>
      </c>
      <c r="M78" s="14" t="s">
        <v>55</v>
      </c>
      <c r="N78" s="15">
        <v>47</v>
      </c>
      <c r="O78" s="14" t="s">
        <v>56</v>
      </c>
      <c r="P78" s="14" t="s">
        <v>25</v>
      </c>
      <c r="Q78" s="14">
        <v>4</v>
      </c>
      <c r="R78" s="16">
        <v>850</v>
      </c>
    </row>
    <row r="79" spans="2:18">
      <c r="B79" s="13">
        <v>29846</v>
      </c>
      <c r="C79" s="14" t="s">
        <v>57</v>
      </c>
      <c r="D79" s="14" t="s">
        <v>55</v>
      </c>
      <c r="E79" s="15">
        <v>46</v>
      </c>
      <c r="F79" s="14" t="s">
        <v>58</v>
      </c>
      <c r="G79" s="14" t="s">
        <v>25</v>
      </c>
      <c r="H79" s="14">
        <v>2</v>
      </c>
      <c r="I79" s="16">
        <v>2350</v>
      </c>
      <c r="K79" s="13">
        <v>29846</v>
      </c>
      <c r="L79" s="14" t="s">
        <v>57</v>
      </c>
      <c r="M79" s="14" t="s">
        <v>55</v>
      </c>
      <c r="N79" s="15">
        <v>46</v>
      </c>
      <c r="O79" s="14" t="s">
        <v>58</v>
      </c>
      <c r="P79" s="14" t="s">
        <v>25</v>
      </c>
      <c r="Q79" s="14">
        <v>2</v>
      </c>
      <c r="R79" s="16">
        <v>2350</v>
      </c>
    </row>
    <row r="80" spans="2:18">
      <c r="B80" s="13">
        <v>30389</v>
      </c>
      <c r="C80" s="14" t="s">
        <v>59</v>
      </c>
      <c r="D80" s="14" t="s">
        <v>60</v>
      </c>
      <c r="E80" s="15">
        <v>46</v>
      </c>
      <c r="F80" s="14" t="s">
        <v>36</v>
      </c>
      <c r="G80" s="14" t="s">
        <v>25</v>
      </c>
      <c r="H80" s="14">
        <v>4</v>
      </c>
      <c r="I80" s="16">
        <v>3300</v>
      </c>
      <c r="K80" s="13">
        <v>30389</v>
      </c>
      <c r="L80" s="14" t="s">
        <v>59</v>
      </c>
      <c r="M80" s="14" t="s">
        <v>60</v>
      </c>
      <c r="N80" s="15">
        <v>46</v>
      </c>
      <c r="O80" s="14" t="s">
        <v>36</v>
      </c>
      <c r="P80" s="14" t="s">
        <v>25</v>
      </c>
      <c r="Q80" s="14">
        <v>4</v>
      </c>
      <c r="R80" s="16">
        <v>3300</v>
      </c>
    </row>
    <row r="81" spans="2:18">
      <c r="B81" s="17">
        <v>33303</v>
      </c>
      <c r="C81" s="18" t="s">
        <v>61</v>
      </c>
      <c r="D81" s="18" t="s">
        <v>20</v>
      </c>
      <c r="E81" s="19">
        <v>33</v>
      </c>
      <c r="F81" s="18" t="s">
        <v>56</v>
      </c>
      <c r="G81" s="18" t="s">
        <v>25</v>
      </c>
      <c r="H81" s="14">
        <v>1</v>
      </c>
      <c r="I81" s="20">
        <v>850</v>
      </c>
      <c r="K81" s="13">
        <v>26049</v>
      </c>
      <c r="L81" s="14" t="s">
        <v>8</v>
      </c>
      <c r="M81" s="14" t="s">
        <v>89</v>
      </c>
      <c r="N81" s="15">
        <v>62</v>
      </c>
      <c r="O81" s="14" t="s">
        <v>24</v>
      </c>
      <c r="P81" s="14" t="s">
        <v>90</v>
      </c>
      <c r="Q81" s="14">
        <v>5</v>
      </c>
      <c r="R81" s="16">
        <v>3500</v>
      </c>
    </row>
    <row r="82" spans="2:18">
      <c r="B82" s="13">
        <v>35985</v>
      </c>
      <c r="C82" s="14" t="s">
        <v>62</v>
      </c>
      <c r="D82" s="14" t="s">
        <v>63</v>
      </c>
      <c r="E82" s="15">
        <v>25</v>
      </c>
      <c r="F82" s="14" t="s">
        <v>64</v>
      </c>
      <c r="G82" s="14" t="s">
        <v>65</v>
      </c>
      <c r="H82" s="14">
        <v>0</v>
      </c>
      <c r="I82" s="16">
        <v>650</v>
      </c>
      <c r="K82" s="13">
        <v>29069</v>
      </c>
      <c r="L82" s="14" t="s">
        <v>91</v>
      </c>
      <c r="M82" s="14" t="s">
        <v>92</v>
      </c>
      <c r="N82" s="15">
        <v>54</v>
      </c>
      <c r="O82" s="14" t="s">
        <v>93</v>
      </c>
      <c r="P82" s="14" t="s">
        <v>138</v>
      </c>
      <c r="Q82" s="14">
        <v>3</v>
      </c>
      <c r="R82" s="16">
        <v>900</v>
      </c>
    </row>
    <row r="83" spans="2:18">
      <c r="B83" s="13">
        <v>32504</v>
      </c>
      <c r="C83" s="14" t="s">
        <v>66</v>
      </c>
      <c r="D83" s="14" t="s">
        <v>67</v>
      </c>
      <c r="E83" s="15">
        <v>33</v>
      </c>
      <c r="F83" s="14" t="s">
        <v>68</v>
      </c>
      <c r="G83" s="14" t="s">
        <v>65</v>
      </c>
      <c r="H83" s="14">
        <v>0</v>
      </c>
      <c r="I83" s="16">
        <v>850</v>
      </c>
      <c r="K83" s="13">
        <v>29105</v>
      </c>
      <c r="L83" s="14" t="s">
        <v>96</v>
      </c>
      <c r="M83" s="14" t="s">
        <v>97</v>
      </c>
      <c r="N83" s="15">
        <v>58</v>
      </c>
      <c r="O83" s="14" t="s">
        <v>98</v>
      </c>
      <c r="P83" s="14" t="s">
        <v>11</v>
      </c>
      <c r="Q83" s="14">
        <v>4</v>
      </c>
      <c r="R83" s="16">
        <v>1730</v>
      </c>
    </row>
    <row r="84" spans="2:18">
      <c r="B84" s="13">
        <v>35178</v>
      </c>
      <c r="C84" s="14" t="s">
        <v>69</v>
      </c>
      <c r="D84" s="14" t="s">
        <v>29</v>
      </c>
      <c r="E84" s="15">
        <v>29</v>
      </c>
      <c r="F84" s="14" t="s">
        <v>70</v>
      </c>
      <c r="G84" s="14" t="s">
        <v>65</v>
      </c>
      <c r="H84" s="14">
        <v>0</v>
      </c>
      <c r="I84" s="16">
        <v>950</v>
      </c>
      <c r="K84" s="13">
        <v>29889</v>
      </c>
      <c r="L84" s="14" t="s">
        <v>99</v>
      </c>
      <c r="M84" s="14" t="s">
        <v>100</v>
      </c>
      <c r="N84" s="15">
        <v>47</v>
      </c>
      <c r="O84" s="14" t="s">
        <v>101</v>
      </c>
      <c r="P84" s="14" t="s">
        <v>11</v>
      </c>
      <c r="Q84" s="14">
        <v>2</v>
      </c>
      <c r="R84" s="16">
        <v>2000</v>
      </c>
    </row>
    <row r="85" spans="2:18">
      <c r="B85" s="13">
        <v>33367</v>
      </c>
      <c r="C85" s="14" t="s">
        <v>71</v>
      </c>
      <c r="D85" s="14" t="s">
        <v>72</v>
      </c>
      <c r="E85" s="15">
        <v>35</v>
      </c>
      <c r="F85" s="14" t="s">
        <v>73</v>
      </c>
      <c r="G85" s="14" t="s">
        <v>65</v>
      </c>
      <c r="H85" s="14">
        <v>1</v>
      </c>
      <c r="I85" s="16">
        <v>2400</v>
      </c>
      <c r="K85" s="13">
        <v>29928</v>
      </c>
      <c r="L85" s="14" t="s">
        <v>102</v>
      </c>
      <c r="M85" s="14" t="s">
        <v>103</v>
      </c>
      <c r="N85" s="15">
        <v>43</v>
      </c>
      <c r="O85" s="14" t="s">
        <v>104</v>
      </c>
      <c r="P85" s="14" t="s">
        <v>11</v>
      </c>
      <c r="Q85" s="14">
        <v>1</v>
      </c>
      <c r="R85" s="16">
        <v>2100</v>
      </c>
    </row>
    <row r="86" spans="2:18">
      <c r="B86" s="13">
        <v>33969</v>
      </c>
      <c r="C86" s="14" t="s">
        <v>74</v>
      </c>
      <c r="D86" s="14" t="s">
        <v>72</v>
      </c>
      <c r="E86" s="15">
        <v>33</v>
      </c>
      <c r="F86" s="14" t="s">
        <v>53</v>
      </c>
      <c r="G86" s="14" t="s">
        <v>65</v>
      </c>
      <c r="H86" s="14">
        <v>0</v>
      </c>
      <c r="I86" s="16">
        <v>2700</v>
      </c>
      <c r="K86" s="13">
        <v>30544</v>
      </c>
      <c r="L86" s="14" t="s">
        <v>105</v>
      </c>
      <c r="M86" s="14" t="s">
        <v>106</v>
      </c>
      <c r="N86" s="15">
        <v>41</v>
      </c>
      <c r="O86" s="14" t="s">
        <v>33</v>
      </c>
      <c r="P86" s="14" t="s">
        <v>15</v>
      </c>
      <c r="Q86" s="14">
        <v>3</v>
      </c>
      <c r="R86" s="16">
        <v>2250</v>
      </c>
    </row>
    <row r="87" spans="2:18">
      <c r="B87" s="13">
        <v>34195</v>
      </c>
      <c r="C87" s="14" t="s">
        <v>75</v>
      </c>
      <c r="D87" s="14" t="s">
        <v>76</v>
      </c>
      <c r="E87" s="15">
        <v>31</v>
      </c>
      <c r="F87" s="14" t="s">
        <v>77</v>
      </c>
      <c r="G87" s="14" t="s">
        <v>65</v>
      </c>
      <c r="H87" s="14">
        <v>0</v>
      </c>
      <c r="I87" s="16">
        <v>1100</v>
      </c>
      <c r="K87" s="13">
        <v>31368</v>
      </c>
      <c r="L87" s="14" t="s">
        <v>107</v>
      </c>
      <c r="M87" s="14" t="s">
        <v>108</v>
      </c>
      <c r="N87" s="15">
        <v>44</v>
      </c>
      <c r="O87" s="14" t="s">
        <v>109</v>
      </c>
      <c r="P87" s="14" t="s">
        <v>11</v>
      </c>
      <c r="Q87" s="14">
        <v>2</v>
      </c>
      <c r="R87" s="16">
        <v>1500</v>
      </c>
    </row>
    <row r="88" spans="2:18">
      <c r="B88" s="13">
        <v>35618</v>
      </c>
      <c r="C88" s="14" t="s">
        <v>78</v>
      </c>
      <c r="D88" s="14" t="s">
        <v>32</v>
      </c>
      <c r="E88" s="15">
        <v>28</v>
      </c>
      <c r="F88" s="14" t="s">
        <v>79</v>
      </c>
      <c r="G88" s="14" t="s">
        <v>65</v>
      </c>
      <c r="H88" s="14">
        <v>1</v>
      </c>
      <c r="I88" s="16">
        <v>550</v>
      </c>
      <c r="K88" s="13">
        <v>32842</v>
      </c>
      <c r="L88" s="14" t="s">
        <v>118</v>
      </c>
      <c r="M88" s="14" t="s">
        <v>29</v>
      </c>
      <c r="N88" s="15">
        <v>45</v>
      </c>
      <c r="O88" s="14" t="s">
        <v>119</v>
      </c>
      <c r="P88" s="14" t="s">
        <v>25</v>
      </c>
      <c r="Q88" s="14">
        <v>1</v>
      </c>
      <c r="R88" s="16">
        <v>2000</v>
      </c>
    </row>
    <row r="89" spans="2:18">
      <c r="B89" s="17">
        <v>36402</v>
      </c>
      <c r="C89" s="18" t="s">
        <v>61</v>
      </c>
      <c r="D89" s="18" t="s">
        <v>38</v>
      </c>
      <c r="E89" s="19">
        <v>26</v>
      </c>
      <c r="F89" s="18" t="s">
        <v>56</v>
      </c>
      <c r="G89" s="18" t="s">
        <v>65</v>
      </c>
      <c r="H89" s="14">
        <v>0</v>
      </c>
      <c r="I89" s="20">
        <v>1000</v>
      </c>
      <c r="K89" s="13">
        <v>28217</v>
      </c>
      <c r="L89" s="14" t="s">
        <v>125</v>
      </c>
      <c r="M89" s="14" t="s">
        <v>126</v>
      </c>
      <c r="N89" s="15">
        <v>56</v>
      </c>
      <c r="O89" s="14" t="s">
        <v>116</v>
      </c>
      <c r="P89" s="14" t="s">
        <v>11</v>
      </c>
      <c r="Q89" s="14">
        <v>4</v>
      </c>
      <c r="R89" s="16">
        <v>1400</v>
      </c>
    </row>
    <row r="90" spans="2:18" ht="15.75" thickBot="1">
      <c r="B90" s="13">
        <v>35330</v>
      </c>
      <c r="C90" s="14" t="s">
        <v>80</v>
      </c>
      <c r="D90" s="14" t="s">
        <v>81</v>
      </c>
      <c r="E90" s="15">
        <v>28</v>
      </c>
      <c r="F90" s="14" t="s">
        <v>64</v>
      </c>
      <c r="G90" s="14" t="s">
        <v>65</v>
      </c>
      <c r="H90" s="14">
        <v>0</v>
      </c>
      <c r="I90" s="16">
        <v>600</v>
      </c>
      <c r="K90" s="21">
        <v>27811</v>
      </c>
      <c r="L90" s="22" t="s">
        <v>132</v>
      </c>
      <c r="M90" s="22" t="s">
        <v>131</v>
      </c>
      <c r="N90" s="23">
        <v>58</v>
      </c>
      <c r="O90" s="22" t="s">
        <v>24</v>
      </c>
      <c r="P90" s="22" t="s">
        <v>11</v>
      </c>
      <c r="Q90" s="22">
        <v>1</v>
      </c>
      <c r="R90" s="24">
        <v>2400</v>
      </c>
    </row>
    <row r="91" spans="2:18">
      <c r="B91" s="13">
        <v>35309</v>
      </c>
      <c r="C91" s="14" t="s">
        <v>82</v>
      </c>
      <c r="D91" s="14" t="s">
        <v>83</v>
      </c>
      <c r="E91" s="15">
        <v>29</v>
      </c>
      <c r="F91" s="14" t="s">
        <v>84</v>
      </c>
      <c r="G91" s="14" t="s">
        <v>65</v>
      </c>
      <c r="H91" s="14">
        <v>0</v>
      </c>
      <c r="I91" s="16">
        <v>750</v>
      </c>
    </row>
    <row r="92" spans="2:18" ht="15.75" thickBot="1">
      <c r="B92" s="13">
        <v>34539</v>
      </c>
      <c r="C92" s="14" t="s">
        <v>61</v>
      </c>
      <c r="D92" s="14" t="s">
        <v>85</v>
      </c>
      <c r="E92" s="15">
        <v>30</v>
      </c>
      <c r="F92" s="14" t="s">
        <v>56</v>
      </c>
      <c r="G92" s="14" t="s">
        <v>65</v>
      </c>
      <c r="H92" s="14">
        <v>0</v>
      </c>
      <c r="I92" s="16">
        <v>1050</v>
      </c>
    </row>
    <row r="93" spans="2:18" ht="15.75" thickBot="1">
      <c r="B93" s="13">
        <v>35392</v>
      </c>
      <c r="C93" s="14" t="s">
        <v>86</v>
      </c>
      <c r="D93" s="14" t="s">
        <v>87</v>
      </c>
      <c r="E93" s="15">
        <v>26</v>
      </c>
      <c r="F93" s="14" t="s">
        <v>88</v>
      </c>
      <c r="G93" s="14" t="s">
        <v>65</v>
      </c>
      <c r="H93" s="14">
        <v>1</v>
      </c>
      <c r="I93" s="16">
        <v>950</v>
      </c>
      <c r="K93" s="37" t="s">
        <v>0</v>
      </c>
      <c r="L93" s="38" t="s">
        <v>1</v>
      </c>
      <c r="M93" s="38" t="s">
        <v>2</v>
      </c>
      <c r="N93" s="38" t="s">
        <v>3</v>
      </c>
      <c r="O93" s="38" t="s">
        <v>4</v>
      </c>
      <c r="P93" s="38" t="s">
        <v>5</v>
      </c>
      <c r="Q93" s="39" t="s">
        <v>6</v>
      </c>
      <c r="R93" s="40" t="s">
        <v>7</v>
      </c>
    </row>
    <row r="94" spans="2:18">
      <c r="B94" s="13">
        <v>29069</v>
      </c>
      <c r="C94" s="14" t="s">
        <v>91</v>
      </c>
      <c r="D94" s="14" t="s">
        <v>92</v>
      </c>
      <c r="E94" s="15">
        <v>54</v>
      </c>
      <c r="F94" s="14" t="s">
        <v>93</v>
      </c>
      <c r="G94" s="14" t="s">
        <v>138</v>
      </c>
      <c r="H94" s="14">
        <v>3</v>
      </c>
      <c r="I94" s="16">
        <v>900</v>
      </c>
      <c r="K94" s="13">
        <v>26049</v>
      </c>
      <c r="L94" s="14" t="s">
        <v>8</v>
      </c>
      <c r="M94" s="14" t="s">
        <v>89</v>
      </c>
      <c r="N94" s="15">
        <v>62</v>
      </c>
      <c r="O94" s="14" t="s">
        <v>24</v>
      </c>
      <c r="P94" s="14" t="s">
        <v>90</v>
      </c>
      <c r="Q94" s="14">
        <v>5</v>
      </c>
      <c r="R94" s="16">
        <v>3500</v>
      </c>
    </row>
    <row r="95" spans="2:18">
      <c r="B95" s="13">
        <v>32842</v>
      </c>
      <c r="C95" s="14" t="s">
        <v>118</v>
      </c>
      <c r="D95" s="14" t="s">
        <v>29</v>
      </c>
      <c r="E95" s="15">
        <v>45</v>
      </c>
      <c r="F95" s="14" t="s">
        <v>119</v>
      </c>
      <c r="G95" s="14" t="s">
        <v>25</v>
      </c>
      <c r="H95" s="14">
        <v>1</v>
      </c>
      <c r="I95" s="16">
        <v>2000</v>
      </c>
      <c r="K95" s="13">
        <v>29069</v>
      </c>
      <c r="L95" s="14" t="s">
        <v>91</v>
      </c>
      <c r="M95" s="14" t="s">
        <v>92</v>
      </c>
      <c r="N95" s="15">
        <v>54</v>
      </c>
      <c r="O95" s="14" t="s">
        <v>93</v>
      </c>
      <c r="P95" s="14" t="s">
        <v>138</v>
      </c>
      <c r="Q95" s="14">
        <v>3</v>
      </c>
      <c r="R95" s="16">
        <v>900</v>
      </c>
    </row>
    <row r="96" spans="2:18">
      <c r="K96" s="13">
        <v>30544</v>
      </c>
      <c r="L96" s="14" t="s">
        <v>105</v>
      </c>
      <c r="M96" s="14" t="s">
        <v>106</v>
      </c>
      <c r="N96" s="15">
        <v>41</v>
      </c>
      <c r="O96" s="14" t="s">
        <v>33</v>
      </c>
      <c r="P96" s="14" t="s">
        <v>15</v>
      </c>
      <c r="Q96" s="14">
        <v>3</v>
      </c>
      <c r="R96" s="16">
        <v>2250</v>
      </c>
    </row>
    <row r="97" spans="2:18" ht="15.75" thickBot="1"/>
    <row r="98" spans="2:18" ht="15.75" thickBot="1">
      <c r="B98" s="5" t="s">
        <v>0</v>
      </c>
      <c r="C98" s="6" t="s">
        <v>1</v>
      </c>
      <c r="D98" s="6" t="s">
        <v>2</v>
      </c>
      <c r="E98" s="6" t="s">
        <v>3</v>
      </c>
      <c r="F98" s="6" t="s">
        <v>4</v>
      </c>
      <c r="G98" s="6" t="s">
        <v>5</v>
      </c>
      <c r="H98" s="7" t="s">
        <v>6</v>
      </c>
      <c r="I98" s="8" t="s">
        <v>7</v>
      </c>
    </row>
    <row r="99" spans="2:18" ht="15.75" thickBot="1">
      <c r="B99" s="9">
        <v>29740</v>
      </c>
      <c r="C99" s="10" t="s">
        <v>8</v>
      </c>
      <c r="D99" s="10" t="s">
        <v>9</v>
      </c>
      <c r="E99" s="11">
        <v>58</v>
      </c>
      <c r="F99" s="10" t="s">
        <v>10</v>
      </c>
      <c r="G99" s="10" t="s">
        <v>11</v>
      </c>
      <c r="H99" s="10">
        <v>3</v>
      </c>
      <c r="I99" s="12">
        <v>2900</v>
      </c>
    </row>
    <row r="100" spans="2:18" ht="15.75" thickBot="1">
      <c r="B100" s="13">
        <v>34137</v>
      </c>
      <c r="C100" s="14" t="s">
        <v>12</v>
      </c>
      <c r="D100" s="14" t="s">
        <v>13</v>
      </c>
      <c r="E100" s="15">
        <v>30</v>
      </c>
      <c r="F100" s="14" t="s">
        <v>14</v>
      </c>
      <c r="G100" s="14" t="s">
        <v>15</v>
      </c>
      <c r="H100" s="14">
        <v>2</v>
      </c>
      <c r="I100" s="16">
        <v>3000</v>
      </c>
      <c r="K100" s="5" t="s">
        <v>0</v>
      </c>
      <c r="L100" s="6" t="s">
        <v>1</v>
      </c>
      <c r="M100" s="6" t="s">
        <v>2</v>
      </c>
      <c r="N100" s="6" t="s">
        <v>3</v>
      </c>
      <c r="O100" s="6" t="s">
        <v>4</v>
      </c>
      <c r="P100" s="6" t="s">
        <v>5</v>
      </c>
      <c r="Q100" s="7" t="s">
        <v>6</v>
      </c>
      <c r="R100" s="8" t="s">
        <v>7</v>
      </c>
    </row>
    <row r="101" spans="2:18">
      <c r="B101" s="13">
        <v>35840</v>
      </c>
      <c r="C101" s="14" t="s">
        <v>16</v>
      </c>
      <c r="D101" s="14" t="s">
        <v>17</v>
      </c>
      <c r="E101" s="15">
        <v>29</v>
      </c>
      <c r="F101" s="14" t="s">
        <v>18</v>
      </c>
      <c r="G101" s="14" t="s">
        <v>15</v>
      </c>
      <c r="H101" s="14">
        <v>0</v>
      </c>
      <c r="I101" s="16">
        <v>1320</v>
      </c>
      <c r="K101" s="9">
        <v>29740</v>
      </c>
      <c r="L101" s="10" t="s">
        <v>8</v>
      </c>
      <c r="M101" s="10" t="s">
        <v>9</v>
      </c>
      <c r="N101" s="11">
        <v>58</v>
      </c>
      <c r="O101" s="10" t="s">
        <v>10</v>
      </c>
      <c r="P101" s="10" t="s">
        <v>11</v>
      </c>
      <c r="Q101" s="10">
        <v>3</v>
      </c>
      <c r="R101" s="12">
        <v>2900</v>
      </c>
    </row>
    <row r="102" spans="2:18">
      <c r="B102" s="13">
        <v>26049</v>
      </c>
      <c r="C102" s="14" t="s">
        <v>8</v>
      </c>
      <c r="D102" s="14" t="s">
        <v>89</v>
      </c>
      <c r="E102" s="15">
        <v>62</v>
      </c>
      <c r="F102" s="14" t="s">
        <v>24</v>
      </c>
      <c r="G102" s="14" t="s">
        <v>90</v>
      </c>
      <c r="H102" s="14">
        <v>5</v>
      </c>
      <c r="I102" s="16">
        <v>3500</v>
      </c>
      <c r="K102" s="13">
        <v>34137</v>
      </c>
      <c r="L102" s="14" t="s">
        <v>12</v>
      </c>
      <c r="M102" s="14" t="s">
        <v>13</v>
      </c>
      <c r="N102" s="15">
        <v>30</v>
      </c>
      <c r="O102" s="14" t="s">
        <v>14</v>
      </c>
      <c r="P102" s="14" t="s">
        <v>15</v>
      </c>
      <c r="Q102" s="14">
        <v>2</v>
      </c>
      <c r="R102" s="16">
        <v>3000</v>
      </c>
    </row>
    <row r="103" spans="2:18">
      <c r="B103" s="13">
        <v>34812</v>
      </c>
      <c r="C103" s="14" t="s">
        <v>94</v>
      </c>
      <c r="D103" s="14" t="s">
        <v>95</v>
      </c>
      <c r="E103" s="15">
        <v>34</v>
      </c>
      <c r="F103" s="14" t="s">
        <v>88</v>
      </c>
      <c r="G103" s="14" t="s">
        <v>11</v>
      </c>
      <c r="H103" s="14">
        <v>2</v>
      </c>
      <c r="I103" s="16">
        <v>1000</v>
      </c>
      <c r="K103" s="13">
        <v>26049</v>
      </c>
      <c r="L103" s="14" t="s">
        <v>8</v>
      </c>
      <c r="M103" s="14" t="s">
        <v>89</v>
      </c>
      <c r="N103" s="15">
        <v>62</v>
      </c>
      <c r="O103" s="14" t="s">
        <v>24</v>
      </c>
      <c r="P103" s="14" t="s">
        <v>90</v>
      </c>
      <c r="Q103" s="14">
        <v>5</v>
      </c>
      <c r="R103" s="16">
        <v>3500</v>
      </c>
    </row>
    <row r="104" spans="2:18">
      <c r="B104" s="13">
        <v>29105</v>
      </c>
      <c r="C104" s="14" t="s">
        <v>96</v>
      </c>
      <c r="D104" s="14" t="s">
        <v>97</v>
      </c>
      <c r="E104" s="15">
        <v>58</v>
      </c>
      <c r="F104" s="14" t="s">
        <v>98</v>
      </c>
      <c r="G104" s="14" t="s">
        <v>11</v>
      </c>
      <c r="H104" s="14">
        <v>4</v>
      </c>
      <c r="I104" s="16">
        <v>1730</v>
      </c>
      <c r="K104" s="13">
        <v>34812</v>
      </c>
      <c r="L104" s="14" t="s">
        <v>94</v>
      </c>
      <c r="M104" s="14" t="s">
        <v>95</v>
      </c>
      <c r="N104" s="15">
        <v>34</v>
      </c>
      <c r="O104" s="14" t="s">
        <v>88</v>
      </c>
      <c r="P104" s="14" t="s">
        <v>11</v>
      </c>
      <c r="Q104" s="14">
        <v>2</v>
      </c>
      <c r="R104" s="16">
        <v>1000</v>
      </c>
    </row>
    <row r="105" spans="2:18">
      <c r="B105" s="13">
        <v>29889</v>
      </c>
      <c r="C105" s="14" t="s">
        <v>99</v>
      </c>
      <c r="D105" s="14" t="s">
        <v>100</v>
      </c>
      <c r="E105" s="15">
        <v>47</v>
      </c>
      <c r="F105" s="14" t="s">
        <v>101</v>
      </c>
      <c r="G105" s="14" t="s">
        <v>11</v>
      </c>
      <c r="H105" s="14">
        <v>2</v>
      </c>
      <c r="I105" s="16">
        <v>2000</v>
      </c>
      <c r="K105" s="13">
        <v>29105</v>
      </c>
      <c r="L105" s="14" t="s">
        <v>96</v>
      </c>
      <c r="M105" s="14" t="s">
        <v>97</v>
      </c>
      <c r="N105" s="15">
        <v>58</v>
      </c>
      <c r="O105" s="14" t="s">
        <v>98</v>
      </c>
      <c r="P105" s="14" t="s">
        <v>11</v>
      </c>
      <c r="Q105" s="14">
        <v>4</v>
      </c>
      <c r="R105" s="16">
        <v>1730</v>
      </c>
    </row>
    <row r="106" spans="2:18">
      <c r="B106" s="13">
        <v>29928</v>
      </c>
      <c r="C106" s="14" t="s">
        <v>102</v>
      </c>
      <c r="D106" s="14" t="s">
        <v>103</v>
      </c>
      <c r="E106" s="15">
        <v>43</v>
      </c>
      <c r="F106" s="14" t="s">
        <v>104</v>
      </c>
      <c r="G106" s="14" t="s">
        <v>11</v>
      </c>
      <c r="H106" s="14">
        <v>1</v>
      </c>
      <c r="I106" s="16">
        <v>2100</v>
      </c>
      <c r="K106" s="13">
        <v>29889</v>
      </c>
      <c r="L106" s="14" t="s">
        <v>99</v>
      </c>
      <c r="M106" s="14" t="s">
        <v>100</v>
      </c>
      <c r="N106" s="15">
        <v>47</v>
      </c>
      <c r="O106" s="14" t="s">
        <v>101</v>
      </c>
      <c r="P106" s="14" t="s">
        <v>11</v>
      </c>
      <c r="Q106" s="14">
        <v>2</v>
      </c>
      <c r="R106" s="16">
        <v>2000</v>
      </c>
    </row>
    <row r="107" spans="2:18">
      <c r="B107" s="13">
        <v>30544</v>
      </c>
      <c r="C107" s="14" t="s">
        <v>105</v>
      </c>
      <c r="D107" s="14" t="s">
        <v>106</v>
      </c>
      <c r="E107" s="15">
        <v>41</v>
      </c>
      <c r="F107" s="14" t="s">
        <v>33</v>
      </c>
      <c r="G107" s="14" t="s">
        <v>15</v>
      </c>
      <c r="H107" s="14">
        <v>3</v>
      </c>
      <c r="I107" s="16">
        <v>2250</v>
      </c>
      <c r="K107" s="13">
        <v>30544</v>
      </c>
      <c r="L107" s="14" t="s">
        <v>105</v>
      </c>
      <c r="M107" s="14" t="s">
        <v>106</v>
      </c>
      <c r="N107" s="15">
        <v>41</v>
      </c>
      <c r="O107" s="14" t="s">
        <v>33</v>
      </c>
      <c r="P107" s="14" t="s">
        <v>15</v>
      </c>
      <c r="Q107" s="14">
        <v>3</v>
      </c>
      <c r="R107" s="16">
        <v>2250</v>
      </c>
    </row>
    <row r="108" spans="2:18">
      <c r="B108" s="13">
        <v>31368</v>
      </c>
      <c r="C108" s="14" t="s">
        <v>107</v>
      </c>
      <c r="D108" s="14" t="s">
        <v>108</v>
      </c>
      <c r="E108" s="15">
        <v>44</v>
      </c>
      <c r="F108" s="14" t="s">
        <v>109</v>
      </c>
      <c r="G108" s="14" t="s">
        <v>11</v>
      </c>
      <c r="H108" s="14">
        <v>2</v>
      </c>
      <c r="I108" s="16">
        <v>1500</v>
      </c>
      <c r="K108" s="13">
        <v>31368</v>
      </c>
      <c r="L108" s="14" t="s">
        <v>107</v>
      </c>
      <c r="M108" s="14" t="s">
        <v>108</v>
      </c>
      <c r="N108" s="15">
        <v>44</v>
      </c>
      <c r="O108" s="14" t="s">
        <v>109</v>
      </c>
      <c r="P108" s="14" t="s">
        <v>11</v>
      </c>
      <c r="Q108" s="14">
        <v>2</v>
      </c>
      <c r="R108" s="16">
        <v>1500</v>
      </c>
    </row>
    <row r="109" spans="2:18">
      <c r="B109" s="13">
        <v>31517</v>
      </c>
      <c r="C109" s="14" t="s">
        <v>110</v>
      </c>
      <c r="D109" s="14" t="s">
        <v>111</v>
      </c>
      <c r="E109" s="15">
        <v>36</v>
      </c>
      <c r="F109" s="14" t="s">
        <v>21</v>
      </c>
      <c r="G109" s="14" t="s">
        <v>15</v>
      </c>
      <c r="H109" s="14">
        <v>1</v>
      </c>
      <c r="I109" s="16">
        <v>1100</v>
      </c>
      <c r="K109" s="13">
        <v>31963</v>
      </c>
      <c r="L109" s="14" t="s">
        <v>112</v>
      </c>
      <c r="M109" s="14" t="s">
        <v>113</v>
      </c>
      <c r="N109" s="15">
        <v>35</v>
      </c>
      <c r="O109" s="14" t="s">
        <v>114</v>
      </c>
      <c r="P109" s="14" t="s">
        <v>11</v>
      </c>
      <c r="Q109" s="14">
        <v>3</v>
      </c>
      <c r="R109" s="16">
        <v>3200</v>
      </c>
    </row>
    <row r="110" spans="2:18">
      <c r="B110" s="13">
        <v>31963</v>
      </c>
      <c r="C110" s="14" t="s">
        <v>112</v>
      </c>
      <c r="D110" s="14" t="s">
        <v>113</v>
      </c>
      <c r="E110" s="15">
        <v>35</v>
      </c>
      <c r="F110" s="14" t="s">
        <v>114</v>
      </c>
      <c r="G110" s="14" t="s">
        <v>11</v>
      </c>
      <c r="H110" s="14">
        <v>3</v>
      </c>
      <c r="I110" s="16">
        <v>3200</v>
      </c>
      <c r="K110" s="13">
        <v>32762</v>
      </c>
      <c r="L110" s="14" t="s">
        <v>117</v>
      </c>
      <c r="M110" s="14" t="s">
        <v>108</v>
      </c>
      <c r="N110" s="15">
        <v>34</v>
      </c>
      <c r="O110" s="14" t="s">
        <v>88</v>
      </c>
      <c r="P110" s="14" t="s">
        <v>11</v>
      </c>
      <c r="Q110" s="14">
        <v>2</v>
      </c>
      <c r="R110" s="16">
        <v>1800</v>
      </c>
    </row>
    <row r="111" spans="2:18">
      <c r="B111" s="13">
        <v>32590</v>
      </c>
      <c r="C111" s="14" t="s">
        <v>115</v>
      </c>
      <c r="D111" s="14" t="s">
        <v>89</v>
      </c>
      <c r="E111" s="15">
        <v>39</v>
      </c>
      <c r="F111" s="14" t="s">
        <v>116</v>
      </c>
      <c r="G111" s="14" t="s">
        <v>11</v>
      </c>
      <c r="H111" s="14">
        <v>1</v>
      </c>
      <c r="I111" s="16">
        <v>1400</v>
      </c>
      <c r="K111" s="13">
        <v>34706</v>
      </c>
      <c r="L111" s="14" t="s">
        <v>120</v>
      </c>
      <c r="M111" s="14" t="s">
        <v>121</v>
      </c>
      <c r="N111" s="15">
        <v>33</v>
      </c>
      <c r="O111" s="14" t="s">
        <v>122</v>
      </c>
      <c r="P111" s="14" t="s">
        <v>11</v>
      </c>
      <c r="Q111" s="14">
        <v>2</v>
      </c>
      <c r="R111" s="16">
        <v>2540</v>
      </c>
    </row>
    <row r="112" spans="2:18">
      <c r="B112" s="13">
        <v>32762</v>
      </c>
      <c r="C112" s="14" t="s">
        <v>117</v>
      </c>
      <c r="D112" s="14" t="s">
        <v>108</v>
      </c>
      <c r="E112" s="15">
        <v>34</v>
      </c>
      <c r="F112" s="14" t="s">
        <v>88</v>
      </c>
      <c r="G112" s="14" t="s">
        <v>11</v>
      </c>
      <c r="H112" s="14">
        <v>2</v>
      </c>
      <c r="I112" s="16">
        <v>1800</v>
      </c>
      <c r="K112" s="13">
        <v>32887</v>
      </c>
      <c r="L112" s="14" t="s">
        <v>123</v>
      </c>
      <c r="M112" s="14" t="s">
        <v>89</v>
      </c>
      <c r="N112" s="15">
        <v>37</v>
      </c>
      <c r="O112" s="14" t="s">
        <v>124</v>
      </c>
      <c r="P112" s="14" t="s">
        <v>11</v>
      </c>
      <c r="Q112" s="14">
        <v>3</v>
      </c>
      <c r="R112" s="16">
        <v>1300</v>
      </c>
    </row>
    <row r="113" spans="2:18">
      <c r="B113" s="13">
        <v>34706</v>
      </c>
      <c r="C113" s="14" t="s">
        <v>120</v>
      </c>
      <c r="D113" s="14" t="s">
        <v>121</v>
      </c>
      <c r="E113" s="15">
        <v>33</v>
      </c>
      <c r="F113" s="14" t="s">
        <v>122</v>
      </c>
      <c r="G113" s="14" t="s">
        <v>11</v>
      </c>
      <c r="H113" s="14">
        <v>2</v>
      </c>
      <c r="I113" s="16">
        <v>2540</v>
      </c>
      <c r="K113" s="13">
        <v>28217</v>
      </c>
      <c r="L113" s="14" t="s">
        <v>125</v>
      </c>
      <c r="M113" s="14" t="s">
        <v>126</v>
      </c>
      <c r="N113" s="15">
        <v>56</v>
      </c>
      <c r="O113" s="14" t="s">
        <v>116</v>
      </c>
      <c r="P113" s="14" t="s">
        <v>11</v>
      </c>
      <c r="Q113" s="14">
        <v>4</v>
      </c>
      <c r="R113" s="16">
        <v>1400</v>
      </c>
    </row>
    <row r="114" spans="2:18">
      <c r="B114" s="13">
        <v>32887</v>
      </c>
      <c r="C114" s="14" t="s">
        <v>123</v>
      </c>
      <c r="D114" s="14" t="s">
        <v>89</v>
      </c>
      <c r="E114" s="15">
        <v>37</v>
      </c>
      <c r="F114" s="14" t="s">
        <v>124</v>
      </c>
      <c r="G114" s="14" t="s">
        <v>11</v>
      </c>
      <c r="H114" s="14">
        <v>3</v>
      </c>
      <c r="I114" s="16">
        <v>1300</v>
      </c>
      <c r="R114" s="41">
        <f>SUM(R101:R113)</f>
        <v>28120</v>
      </c>
    </row>
    <row r="115" spans="2:18">
      <c r="B115" s="13">
        <v>28217</v>
      </c>
      <c r="C115" s="14" t="s">
        <v>125</v>
      </c>
      <c r="D115" s="14" t="s">
        <v>126</v>
      </c>
      <c r="E115" s="15">
        <v>56</v>
      </c>
      <c r="F115" s="14" t="s">
        <v>116</v>
      </c>
      <c r="G115" s="14" t="s">
        <v>11</v>
      </c>
      <c r="H115" s="14">
        <v>4</v>
      </c>
      <c r="I115" s="16">
        <v>1400</v>
      </c>
    </row>
    <row r="116" spans="2:18">
      <c r="B116" s="13">
        <v>33812</v>
      </c>
      <c r="C116" s="14" t="s">
        <v>127</v>
      </c>
      <c r="D116" s="14" t="s">
        <v>128</v>
      </c>
      <c r="E116" s="15">
        <v>32</v>
      </c>
      <c r="F116" s="14" t="s">
        <v>129</v>
      </c>
      <c r="G116" s="14" t="s">
        <v>11</v>
      </c>
      <c r="H116" s="14">
        <v>1</v>
      </c>
      <c r="I116" s="16">
        <v>1500</v>
      </c>
    </row>
    <row r="117" spans="2:18">
      <c r="B117" s="13">
        <v>33591</v>
      </c>
      <c r="C117" s="14" t="s">
        <v>130</v>
      </c>
      <c r="D117" s="14" t="s">
        <v>131</v>
      </c>
      <c r="E117" s="15">
        <v>39</v>
      </c>
      <c r="F117" s="14" t="s">
        <v>10</v>
      </c>
      <c r="G117" s="14" t="s">
        <v>11</v>
      </c>
      <c r="H117" s="14">
        <v>0</v>
      </c>
      <c r="I117" s="16">
        <v>2300</v>
      </c>
    </row>
    <row r="118" spans="2:18" ht="15.75" thickBot="1">
      <c r="B118" s="21">
        <v>27811</v>
      </c>
      <c r="C118" s="22" t="s">
        <v>132</v>
      </c>
      <c r="D118" s="22" t="s">
        <v>131</v>
      </c>
      <c r="E118" s="23">
        <v>58</v>
      </c>
      <c r="F118" s="22" t="s">
        <v>24</v>
      </c>
      <c r="G118" s="22" t="s">
        <v>11</v>
      </c>
      <c r="H118" s="22">
        <v>1</v>
      </c>
      <c r="I118" s="24">
        <v>2400</v>
      </c>
    </row>
  </sheetData>
  <autoFilter ref="B13:L63"/>
  <mergeCells count="1">
    <mergeCell ref="B5:H5"/>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Zarobki</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dc:creator>
  <cp:lastModifiedBy>student</cp:lastModifiedBy>
  <dcterms:created xsi:type="dcterms:W3CDTF">2010-09-29T13:52:09Z</dcterms:created>
  <dcterms:modified xsi:type="dcterms:W3CDTF">2017-11-08T09:44:27Z</dcterms:modified>
</cp:coreProperties>
</file>