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<sst xmlns="http://schemas.openxmlformats.org/spreadsheetml/2006/main" count="6" uniqueCount="6">
  <si>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Matt Anderson and Eddie Pluhar</t>
  </si>
  <si>
    <t>X-N-H angle (°)</t>
  </si>
  <si>
    <t>Bond-length (Å)</t>
  </si>
  <si>
    <t>E (Ha)</t>
  </si>
  <si>
    <t>Relative E (kcal/mol)</t>
  </si>
  <si>
    <t>Dipole Moment (D)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</si>
</sst>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5"/>
      <name val="Arial"/>
      <family val="2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NH3 Relative Energy vs Bond Angle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Relative E (kcal/mol)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ize val="7"/>
          </c:marker>
          <c:xVal>
            <c:numRef>
              <c:f>Sheet1!$B$4:$B$44</c:f>
              <c:numCache>
                <c:formatCode>General</c:formatCode>
                <c:ptCount val="41"/>
                <c:pt idx="0">
                  <c:v>91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96</c:v>
                </c:pt>
                <c:pt idx="6">
                  <c:v>97</c:v>
                </c:pt>
                <c:pt idx="7">
                  <c:v>98</c:v>
                </c:pt>
                <c:pt idx="8">
                  <c:v>99</c:v>
                </c:pt>
                <c:pt idx="9">
                  <c:v>100</c:v>
                </c:pt>
                <c:pt idx="10">
                  <c:v>101</c:v>
                </c:pt>
                <c:pt idx="11">
                  <c:v>102</c:v>
                </c:pt>
                <c:pt idx="12">
                  <c:v>103</c:v>
                </c:pt>
                <c:pt idx="13">
                  <c:v>104</c:v>
                </c:pt>
                <c:pt idx="14">
                  <c:v>105</c:v>
                </c:pt>
                <c:pt idx="15">
                  <c:v>106</c:v>
                </c:pt>
                <c:pt idx="16">
                  <c:v>107</c:v>
                </c:pt>
                <c:pt idx="17">
                  <c:v>108</c:v>
                </c:pt>
                <c:pt idx="18">
                  <c:v>109</c:v>
                </c:pt>
                <c:pt idx="19">
                  <c:v>110</c:v>
                </c:pt>
                <c:pt idx="20">
                  <c:v>111</c:v>
                </c:pt>
                <c:pt idx="21">
                  <c:v>111.6815</c:v>
                </c:pt>
                <c:pt idx="22">
                  <c:v>112</c:v>
                </c:pt>
                <c:pt idx="23">
                  <c:v>113</c:v>
                </c:pt>
                <c:pt idx="24">
                  <c:v>114</c:v>
                </c:pt>
                <c:pt idx="25">
                  <c:v>115</c:v>
                </c:pt>
                <c:pt idx="26">
                  <c:v>116</c:v>
                </c:pt>
                <c:pt idx="27">
                  <c:v>117</c:v>
                </c:pt>
                <c:pt idx="28">
                  <c:v>118</c:v>
                </c:pt>
                <c:pt idx="29">
                  <c:v>119</c:v>
                </c:pt>
                <c:pt idx="30">
                  <c:v>120</c:v>
                </c:pt>
                <c:pt idx="31">
                  <c:v>121</c:v>
                </c:pt>
                <c:pt idx="32">
                  <c:v>122</c:v>
                </c:pt>
                <c:pt idx="33">
                  <c:v>123</c:v>
                </c:pt>
                <c:pt idx="34">
                  <c:v>124</c:v>
                </c:pt>
                <c:pt idx="35">
                  <c:v>125</c:v>
                </c:pt>
                <c:pt idx="36">
                  <c:v>126</c:v>
                </c:pt>
                <c:pt idx="37">
                  <c:v>127</c:v>
                </c:pt>
                <c:pt idx="38">
                  <c:v>128</c:v>
                </c:pt>
                <c:pt idx="39">
                  <c:v>129</c:v>
                </c:pt>
                <c:pt idx="40">
                  <c:v>130</c:v>
                </c:pt>
              </c:numCache>
            </c:numRef>
          </c:xVal>
          <c:yVal>
            <c:numRef>
              <c:f>Sheet1!$E$4:$E$44</c:f>
              <c:numCache>
                <c:formatCode>General</c:formatCode>
                <c:ptCount val="41"/>
                <c:pt idx="0">
                  <c:v>6.47822599101653</c:v>
                </c:pt>
                <c:pt idx="1">
                  <c:v>6.38949061767771</c:v>
                </c:pt>
                <c:pt idx="2">
                  <c:v>6.24315158336712</c:v>
                </c:pt>
                <c:pt idx="3">
                  <c:v>6.04152308221686</c:v>
                </c:pt>
                <c:pt idx="4">
                  <c:v>5.78781388660878</c:v>
                </c:pt>
                <c:pt idx="5">
                  <c:v>5.48609710119669</c:v>
                </c:pt>
                <c:pt idx="6">
                  <c:v>5.14127169656133</c:v>
                </c:pt>
                <c:pt idx="7">
                  <c:v>4.75901745395522</c:v>
                </c:pt>
                <c:pt idx="8">
                  <c:v>4.34574281926304</c:v>
                </c:pt>
                <c:pt idx="9">
                  <c:v>3.90852792505326</c:v>
                </c:pt>
                <c:pt idx="10">
                  <c:v>3.45506278088145</c:v>
                </c:pt>
                <c:pt idx="11">
                  <c:v>2.99358232597881</c:v>
                </c:pt>
                <c:pt idx="12">
                  <c:v>2.53279884643622</c:v>
                </c:pt>
                <c:pt idx="13">
                  <c:v>2.08183376485382</c:v>
                </c:pt>
                <c:pt idx="14">
                  <c:v>1.65014955553497</c:v>
                </c:pt>
                <c:pt idx="15">
                  <c:v>1.24748260088165</c:v>
                </c:pt>
                <c:pt idx="16">
                  <c:v>0.883778808901068</c:v>
                </c:pt>
                <c:pt idx="17">
                  <c:v>0.56913217994148</c:v>
                </c:pt>
                <c:pt idx="18">
                  <c:v>0.313730401607463</c:v>
                </c:pt>
                <c:pt idx="19">
                  <c:v>0.127796176557803</c:v>
                </c:pt>
                <c:pt idx="20">
                  <c:v>0.0215405985186717</c:v>
                </c:pt>
                <c:pt idx="21">
                  <c:v>0</c:v>
                </c:pt>
                <c:pt idx="22">
                  <c:v>0.00514482898564729</c:v>
                </c:pt>
                <c:pt idx="23">
                  <c:v>0.0886928909071892</c:v>
                </c:pt>
                <c:pt idx="24">
                  <c:v>0.282163573808311</c:v>
                </c:pt>
                <c:pt idx="25">
                  <c:v>0.595404141111603</c:v>
                </c:pt>
                <c:pt idx="26">
                  <c:v>1.03811501890088</c:v>
                </c:pt>
                <c:pt idx="27">
                  <c:v>1.61983981851694</c:v>
                </c:pt>
                <c:pt idx="28">
                  <c:v>2.34996100672815</c:v>
                </c:pt>
                <c:pt idx="29">
                  <c:v>3.23770053324721</c:v>
                </c:pt>
                <c:pt idx="30">
                  <c:v>4.29212478805499</c:v>
                </c:pt>
                <c:pt idx="31">
                  <c:v>5.52215307278509</c:v>
                </c:pt>
                <c:pt idx="32">
                  <c:v>6.93656971168236</c:v>
                </c:pt>
                <c:pt idx="33">
                  <c:v>8.54403817054896</c:v>
                </c:pt>
                <c:pt idx="34">
                  <c:v>10.3531165562772</c:v>
                </c:pt>
                <c:pt idx="35">
                  <c:v>12.3722746223307</c:v>
                </c:pt>
                <c:pt idx="36">
                  <c:v>14.6099100212893</c:v>
                </c:pt>
                <c:pt idx="37">
                  <c:v>17.0743708951931</c:v>
                </c:pt>
                <c:pt idx="38">
                  <c:v>19.7739386817559</c:v>
                </c:pt>
                <c:pt idx="39">
                  <c:v>22.7168880416006</c:v>
                </c:pt>
                <c:pt idx="40">
                  <c:v>25.9114642051189</c:v>
                </c:pt>
              </c:numCache>
            </c:numRef>
          </c:yVal>
        </c:ser>
        <c:axId val="43320069"/>
        <c:axId val="43602908"/>
      </c:scatterChart>
      <c:valAx>
        <c:axId val="4332006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Bond Angle ()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602908"/>
        <c:crossesAt val="0"/>
      </c:valAx>
      <c:valAx>
        <c:axId val="436029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Relative Energy (kcal/mol)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3320069"/>
        <c:crossesAt val="0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60120</xdr:colOff>
      <xdr:row>6</xdr:row>
      <xdr:rowOff>57240</xdr:rowOff>
    </xdr:from>
    <xdr:to>
      <xdr:col>9</xdr:col>
      <xdr:colOff>137160</xdr:colOff>
      <xdr:row>26</xdr:row>
      <xdr:rowOff>39600</xdr:rowOff>
    </xdr:to>
    <xdr:graphicFrame>
      <xdr:nvGraphicFramePr>
        <xdr:cNvPr id="0" name=""/>
        <xdr:cNvGraphicFramePr/>
      </xdr:nvGraphicFramePr>
      <xdr:xfrm>
        <a:off x="1685520" y="1032480"/>
        <a:ext cx="5766840" cy="323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0" width="10.8061224489796"/>
    <col collapsed="false" hidden="false" max="2" min="2" style="0" width="13.6530612244898"/>
    <col collapsed="false" hidden="false" max="3" min="3" style="0" width="14.0765306122449"/>
    <col collapsed="false" hidden="false" max="4" min="4" style="0" width="10.8061224489796"/>
    <col collapsed="false" hidden="false" max="5" min="5" style="0" width="17.9183673469388"/>
    <col collapsed="false" hidden="false" max="6" min="6" style="0" width="17.2244897959184"/>
    <col collapsed="false" hidden="false" max="1025" min="7" style="0" width="10.8061224489796"/>
  </cols>
  <sheetData>
    <row r="1" customFormat="false" ht="54.45" hidden="false" customHeight="true" outlineLevel="0" collapsed="false">
      <c r="B1" s="1" t="s">
        <v>0</v>
      </c>
      <c r="C1" s="1"/>
      <c r="D1" s="1"/>
      <c r="E1" s="1"/>
      <c r="F1" s="1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B3" s="2" t="n">
        <v>89.9981</v>
      </c>
      <c r="C3" s="3" t="n">
        <v>0.9885</v>
      </c>
      <c r="D3" s="4" t="n">
        <v>-56.1739852507</v>
      </c>
      <c r="E3" s="2" t="n">
        <f aca="false">(D3-MIN($D$4:$D$44))*627.51</f>
        <v>6.50796143087963</v>
      </c>
      <c r="F3" s="3" t="n">
        <v>0.0002</v>
      </c>
    </row>
    <row r="4" customFormat="false" ht="12.8" hidden="false" customHeight="false" outlineLevel="0" collapsed="false">
      <c r="B4" s="2" t="n">
        <v>91</v>
      </c>
      <c r="C4" s="3" t="n">
        <v>0.9885</v>
      </c>
      <c r="D4" s="4" t="n">
        <v>-56.1740326371</v>
      </c>
      <c r="E4" s="2" t="n">
        <f aca="false">(D4-MIN($D$4:$D$44))*627.51</f>
        <v>6.47822599101653</v>
      </c>
      <c r="F4" s="3" t="n">
        <v>0.105</v>
      </c>
    </row>
    <row r="5" customFormat="false" ht="12.8" hidden="false" customHeight="false" outlineLevel="0" collapsed="false">
      <c r="B5" s="2" t="n">
        <v>92</v>
      </c>
      <c r="C5" s="3" t="n">
        <v>0.9886</v>
      </c>
      <c r="D5" s="4" t="n">
        <v>-56.1741740458</v>
      </c>
      <c r="E5" s="2" t="n">
        <f aca="false">(D5-MIN($D$4:$D$44))*627.51</f>
        <v>6.38949061767771</v>
      </c>
      <c r="F5" s="3" t="n">
        <v>0.2098</v>
      </c>
    </row>
    <row r="6" customFormat="false" ht="12.8" hidden="false" customHeight="false" outlineLevel="0" collapsed="false">
      <c r="B6" s="2" t="n">
        <v>93</v>
      </c>
      <c r="C6" s="3" t="n">
        <v>0.9887</v>
      </c>
      <c r="D6" s="4" t="n">
        <v>-56.1744072517</v>
      </c>
      <c r="E6" s="2" t="n">
        <f aca="false">(D6-MIN($D$4:$D$44))*627.51</f>
        <v>6.24315158336712</v>
      </c>
      <c r="F6" s="3" t="n">
        <v>0.3139</v>
      </c>
    </row>
    <row r="7" customFormat="false" ht="12.8" hidden="false" customHeight="false" outlineLevel="0" collapsed="false">
      <c r="B7" s="2" t="n">
        <v>94</v>
      </c>
      <c r="C7" s="3" t="n">
        <v>0.989</v>
      </c>
      <c r="D7" s="4" t="n">
        <v>-56.1747285669</v>
      </c>
      <c r="E7" s="2" t="n">
        <f aca="false">(D7-MIN($D$4:$D$44))*627.51</f>
        <v>6.04152308221686</v>
      </c>
      <c r="F7" s="3" t="n">
        <v>0.4173</v>
      </c>
    </row>
    <row r="8" customFormat="false" ht="12.8" hidden="false" customHeight="false" outlineLevel="0" collapsed="false">
      <c r="B8" s="2" t="n">
        <v>95</v>
      </c>
      <c r="C8" s="3" t="n">
        <v>0.9893</v>
      </c>
      <c r="D8" s="4" t="n">
        <v>-56.1751328779</v>
      </c>
      <c r="E8" s="2" t="n">
        <f aca="false">(D8-MIN($D$4:$D$44))*627.51</f>
        <v>5.78781388660878</v>
      </c>
      <c r="F8" s="3" t="n">
        <v>0.5197</v>
      </c>
    </row>
    <row r="9" customFormat="false" ht="12.8" hidden="false" customHeight="false" outlineLevel="0" collapsed="false">
      <c r="B9" s="2" t="n">
        <v>96</v>
      </c>
      <c r="C9" s="3" t="n">
        <v>0.9897</v>
      </c>
      <c r="D9" s="4" t="n">
        <v>-56.1756136938</v>
      </c>
      <c r="E9" s="2" t="n">
        <f aca="false">(D9-MIN($D$4:$D$44))*627.51</f>
        <v>5.48609710119669</v>
      </c>
      <c r="F9" s="3" t="n">
        <v>0.6207</v>
      </c>
    </row>
    <row r="10" customFormat="false" ht="12.8" hidden="false" customHeight="false" outlineLevel="0" collapsed="false">
      <c r="B10" s="2" t="n">
        <v>97</v>
      </c>
      <c r="C10" s="3" t="n">
        <v>0.9901</v>
      </c>
      <c r="D10" s="4" t="n">
        <v>-56.1761632076</v>
      </c>
      <c r="E10" s="2" t="n">
        <f aca="false">(D10-MIN($D$4:$D$44))*627.51</f>
        <v>5.14127169656133</v>
      </c>
      <c r="F10" s="3" t="n">
        <v>0.7202</v>
      </c>
    </row>
    <row r="11" customFormat="false" ht="12.8" hidden="false" customHeight="false" outlineLevel="0" collapsed="false">
      <c r="B11" s="2" t="n">
        <v>98</v>
      </c>
      <c r="C11" s="3" t="n">
        <v>0.9906</v>
      </c>
      <c r="D11" s="4" t="n">
        <v>-56.176772368</v>
      </c>
      <c r="E11" s="2" t="n">
        <f aca="false">(D11-MIN($D$4:$D$44))*627.51</f>
        <v>4.75901745395522</v>
      </c>
      <c r="F11" s="3" t="n">
        <v>0.8179</v>
      </c>
    </row>
    <row r="12" customFormat="false" ht="12.8" hidden="false" customHeight="false" outlineLevel="0" collapsed="false">
      <c r="B12" s="2" t="n">
        <v>99</v>
      </c>
      <c r="C12" s="3" t="n">
        <v>0.9912</v>
      </c>
      <c r="D12" s="4" t="n">
        <v>-56.1774309625</v>
      </c>
      <c r="E12" s="2" t="n">
        <f aca="false">(D12-MIN($D$4:$D$44))*627.51</f>
        <v>4.34574281926304</v>
      </c>
      <c r="F12" s="3" t="n">
        <v>0.9137</v>
      </c>
    </row>
    <row r="13" customFormat="false" ht="12.8" hidden="false" customHeight="false" outlineLevel="0" collapsed="false">
      <c r="B13" s="2" t="n">
        <v>100</v>
      </c>
      <c r="C13" s="3" t="n">
        <v>0.9918</v>
      </c>
      <c r="D13" s="4" t="n">
        <v>-56.1781277082</v>
      </c>
      <c r="E13" s="2" t="n">
        <f aca="false">(D13-MIN($D$4:$D$44))*627.51</f>
        <v>3.90852792505326</v>
      </c>
      <c r="F13" s="3" t="n">
        <v>1.0075</v>
      </c>
    </row>
    <row r="14" customFormat="false" ht="12.8" hidden="false" customHeight="false" outlineLevel="0" collapsed="false">
      <c r="B14" s="2" t="n">
        <v>101</v>
      </c>
      <c r="C14" s="3" t="n">
        <v>0.9925</v>
      </c>
      <c r="D14" s="4" t="n">
        <v>-56.1788503503</v>
      </c>
      <c r="E14" s="2" t="n">
        <f aca="false">(D14-MIN($D$4:$D$44))*627.51</f>
        <v>3.45506278088145</v>
      </c>
      <c r="F14" s="3" t="n">
        <v>1.099</v>
      </c>
    </row>
    <row r="15" customFormat="false" ht="12.8" hidden="false" customHeight="false" outlineLevel="0" collapsed="false">
      <c r="B15" s="2" t="n">
        <v>102</v>
      </c>
      <c r="C15" s="3" t="n">
        <v>0.9932</v>
      </c>
      <c r="D15" s="4" t="n">
        <v>-56.1795857656</v>
      </c>
      <c r="E15" s="2" t="n">
        <f aca="false">(D15-MIN($D$4:$D$44))*627.51</f>
        <v>2.99358232597881</v>
      </c>
      <c r="F15" s="3" t="n">
        <v>1.1881</v>
      </c>
    </row>
    <row r="16" customFormat="false" ht="12.8" hidden="false" customHeight="false" outlineLevel="0" collapsed="false">
      <c r="B16" s="2" t="n">
        <v>103</v>
      </c>
      <c r="C16" s="3" t="n">
        <v>0.994</v>
      </c>
      <c r="D16" s="4" t="n">
        <v>-56.1803200702</v>
      </c>
      <c r="E16" s="2" t="n">
        <f aca="false">(D16-MIN($D$4:$D$44))*627.51</f>
        <v>2.53279884643622</v>
      </c>
      <c r="F16" s="3" t="n">
        <v>1.2749</v>
      </c>
    </row>
    <row r="17" customFormat="false" ht="12.8" hidden="false" customHeight="false" outlineLevel="0" collapsed="false">
      <c r="B17" s="2" t="n">
        <v>104</v>
      </c>
      <c r="C17" s="3" t="n">
        <v>0.9948</v>
      </c>
      <c r="D17" s="4" t="n">
        <v>-56.1810387282</v>
      </c>
      <c r="E17" s="2" t="n">
        <f aca="false">(D17-MIN($D$4:$D$44))*627.51</f>
        <v>2.08183376485382</v>
      </c>
      <c r="F17" s="3" t="n">
        <v>1.3591</v>
      </c>
    </row>
    <row r="18" customFormat="false" ht="12.8" hidden="false" customHeight="false" outlineLevel="0" collapsed="false">
      <c r="B18" s="2" t="n">
        <v>105</v>
      </c>
      <c r="C18" s="3" t="n">
        <v>0.9957</v>
      </c>
      <c r="D18" s="4" t="n">
        <v>-56.1817266602</v>
      </c>
      <c r="E18" s="2" t="n">
        <f aca="false">(D18-MIN($D$4:$D$44))*627.51</f>
        <v>1.65014955553497</v>
      </c>
      <c r="F18" s="3" t="n">
        <v>1.4407</v>
      </c>
    </row>
    <row r="19" customFormat="false" ht="12.8" hidden="false" customHeight="false" outlineLevel="0" collapsed="false">
      <c r="B19" s="2" t="n">
        <v>106</v>
      </c>
      <c r="C19" s="3" t="n">
        <v>0.9966</v>
      </c>
      <c r="D19" s="4" t="n">
        <v>-56.1823683503</v>
      </c>
      <c r="E19" s="2" t="n">
        <f aca="false">(D19-MIN($D$4:$D$44))*627.51</f>
        <v>1.24748260088165</v>
      </c>
      <c r="F19" s="3" t="n">
        <v>1.5198</v>
      </c>
    </row>
    <row r="20" customFormat="false" ht="12.8" hidden="false" customHeight="false" outlineLevel="0" collapsed="false">
      <c r="B20" s="2" t="n">
        <v>107</v>
      </c>
      <c r="C20" s="3" t="n">
        <v>0.9975</v>
      </c>
      <c r="D20" s="4" t="n">
        <v>-56.1829479487</v>
      </c>
      <c r="E20" s="2" t="n">
        <f aca="false">(D20-MIN($D$4:$D$44))*627.51</f>
        <v>0.883778808901068</v>
      </c>
      <c r="F20" s="3" t="n">
        <v>1.5962</v>
      </c>
    </row>
    <row r="21" customFormat="false" ht="12.8" hidden="false" customHeight="false" outlineLevel="0" collapsed="false">
      <c r="B21" s="2" t="n">
        <v>108</v>
      </c>
      <c r="C21" s="3" t="n">
        <v>0.9985</v>
      </c>
      <c r="D21" s="4" t="n">
        <v>-56.1834493696</v>
      </c>
      <c r="E21" s="2" t="n">
        <f aca="false">(D21-MIN($D$4:$D$44))*627.51</f>
        <v>0.56913217994148</v>
      </c>
      <c r="F21" s="3" t="n">
        <v>1.6701</v>
      </c>
    </row>
    <row r="22" customFormat="false" ht="12.8" hidden="false" customHeight="false" outlineLevel="0" collapsed="false">
      <c r="B22" s="2" t="n">
        <v>109</v>
      </c>
      <c r="C22" s="3" t="n">
        <v>0.9995</v>
      </c>
      <c r="D22" s="4" t="n">
        <v>-56.1838563779</v>
      </c>
      <c r="E22" s="2" t="n">
        <f aca="false">(D22-MIN($D$4:$D$44))*627.51</f>
        <v>0.313730401607463</v>
      </c>
      <c r="F22" s="3" t="n">
        <v>1.7414</v>
      </c>
    </row>
    <row r="23" customFormat="false" ht="12.8" hidden="false" customHeight="false" outlineLevel="0" collapsed="false">
      <c r="B23" s="2" t="n">
        <v>110</v>
      </c>
      <c r="C23" s="3" t="n">
        <v>1.0007</v>
      </c>
      <c r="D23" s="4" t="n">
        <v>-56.1841526827</v>
      </c>
      <c r="E23" s="2" t="n">
        <f aca="false">(D23-MIN($D$4:$D$44))*627.51</f>
        <v>0.127796176557803</v>
      </c>
      <c r="F23" s="3" t="n">
        <v>1.8102</v>
      </c>
    </row>
    <row r="24" customFormat="false" ht="12.8" hidden="false" customHeight="false" outlineLevel="0" collapsed="false">
      <c r="B24" s="2" t="n">
        <v>111</v>
      </c>
      <c r="C24" s="3" t="n">
        <v>1.0018</v>
      </c>
      <c r="D24" s="4" t="n">
        <v>-56.1843220116</v>
      </c>
      <c r="E24" s="2" t="n">
        <f aca="false">(D24-MIN($D$4:$D$44))*627.51</f>
        <v>0.0215405985186717</v>
      </c>
      <c r="F24" s="3" t="n">
        <v>1.8765</v>
      </c>
    </row>
    <row r="25" customFormat="false" ht="12.8" hidden="false" customHeight="false" outlineLevel="0" collapsed="false">
      <c r="B25" s="2" t="n">
        <v>111.6815</v>
      </c>
      <c r="C25" s="3" t="n">
        <v>1.0025</v>
      </c>
      <c r="D25" s="4" t="n">
        <v>-56.1843563387</v>
      </c>
      <c r="E25" s="2" t="n">
        <f aca="false">(D25-MIN($D$4:$D$44))*627.51</f>
        <v>0</v>
      </c>
      <c r="F25" s="3" t="n">
        <v>1.9203</v>
      </c>
    </row>
    <row r="26" customFormat="false" ht="12.8" hidden="false" customHeight="false" outlineLevel="0" collapsed="false">
      <c r="B26" s="2" t="n">
        <v>112</v>
      </c>
      <c r="C26" s="3" t="n">
        <v>1.0029</v>
      </c>
      <c r="D26" s="4" t="n">
        <v>-56.1843481399</v>
      </c>
      <c r="E26" s="2" t="n">
        <f aca="false">(D26-MIN($D$4:$D$44))*627.51</f>
        <v>0.00514482898564729</v>
      </c>
      <c r="F26" s="3" t="n">
        <v>1.9404</v>
      </c>
    </row>
    <row r="27" customFormat="false" ht="12.8" hidden="false" customHeight="false" outlineLevel="0" collapsed="false">
      <c r="B27" s="2" t="n">
        <v>113</v>
      </c>
      <c r="C27" s="3" t="n">
        <v>1.0041</v>
      </c>
      <c r="D27" s="4" t="n">
        <v>-56.1842149977</v>
      </c>
      <c r="E27" s="2" t="n">
        <f aca="false">(D27-MIN($D$4:$D$44))*627.51</f>
        <v>0.0886928909071892</v>
      </c>
      <c r="F27" s="3" t="n">
        <v>2.0019</v>
      </c>
    </row>
    <row r="28" customFormat="false" ht="12.8" hidden="false" customHeight="false" outlineLevel="0" collapsed="false">
      <c r="B28" s="2" t="n">
        <v>114</v>
      </c>
      <c r="C28" s="3" t="n">
        <v>1.0053</v>
      </c>
      <c r="D28" s="4" t="n">
        <v>-56.1839066828</v>
      </c>
      <c r="E28" s="2" t="n">
        <f aca="false">(D28-MIN($D$4:$D$44))*627.51</f>
        <v>0.282163573808311</v>
      </c>
      <c r="F28" s="3" t="n">
        <v>2.0612</v>
      </c>
    </row>
    <row r="29" customFormat="false" ht="12.8" hidden="false" customHeight="false" outlineLevel="0" collapsed="false">
      <c r="B29" s="2" t="n">
        <v>115</v>
      </c>
      <c r="C29" s="3" t="n">
        <v>1.0065</v>
      </c>
      <c r="D29" s="4" t="n">
        <v>-56.1834075026</v>
      </c>
      <c r="E29" s="2" t="n">
        <f aca="false">(D29-MIN($D$4:$D$44))*627.51</f>
        <v>0.595404141111603</v>
      </c>
      <c r="F29" s="3" t="n">
        <v>2.1183</v>
      </c>
    </row>
    <row r="30" customFormat="false" ht="12.8" hidden="false" customHeight="false" outlineLevel="0" collapsed="false">
      <c r="B30" s="2" t="n">
        <v>116</v>
      </c>
      <c r="C30" s="3" t="n">
        <v>1.0078</v>
      </c>
      <c r="D30" s="4" t="n">
        <v>-56.1827019985</v>
      </c>
      <c r="E30" s="2" t="n">
        <f aca="false">(D30-MIN($D$4:$D$44))*627.51</f>
        <v>1.03811501890088</v>
      </c>
      <c r="F30" s="3" t="n">
        <v>2.1733</v>
      </c>
    </row>
    <row r="31" customFormat="false" ht="12.8" hidden="false" customHeight="false" outlineLevel="0" collapsed="false">
      <c r="B31" s="2" t="n">
        <v>117</v>
      </c>
      <c r="C31" s="3" t="n">
        <v>1.0091</v>
      </c>
      <c r="D31" s="4" t="n">
        <v>-56.1817749618</v>
      </c>
      <c r="E31" s="2" t="n">
        <f aca="false">(D31-MIN($D$4:$D$44))*627.51</f>
        <v>1.61983981851694</v>
      </c>
      <c r="F31" s="3" t="n">
        <v>2.2263</v>
      </c>
    </row>
    <row r="32" customFormat="false" ht="12.8" hidden="false" customHeight="false" outlineLevel="0" collapsed="false">
      <c r="B32" s="2" t="n">
        <v>118</v>
      </c>
      <c r="C32" s="3" t="n">
        <v>1.0105</v>
      </c>
      <c r="D32" s="4" t="n">
        <v>-56.1806114406</v>
      </c>
      <c r="E32" s="2" t="n">
        <f aca="false">(D32-MIN($D$4:$D$44))*627.51</f>
        <v>2.34996100672815</v>
      </c>
      <c r="F32" s="3" t="n">
        <v>2.2773</v>
      </c>
    </row>
    <row r="33" customFormat="false" ht="12.8" hidden="false" customHeight="false" outlineLevel="0" collapsed="false">
      <c r="B33" s="2" t="n">
        <v>119</v>
      </c>
      <c r="C33" s="3" t="n">
        <v>1.0119</v>
      </c>
      <c r="D33" s="4" t="n">
        <v>-56.1791967388</v>
      </c>
      <c r="E33" s="2" t="n">
        <f aca="false">(D33-MIN($D$4:$D$44))*627.51</f>
        <v>3.23770053324721</v>
      </c>
      <c r="F33" s="3" t="n">
        <v>2.3264</v>
      </c>
    </row>
    <row r="34" customFormat="false" ht="12.8" hidden="false" customHeight="false" outlineLevel="0" collapsed="false">
      <c r="B34" s="2" t="n">
        <v>120</v>
      </c>
      <c r="C34" s="3" t="n">
        <v>1.0133</v>
      </c>
      <c r="D34" s="4" t="n">
        <v>-56.1775164082</v>
      </c>
      <c r="E34" s="2" t="n">
        <f aca="false">(D34-MIN($D$4:$D$44))*627.51</f>
        <v>4.29212478805499</v>
      </c>
      <c r="F34" s="3" t="n">
        <v>2.3736</v>
      </c>
    </row>
    <row r="35" customFormat="false" ht="12.8" hidden="false" customHeight="false" outlineLevel="0" collapsed="false">
      <c r="B35" s="2" t="n">
        <v>121</v>
      </c>
      <c r="C35" s="3" t="n">
        <v>1.0148</v>
      </c>
      <c r="D35" s="4" t="n">
        <v>-56.175556235</v>
      </c>
      <c r="E35" s="2" t="n">
        <f aca="false">(D35-MIN($D$4:$D$44))*627.51</f>
        <v>5.52215307278509</v>
      </c>
      <c r="F35" s="3" t="n">
        <v>2.4191</v>
      </c>
    </row>
    <row r="36" customFormat="false" ht="12.8" hidden="false" customHeight="false" outlineLevel="0" collapsed="false">
      <c r="B36" s="2" t="n">
        <v>122</v>
      </c>
      <c r="C36" s="3" t="n">
        <v>1.0164</v>
      </c>
      <c r="D36" s="4" t="n">
        <v>-56.1733022205</v>
      </c>
      <c r="E36" s="2" t="n">
        <f aca="false">(D36-MIN($D$4:$D$44))*627.51</f>
        <v>6.93656971168236</v>
      </c>
      <c r="F36" s="3" t="n">
        <v>2.4629</v>
      </c>
    </row>
    <row r="37" customFormat="false" ht="12.8" hidden="false" customHeight="false" outlineLevel="0" collapsed="false">
      <c r="B37" s="2" t="n">
        <v>123</v>
      </c>
      <c r="C37" s="3" t="n">
        <v>1.018</v>
      </c>
      <c r="D37" s="4" t="n">
        <v>-56.1707405586</v>
      </c>
      <c r="E37" s="2" t="n">
        <f aca="false">(D37-MIN($D$4:$D$44))*627.51</f>
        <v>8.54403817054896</v>
      </c>
      <c r="F37" s="3" t="n">
        <v>2.505</v>
      </c>
    </row>
    <row r="38" customFormat="false" ht="12.8" hidden="false" customHeight="false" outlineLevel="0" collapsed="false">
      <c r="B38" s="2" t="n">
        <v>124</v>
      </c>
      <c r="C38" s="3" t="n">
        <v>1.0196</v>
      </c>
      <c r="D38" s="4" t="n">
        <v>-56.1678576111</v>
      </c>
      <c r="E38" s="2" t="n">
        <f aca="false">(D38-MIN($D$4:$D$44))*627.51</f>
        <v>10.3531165562772</v>
      </c>
      <c r="F38" s="3" t="n">
        <v>2.5454</v>
      </c>
    </row>
    <row r="39" customFormat="false" ht="12.8" hidden="false" customHeight="false" outlineLevel="0" collapsed="false">
      <c r="B39" s="2" t="n">
        <v>125</v>
      </c>
      <c r="C39" s="3" t="n">
        <v>1.0213</v>
      </c>
      <c r="D39" s="4" t="n">
        <v>-56.1646398806</v>
      </c>
      <c r="E39" s="2" t="n">
        <f aca="false">(D39-MIN($D$4:$D$44))*627.51</f>
        <v>12.3722746223307</v>
      </c>
      <c r="F39" s="3" t="n">
        <v>2.5841</v>
      </c>
    </row>
    <row r="40" customFormat="false" ht="12.8" hidden="false" customHeight="false" outlineLevel="0" collapsed="false">
      <c r="B40" s="2" t="n">
        <v>126</v>
      </c>
      <c r="C40" s="3" t="n">
        <v>1.0231</v>
      </c>
      <c r="D40" s="4" t="n">
        <v>-56.1610739846</v>
      </c>
      <c r="E40" s="2" t="n">
        <f aca="false">(D40-MIN($D$4:$D$44))*627.51</f>
        <v>14.6099100212893</v>
      </c>
      <c r="F40" s="3" t="n">
        <v>2.6213</v>
      </c>
    </row>
    <row r="41" customFormat="false" ht="12.8" hidden="false" customHeight="false" outlineLevel="0" collapsed="false">
      <c r="B41" s="2" t="n">
        <v>127</v>
      </c>
      <c r="C41" s="3" t="n">
        <v>1.025</v>
      </c>
      <c r="D41" s="4" t="n">
        <v>-56.1571466195</v>
      </c>
      <c r="E41" s="2" t="n">
        <f aca="false">(D41-MIN($D$4:$D$44))*627.51</f>
        <v>17.0743708951931</v>
      </c>
      <c r="F41" s="3" t="n">
        <v>2.6567</v>
      </c>
    </row>
    <row r="42" customFormat="false" ht="12.8" hidden="false" customHeight="false" outlineLevel="0" collapsed="false">
      <c r="B42" s="2" t="n">
        <v>128</v>
      </c>
      <c r="C42" s="3" t="n">
        <v>1.0269</v>
      </c>
      <c r="D42" s="4" t="n">
        <v>-56.152844588</v>
      </c>
      <c r="E42" s="2" t="n">
        <f aca="false">(D42-MIN($D$4:$D$44))*627.51</f>
        <v>19.7739386817559</v>
      </c>
      <c r="F42" s="3" t="n">
        <v>2.6906</v>
      </c>
    </row>
    <row r="43" customFormat="false" ht="12.8" hidden="false" customHeight="false" outlineLevel="0" collapsed="false">
      <c r="B43" s="2" t="n">
        <v>129</v>
      </c>
      <c r="C43" s="3" t="n">
        <v>1.029</v>
      </c>
      <c r="D43" s="4" t="n">
        <v>-56.1481547036</v>
      </c>
      <c r="E43" s="2" t="n">
        <f aca="false">(D43-MIN($D$4:$D$44))*627.51</f>
        <v>22.7168880416006</v>
      </c>
      <c r="F43" s="3" t="n">
        <v>2.7228</v>
      </c>
    </row>
    <row r="44" customFormat="false" ht="12.8" hidden="false" customHeight="false" outlineLevel="0" collapsed="false">
      <c r="B44" s="2" t="n">
        <v>130</v>
      </c>
      <c r="C44" s="3" t="n">
        <v>1.0311</v>
      </c>
      <c r="D44" s="4" t="n">
        <v>-56.1430638267</v>
      </c>
      <c r="E44" s="2" t="n">
        <f aca="false">(D44-MIN($D$4:$D$44))*627.51</f>
        <v>25.9114642051189</v>
      </c>
      <c r="F44" s="3" t="n">
        <v>2.7533</v>
      </c>
    </row>
  </sheetData>
  <mergeCells count="1">
    <mergeCell ref="B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2016-09-02T14:03:46Z</dcterms:created>
  <dc:creator>EP </dc:creator>
  <dc:language>en-US</dc:language>
  <cp:lastModifiedBy>EP </cp:lastModifiedBy>
  <dcterms:modified xsi:type="dcterms:W3CDTF">2016-09-02T14:14:59Z</dcterms:modified>
  <cp:revision>1</cp:revision>
</cp:coreProperties>
</file>