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<sst xmlns="http://schemas.openxmlformats.org/spreadsheetml/2006/main" count="66" uniqueCount="20">
  <si>
    <t>Level</t>
  </si>
  <si>
    <t>Molecule</t>
  </si>
  <si>
    <t>Total Energy (Ha)</t>
  </si>
  <si>
    <t>VZPE (kcal/mol)</t>
  </si>
  <si>
    <t>Thermal Energy (kcal/mol)</t>
  </si>
  <si>
    <t>Entropy (cal/molK)</t>
  </si>
  <si>
    <t>Aggregation Reactions</t>
  </si>
  <si>
    <t>delta E</t>
  </si>
  <si>
    <t>delta H0</t>
  </si>
  <si>
    <t>delta H298</t>
  </si>
  <si>
    <t>delta G298</t>
  </si>
  <si>
    <t>RHF/6-311+G**</t>
  </si>
  <si>
    <t>Li+</t>
  </si>
  <si>
    <t>Li+(OH2)</t>
  </si>
  <si>
    <t>H20</t>
  </si>
  <si>
    <t>(H2O)2</t>
  </si>
  <si>
    <t>C6H6</t>
  </si>
  <si>
    <t>(C6H6)2</t>
  </si>
  <si>
    <t>MP2(full)/6-311+G**</t>
  </si>
  <si>
    <t>B3LYP/6-311+G**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</si>
</sst>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9" activeCellId="0" sqref="D29"/>
    </sheetView>
  </sheetViews>
  <sheetFormatPr defaultRowHeight="12.8"/>
  <cols>
    <col collapsed="false" hidden="false" max="1" min="1" style="0" width="17.6836734693878"/>
    <col collapsed="false" hidden="false" max="2" min="2" style="0" width="9.35204081632653"/>
    <col collapsed="false" hidden="false" max="3" min="3" style="0" width="16.2959183673469"/>
    <col collapsed="false" hidden="false" max="4" min="4" style="0" width="15.4591836734694"/>
    <col collapsed="false" hidden="false" max="5" min="5" style="0" width="24.3520408163265"/>
    <col collapsed="false" hidden="false" max="6" min="6" style="0" width="19.2142857142857"/>
    <col collapsed="false" hidden="false" max="7" min="7" style="0" width="11.5204081632653"/>
    <col collapsed="false" hidden="false" max="8" min="8" style="0" width="17.6836734693878"/>
    <col collapsed="false" hidden="false" max="9" min="9" style="0" width="21.1581632653061"/>
    <col collapsed="false" hidden="false" max="1025" min="10" style="0" width="11.5204081632653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0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customFormat="false" ht="12.8" hidden="false" customHeight="false" outlineLevel="0" collapsed="false">
      <c r="A3" s="2" t="s">
        <v>11</v>
      </c>
      <c r="B3" s="2" t="s">
        <v>12</v>
      </c>
      <c r="C3" s="2" t="n">
        <v>-7.23583958226</v>
      </c>
      <c r="D3" s="2" t="n">
        <v>0</v>
      </c>
      <c r="E3" s="2" t="n">
        <v>0.889</v>
      </c>
      <c r="F3" s="2" t="n">
        <v>31.798</v>
      </c>
      <c r="H3" s="2" t="s">
        <v>11</v>
      </c>
      <c r="I3" s="2" t="s">
        <v>13</v>
      </c>
      <c r="J3" s="2" t="n">
        <f aca="false">(C6-C3-C4)*627.51</f>
        <v>-36.3966888352684</v>
      </c>
      <c r="K3" s="2" t="n">
        <f aca="false">J3+D6-D3-D4</f>
        <v>-34.2460388352684</v>
      </c>
      <c r="L3" s="2" t="n">
        <f aca="false">J3+E6-E3-E4</f>
        <v>-34.7556888352684</v>
      </c>
      <c r="M3" s="2" t="n">
        <f aca="false">L3-0.298015*(F6-F3-F4)</f>
        <v>-28.2762467052684</v>
      </c>
    </row>
    <row r="4" customFormat="false" ht="12.8" hidden="false" customHeight="false" outlineLevel="0" collapsed="false">
      <c r="A4" s="3" t="s">
        <v>11</v>
      </c>
      <c r="B4" s="3" t="s">
        <v>14</v>
      </c>
      <c r="C4" s="3" t="n">
        <v>-76.0533051237</v>
      </c>
      <c r="D4" s="3" t="n">
        <v>14.45304</v>
      </c>
      <c r="E4" s="3" t="n">
        <v>16.232</v>
      </c>
      <c r="F4" s="3" t="n">
        <v>44.945</v>
      </c>
      <c r="H4" s="3" t="s">
        <v>11</v>
      </c>
      <c r="I4" s="3" t="s">
        <v>15</v>
      </c>
      <c r="J4" s="3" t="n">
        <f aca="false">(C7-C4-C4)*627.51</f>
        <v>-4.42271846694452</v>
      </c>
      <c r="K4" s="3" t="n">
        <f aca="false">J4+D7-D4-D4</f>
        <v>-2.69126846694452</v>
      </c>
      <c r="L4" s="3" t="n">
        <f aca="false">J4+E7-E4-E4</f>
        <v>-2.79571846694451</v>
      </c>
      <c r="M4" s="3" t="n">
        <f aca="false">L4-0.298015*(F7-F4-F4)</f>
        <v>3.38660270805549</v>
      </c>
    </row>
    <row r="5" customFormat="false" ht="12.8" hidden="false" customHeight="false" outlineLevel="0" collapsed="false">
      <c r="A5" s="3" t="s">
        <v>11</v>
      </c>
      <c r="B5" s="3" t="s">
        <v>16</v>
      </c>
      <c r="C5" s="3" t="n">
        <v>-230.756773631</v>
      </c>
      <c r="D5" s="3" t="n">
        <v>66.83515</v>
      </c>
      <c r="E5" s="3" t="n">
        <v>69.425</v>
      </c>
      <c r="F5" s="3" t="n">
        <v>68.203</v>
      </c>
      <c r="H5" s="3" t="s">
        <v>11</v>
      </c>
      <c r="I5" s="3" t="s">
        <v>17</v>
      </c>
      <c r="J5" s="3" t="n">
        <f aca="false">(C8-C5-C5)*627.51</f>
        <v>289604.366042378</v>
      </c>
      <c r="K5" s="3" t="n">
        <f aca="false">J5+D8-D5-D5</f>
        <v>289470.695742378</v>
      </c>
      <c r="L5" s="3" t="n">
        <f aca="false">J5+E8-E5-E5</f>
        <v>289465.516042378</v>
      </c>
      <c r="M5" s="3" t="n">
        <f aca="false">L5-0.298015*(F8-F5-F5)</f>
        <v>289506.167076468</v>
      </c>
    </row>
    <row r="6" customFormat="false" ht="12.8" hidden="false" customHeight="false" outlineLevel="0" collapsed="false">
      <c r="A6" s="3" t="s">
        <v>11</v>
      </c>
      <c r="B6" s="3" t="s">
        <v>13</v>
      </c>
      <c r="C6" s="3" t="n">
        <v>-83.347146473</v>
      </c>
      <c r="D6" s="3" t="n">
        <v>16.60369</v>
      </c>
      <c r="E6" s="3" t="n">
        <v>18.762</v>
      </c>
      <c r="F6" s="3" t="n">
        <v>55.001</v>
      </c>
      <c r="H6" s="3" t="s">
        <v>18</v>
      </c>
      <c r="I6" s="3" t="s">
        <v>13</v>
      </c>
      <c r="J6" s="3" t="n">
        <f aca="false">(C12-C9-C10)*627.51</f>
        <v>-135.938477395137</v>
      </c>
      <c r="K6" s="3" t="n">
        <f aca="false">J6+D12-D9-D10</f>
        <v>-135.050917395137</v>
      </c>
      <c r="L6" s="3" t="n">
        <f aca="false">J6+E12-E9-E10</f>
        <v>-135.528477395137</v>
      </c>
      <c r="M6" s="3" t="n">
        <f aca="false">L6-0.298015*(F12-F9-F10)</f>
        <v>-129.569071440137</v>
      </c>
    </row>
    <row r="7" customFormat="false" ht="12.8" hidden="false" customHeight="false" outlineLevel="0" collapsed="false">
      <c r="A7" s="3" t="s">
        <v>11</v>
      </c>
      <c r="B7" s="3" t="s">
        <v>15</v>
      </c>
      <c r="C7" s="3" t="n">
        <v>-152.113658292</v>
      </c>
      <c r="D7" s="3" t="n">
        <v>30.63753</v>
      </c>
      <c r="E7" s="3" t="n">
        <v>34.091</v>
      </c>
      <c r="F7" s="3" t="n">
        <v>69.145</v>
      </c>
      <c r="H7" s="3" t="s">
        <v>18</v>
      </c>
      <c r="I7" s="3" t="s">
        <v>15</v>
      </c>
      <c r="J7" s="3" t="n">
        <f aca="false">(C13-C10-C10)*627.51</f>
        <v>-5.34066672271833</v>
      </c>
      <c r="K7" s="3" t="n">
        <f aca="false">J7+D13-D10-D10</f>
        <v>-3.71907672271833</v>
      </c>
      <c r="L7" s="3" t="n">
        <f aca="false">J7+E13-E10-E10</f>
        <v>-4.35266672271833</v>
      </c>
      <c r="M7" s="3" t="n">
        <f aca="false">L7-0.298015*(F13-F10-F10)</f>
        <v>3.26400064728167</v>
      </c>
    </row>
    <row r="8" customFormat="false" ht="12.8" hidden="false" customHeight="false" outlineLevel="0" collapsed="false">
      <c r="A8" s="3" t="s">
        <v>11</v>
      </c>
      <c r="B8" s="3" t="s">
        <v>17</v>
      </c>
      <c r="C8" s="3"/>
      <c r="D8" s="3"/>
      <c r="E8" s="3"/>
      <c r="F8" s="3"/>
      <c r="H8" s="3" t="s">
        <v>18</v>
      </c>
      <c r="I8" s="3" t="s">
        <v>17</v>
      </c>
      <c r="J8" s="3" t="n">
        <f aca="false">(C14-C11-C11)*627.51</f>
        <v>290784.729330652</v>
      </c>
      <c r="K8" s="3" t="n">
        <f aca="false">J8+D14-D11-D11</f>
        <v>290661.449890652</v>
      </c>
      <c r="L8" s="3" t="n">
        <f aca="false">J8+E14-E11-E11</f>
        <v>290655.841330652</v>
      </c>
      <c r="M8" s="3" t="n">
        <f aca="false">L8-0.298015*(F14-F11-F11)</f>
        <v>290697.181971452</v>
      </c>
    </row>
    <row r="9" customFormat="false" ht="12.8" hidden="false" customHeight="false" outlineLevel="0" collapsed="false">
      <c r="A9" s="3" t="s">
        <v>18</v>
      </c>
      <c r="B9" s="3" t="s">
        <v>12</v>
      </c>
      <c r="C9" s="3" t="n">
        <v>-7.2483487303047</v>
      </c>
      <c r="D9" s="3" t="n">
        <v>0</v>
      </c>
      <c r="E9" s="3" t="n">
        <v>0.889</v>
      </c>
      <c r="F9" s="3" t="n">
        <v>31.798</v>
      </c>
      <c r="H9" s="3" t="s">
        <v>19</v>
      </c>
      <c r="I9" s="3" t="s">
        <v>13</v>
      </c>
      <c r="J9" s="3" t="n">
        <f aca="false">(C18-C15-C16)*627.51</f>
        <v>-144.279476596936</v>
      </c>
      <c r="K9" s="3" t="n">
        <f aca="false">J9+D18-D15-D16</f>
        <v>-143.742546596936</v>
      </c>
      <c r="L9" s="3" t="n">
        <f aca="false">J9+E18-E15-E16</f>
        <v>-144.237476596936</v>
      </c>
      <c r="M9" s="3" t="n">
        <f aca="false">L9-0.298015*(F18-F15-F16)</f>
        <v>-138.233666406936</v>
      </c>
    </row>
    <row r="10" customFormat="false" ht="12.8" hidden="false" customHeight="false" outlineLevel="0" collapsed="false">
      <c r="A10" s="3" t="s">
        <v>18</v>
      </c>
      <c r="B10" s="3" t="s">
        <v>14</v>
      </c>
      <c r="C10" s="3" t="n">
        <v>-76.293723445348</v>
      </c>
      <c r="D10" s="3" t="n">
        <v>13.62026</v>
      </c>
      <c r="E10" s="3" t="n">
        <v>15.4</v>
      </c>
      <c r="F10" s="3" t="n">
        <v>45.078</v>
      </c>
      <c r="H10" s="3" t="s">
        <v>19</v>
      </c>
      <c r="I10" s="3" t="s">
        <v>15</v>
      </c>
      <c r="J10" s="3" t="n">
        <f aca="false">(C19-C16-C16)*627.51</f>
        <v>-5.16812291221022</v>
      </c>
      <c r="K10" s="3" t="n">
        <f aca="false">J10+D19-D16-D16</f>
        <v>-3.47210291221022</v>
      </c>
      <c r="L10" s="3" t="n">
        <f aca="false">J10+E19-E16-E16</f>
        <v>-4.14312291221022</v>
      </c>
      <c r="M10" s="3" t="n">
        <f aca="false">L10-0.298015*(F19-F16-F16)</f>
        <v>3.57755169278979</v>
      </c>
    </row>
    <row r="11" customFormat="false" ht="12.8" hidden="false" customHeight="false" outlineLevel="0" collapsed="false">
      <c r="A11" s="3" t="s">
        <v>18</v>
      </c>
      <c r="B11" s="3" t="s">
        <v>16</v>
      </c>
      <c r="C11" s="3" t="n">
        <v>-231.69728715929</v>
      </c>
      <c r="D11" s="3" t="n">
        <v>61.63972</v>
      </c>
      <c r="E11" s="3" t="n">
        <v>64.444</v>
      </c>
      <c r="F11" s="3" t="n">
        <v>69.36</v>
      </c>
      <c r="H11" s="4" t="s">
        <v>19</v>
      </c>
      <c r="I11" s="4" t="s">
        <v>17</v>
      </c>
      <c r="J11" s="4" t="n">
        <f aca="false">(C20-C17-C17)*627.51</f>
        <v>291555.291486043</v>
      </c>
      <c r="K11" s="4" t="n">
        <f aca="false">J11+D20-D17-D17</f>
        <v>291429.564286043</v>
      </c>
      <c r="L11" s="4" t="n">
        <f aca="false">J11+E20-E17-E17</f>
        <v>291424.045486042</v>
      </c>
      <c r="M11" s="4" t="n">
        <f aca="false">L11-0.298015*(F20-F17-F17)</f>
        <v>291465.198377392</v>
      </c>
    </row>
    <row r="12" customFormat="false" ht="12.8" hidden="false" customHeight="false" outlineLevel="0" collapsed="false">
      <c r="A12" s="3" t="s">
        <v>18</v>
      </c>
      <c r="B12" s="3" t="s">
        <v>13</v>
      </c>
      <c r="C12" s="3" t="n">
        <v>-83.758703747094</v>
      </c>
      <c r="D12" s="3" t="n">
        <v>14.50782</v>
      </c>
      <c r="E12" s="3" t="n">
        <v>16.699</v>
      </c>
      <c r="F12" s="3" t="n">
        <v>56.879</v>
      </c>
    </row>
    <row r="13" customFormat="false" ht="12.8" hidden="false" customHeight="false" outlineLevel="0" collapsed="false">
      <c r="A13" s="3" t="s">
        <v>18</v>
      </c>
      <c r="B13" s="3" t="s">
        <v>15</v>
      </c>
      <c r="C13" s="3" t="n">
        <v>-152.59595777773</v>
      </c>
      <c r="D13" s="3" t="n">
        <v>28.86211</v>
      </c>
      <c r="E13" s="3" t="n">
        <v>31.788</v>
      </c>
      <c r="F13" s="3" t="n">
        <v>64.598</v>
      </c>
    </row>
    <row r="14" customFormat="false" ht="12.8" hidden="false" customHeight="false" outlineLevel="0" collapsed="false">
      <c r="A14" s="3" t="s">
        <v>18</v>
      </c>
      <c r="B14" s="3" t="s">
        <v>17</v>
      </c>
      <c r="C14" s="3"/>
      <c r="D14" s="3"/>
      <c r="E14" s="3"/>
      <c r="F14" s="3"/>
    </row>
    <row r="15" customFormat="false" ht="12.8" hidden="false" customHeight="false" outlineLevel="0" collapsed="false">
      <c r="A15" s="3" t="s">
        <v>19</v>
      </c>
      <c r="B15" s="3" t="s">
        <v>12</v>
      </c>
      <c r="C15" s="3" t="n">
        <v>-7.28491777998</v>
      </c>
      <c r="D15" s="3" t="n">
        <v>0</v>
      </c>
      <c r="E15" s="3" t="n">
        <v>0.889</v>
      </c>
      <c r="F15" s="3" t="n">
        <v>31.798</v>
      </c>
    </row>
    <row r="16" customFormat="false" ht="12.8" hidden="false" customHeight="false" outlineLevel="0" collapsed="false">
      <c r="A16" s="3" t="s">
        <v>19</v>
      </c>
      <c r="B16" s="3" t="s">
        <v>14</v>
      </c>
      <c r="C16" s="3" t="n">
        <v>-76.4584627159</v>
      </c>
      <c r="D16" s="3" t="n">
        <v>13.35926</v>
      </c>
      <c r="E16" s="3" t="n">
        <v>15.139</v>
      </c>
      <c r="F16" s="3" t="n">
        <v>45.087</v>
      </c>
    </row>
    <row r="17" customFormat="false" ht="12.8" hidden="false" customHeight="false" outlineLevel="0" collapsed="false">
      <c r="A17" s="3" t="s">
        <v>19</v>
      </c>
      <c r="B17" s="3" t="s">
        <v>16</v>
      </c>
      <c r="C17" s="3" t="n">
        <v>-232.311271124</v>
      </c>
      <c r="D17" s="3" t="n">
        <v>62.8636</v>
      </c>
      <c r="E17" s="3" t="n">
        <v>65.623</v>
      </c>
      <c r="F17" s="3" t="n">
        <v>69.045</v>
      </c>
    </row>
    <row r="18" customFormat="false" ht="12.8" hidden="false" customHeight="false" outlineLevel="0" collapsed="false">
      <c r="A18" s="3" t="s">
        <v>19</v>
      </c>
      <c r="B18" s="3" t="s">
        <v>13</v>
      </c>
      <c r="C18" s="3" t="n">
        <v>-83.9733042845</v>
      </c>
      <c r="D18" s="3" t="n">
        <v>13.89619</v>
      </c>
      <c r="E18" s="3" t="n">
        <v>16.07</v>
      </c>
      <c r="F18" s="3" t="n">
        <v>56.739</v>
      </c>
    </row>
    <row r="19" customFormat="false" ht="12.8" hidden="false" customHeight="false" outlineLevel="0" collapsed="false">
      <c r="A19" s="3" t="s">
        <v>19</v>
      </c>
      <c r="B19" s="3" t="s">
        <v>15</v>
      </c>
      <c r="C19" s="3" t="n">
        <v>-152.925161353</v>
      </c>
      <c r="D19" s="3" t="n">
        <v>28.41454</v>
      </c>
      <c r="E19" s="3" t="n">
        <v>31.303</v>
      </c>
      <c r="F19" s="3" t="n">
        <v>64.267</v>
      </c>
    </row>
    <row r="20" customFormat="false" ht="12.8" hidden="false" customHeight="false" outlineLevel="0" collapsed="false">
      <c r="A20" s="4" t="s">
        <v>19</v>
      </c>
      <c r="B20" s="4" t="s">
        <v>17</v>
      </c>
      <c r="C20" s="4"/>
      <c r="D20" s="4"/>
      <c r="E20" s="4"/>
      <c r="F20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2016-10-10T13:43:37Z</dcterms:created>
  <dc:creator>matt </dc:creator>
  <dc:language>en-US</dc:language>
  <cp:lastModifiedBy>matt </cp:lastModifiedBy>
  <dcterms:modified xsi:type="dcterms:W3CDTF">2016-10-10T17:24:28Z</dcterms:modified>
  <cp:revision>4</cp:revision>
</cp:coreProperties>
</file>