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ITMO\itmo\3 теорвер\практические работы\6\"/>
    </mc:Choice>
  </mc:AlternateContent>
  <bookViews>
    <workbookView xWindow="0" yWindow="0" windowWidth="17256" windowHeight="591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P9" i="1"/>
  <c r="P7" i="1"/>
  <c r="P6" i="1"/>
  <c r="P4" i="1"/>
  <c r="P1" i="1"/>
  <c r="F18" i="1"/>
  <c r="F17" i="1"/>
  <c r="F20" i="1" l="1"/>
  <c r="B2" i="1"/>
  <c r="C2" i="1"/>
  <c r="D2" i="1"/>
  <c r="E2" i="1"/>
  <c r="F2" i="1"/>
  <c r="G2" i="1"/>
  <c r="H2" i="1"/>
  <c r="A2" i="1"/>
  <c r="P13" i="1" l="1"/>
  <c r="L13" i="1" l="1"/>
  <c r="C23" i="1"/>
  <c r="G23" i="1" l="1"/>
</calcChain>
</file>

<file path=xl/sharedStrings.xml><?xml version="1.0" encoding="utf-8"?>
<sst xmlns="http://schemas.openxmlformats.org/spreadsheetml/2006/main" count="25" uniqueCount="17">
  <si>
    <t>Хср</t>
  </si>
  <si>
    <t>Dx</t>
  </si>
  <si>
    <t>S^2</t>
  </si>
  <si>
    <t>S</t>
  </si>
  <si>
    <t>n</t>
  </si>
  <si>
    <t>m</t>
  </si>
  <si>
    <t>&lt;</t>
  </si>
  <si>
    <t>x</t>
  </si>
  <si>
    <t>x^2</t>
  </si>
  <si>
    <t>γ</t>
  </si>
  <si>
    <t>Xср</t>
  </si>
  <si>
    <t>σ^2</t>
  </si>
  <si>
    <t>σ</t>
  </si>
  <si>
    <t>Φ(t_y)</t>
  </si>
  <si>
    <t>t_y</t>
  </si>
  <si>
    <t>t_0.975(12)</t>
  </si>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</sst>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1" fillId="0" borderId="8" xfId="0" applyFon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2" fillId="0" borderId="11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8" xfId="0" applyFill="1" applyBorder="1"/>
    <xf numFmtId="0" fontId="2" fillId="0" borderId="15" xfId="0" applyFont="1" applyBorder="1"/>
    <xf numFmtId="0" fontId="2" fillId="0" borderId="17" xfId="0" applyFon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0" xfId="0" applyNumberFormat="1"/>
    <xf numFmtId="164" fontId="0" fillId="0" borderId="0" xfId="0" applyNumberFormat="1"/>
    <xf numFmtId="165" fontId="0" fillId="0" borderId="4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topLeftCell="A14" zoomScale="117" workbookViewId="0">
      <selection activeCell="F22" sqref="F22"/>
    </sheetView>
  </sheetViews>
  <sheetFormatPr defaultRowHeight="14.4" x14ac:dyDescent="0.3"/>
  <cols>
    <col min="15" max="15" width="9.6640625" bestFit="1" customWidth="1"/>
    <col min="16" max="16" width="13.44140625" bestFit="1" customWidth="1"/>
  </cols>
  <sheetData>
    <row r="1" spans="1:16" x14ac:dyDescent="0.3">
      <c r="A1" s="28">
        <v>3.6</v>
      </c>
      <c r="B1" s="29">
        <v>3.9</v>
      </c>
      <c r="C1" s="29">
        <v>4.5</v>
      </c>
      <c r="D1" s="29">
        <v>3.8</v>
      </c>
      <c r="E1" s="29">
        <v>4.4000000000000004</v>
      </c>
      <c r="F1" s="29">
        <v>4.9000000000000004</v>
      </c>
      <c r="G1" s="29">
        <v>4.2</v>
      </c>
      <c r="H1" s="29">
        <v>3.8</v>
      </c>
      <c r="I1" s="29"/>
      <c r="J1" s="29"/>
      <c r="K1" s="29"/>
      <c r="L1" s="29"/>
      <c r="M1" s="30"/>
      <c r="O1" s="1" t="s">
        <v>0</v>
      </c>
      <c r="P1" s="2">
        <f>SUM(A1:H1)/A5</f>
        <v>4.1375000000000002</v>
      </c>
    </row>
    <row r="2" spans="1:16" x14ac:dyDescent="0.3">
      <c r="A2" s="32">
        <f>A1*A1</f>
        <v>12.96</v>
      </c>
      <c r="B2" s="32">
        <f t="shared" ref="B2:L2" si="0">B1*B1</f>
        <v>15.209999999999999</v>
      </c>
      <c r="C2" s="32">
        <f t="shared" si="0"/>
        <v>20.25</v>
      </c>
      <c r="D2" s="32">
        <f t="shared" si="0"/>
        <v>14.44</v>
      </c>
      <c r="E2" s="32">
        <f t="shared" si="0"/>
        <v>19.360000000000003</v>
      </c>
      <c r="F2" s="32">
        <f t="shared" si="0"/>
        <v>24.010000000000005</v>
      </c>
      <c r="G2" s="32">
        <f t="shared" si="0"/>
        <v>17.64</v>
      </c>
      <c r="H2" s="32">
        <f t="shared" si="0"/>
        <v>14.44</v>
      </c>
      <c r="I2" s="31"/>
      <c r="J2" s="31"/>
      <c r="K2" s="31"/>
      <c r="L2" s="31"/>
      <c r="M2" s="31"/>
      <c r="O2" s="3"/>
      <c r="P2" s="4"/>
    </row>
    <row r="3" spans="1:16" x14ac:dyDescent="0.3">
      <c r="O3" s="3"/>
      <c r="P3" s="4"/>
    </row>
    <row r="4" spans="1:16" x14ac:dyDescent="0.3">
      <c r="A4" s="10" t="s">
        <v>4</v>
      </c>
      <c r="G4" s="32">
        <f>SUM(A2:H2)</f>
        <v>138.31</v>
      </c>
      <c r="O4" s="3" t="s">
        <v>1</v>
      </c>
      <c r="P4" s="33">
        <f>SUM(A2:H2)/A5-P1*P1</f>
        <v>0.16984374999999829</v>
      </c>
    </row>
    <row r="5" spans="1:16" x14ac:dyDescent="0.3">
      <c r="A5" s="11">
        <v>8</v>
      </c>
      <c r="O5" s="3"/>
      <c r="P5" s="4"/>
    </row>
    <row r="6" spans="1:16" x14ac:dyDescent="0.3">
      <c r="O6" s="3" t="s">
        <v>2</v>
      </c>
      <c r="P6" s="5">
        <f>A5/(A5-1)*P4</f>
        <v>0.1941071428571409</v>
      </c>
    </row>
    <row r="7" spans="1:16" x14ac:dyDescent="0.3">
      <c r="A7" s="12" t="s">
        <v>9</v>
      </c>
      <c r="O7" s="3" t="s">
        <v>3</v>
      </c>
      <c r="P7" s="4">
        <f>SQRT(P6)</f>
        <v>0.44057592178549759</v>
      </c>
    </row>
    <row r="8" spans="1:16" x14ac:dyDescent="0.3">
      <c r="A8" s="11">
        <v>0.95</v>
      </c>
      <c r="O8" s="3"/>
      <c r="P8" s="4"/>
    </row>
    <row r="9" spans="1:16" x14ac:dyDescent="0.3">
      <c r="O9" s="3" t="s">
        <v>4</v>
      </c>
      <c r="P9" s="4">
        <f>(1+A8)/2</f>
        <v>0.97499999999999998</v>
      </c>
    </row>
    <row r="10" spans="1:16" ht="15" thickBot="1" x14ac:dyDescent="0.35">
      <c r="O10" s="6" t="s">
        <v>15</v>
      </c>
      <c r="P10" s="7">
        <v>2.3650000000000002</v>
      </c>
    </row>
    <row r="12" spans="1:16" ht="15" thickBot="1" x14ac:dyDescent="0.35"/>
    <row r="13" spans="1:16" ht="15" thickBot="1" x14ac:dyDescent="0.35">
      <c r="L13" s="22">
        <f>P1-P10*P7/SQRT(A5)</f>
        <v>3.7691107825771888</v>
      </c>
      <c r="M13" s="8" t="s">
        <v>6</v>
      </c>
      <c r="N13" s="8" t="s">
        <v>5</v>
      </c>
      <c r="O13" s="8" t="s">
        <v>6</v>
      </c>
      <c r="P13" s="23">
        <f>P1+P10*P7/SQRT(A5)</f>
        <v>4.505889217422812</v>
      </c>
    </row>
    <row r="15" spans="1:16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7" spans="1:7" x14ac:dyDescent="0.3">
      <c r="A17" s="17" t="s">
        <v>7</v>
      </c>
      <c r="B17" s="14" t="s">
        <v>16</v>
      </c>
      <c r="E17" s="13" t="s">
        <v>10</v>
      </c>
      <c r="F17" s="14">
        <f>748</f>
        <v>748</v>
      </c>
    </row>
    <row r="18" spans="1:7" x14ac:dyDescent="0.3">
      <c r="A18" s="18" t="s">
        <v>8</v>
      </c>
      <c r="B18" s="15" t="s">
        <v>16</v>
      </c>
      <c r="E18" s="26" t="s">
        <v>11</v>
      </c>
      <c r="F18" s="15">
        <f>F19*F19</f>
        <v>12.96</v>
      </c>
    </row>
    <row r="19" spans="1:7" x14ac:dyDescent="0.3">
      <c r="A19" s="18" t="s">
        <v>4</v>
      </c>
      <c r="B19" s="15">
        <v>150</v>
      </c>
      <c r="E19" s="26" t="s">
        <v>12</v>
      </c>
      <c r="F19" s="15">
        <v>3.6</v>
      </c>
    </row>
    <row r="20" spans="1:7" x14ac:dyDescent="0.3">
      <c r="A20" s="24" t="s">
        <v>9</v>
      </c>
      <c r="B20" s="25">
        <v>0.9</v>
      </c>
      <c r="E20" s="26" t="s">
        <v>13</v>
      </c>
      <c r="F20" s="15">
        <f>(1+B20)/2</f>
        <v>0.95</v>
      </c>
    </row>
    <row r="21" spans="1:7" x14ac:dyDescent="0.3">
      <c r="E21" s="27" t="s">
        <v>14</v>
      </c>
      <c r="F21" s="16">
        <v>1.976</v>
      </c>
    </row>
    <row r="23" spans="1:7" x14ac:dyDescent="0.3">
      <c r="C23" s="19">
        <f>F17-F21*F19/SQRT(B19)</f>
        <v>747.4191769921913</v>
      </c>
      <c r="D23" s="20" t="s">
        <v>6</v>
      </c>
      <c r="E23" s="20" t="s">
        <v>5</v>
      </c>
      <c r="F23" s="20" t="s">
        <v>6</v>
      </c>
      <c r="G23" s="21">
        <f>F17+F21*F19/SQRT(B19)</f>
        <v>748.5808230078087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Max Barsukov</cp:lastModifiedBy>
  <dcterms:created xsi:type="dcterms:W3CDTF">2021-05-24T17:56:24Z</dcterms:created>
  <dcterms:modified xsi:type="dcterms:W3CDTF">2023-11-30T22:13:19Z</dcterms:modified>
</cp:coreProperties>
</file>