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411733d2631d10c/Desktop/Bellevue University/DSC500/"/>
    </mc:Choice>
  </mc:AlternateContent>
  <xr:revisionPtr revIDLastSave="13" documentId="8_{7CDBEFE7-ECB0-4CE9-871B-7637D665E065}" xr6:coauthVersionLast="47" xr6:coauthVersionMax="47" xr10:uidLastSave="{D03E22F9-553B-40FA-9652-A267B1D60FCB}"/>
  <bookViews>
    <workbookView xWindow="-120" yWindow="-120" windowWidth="24240" windowHeight="13020" tabRatio="726" activeTab="1" xr2:uid="{00000000-000D-0000-FFFF-FFFF00000000}"/>
  </bookViews>
  <sheets>
    <sheet name="Total Profits" sheetId="28" r:id="rId1"/>
    <sheet name="Total Calories" sheetId="23" r:id="rId2"/>
    <sheet name="Sales Transactions" sheetId="1" r:id="rId3"/>
    <sheet name="Pivot Table" sheetId="5" r:id="rId4"/>
    <sheet name="Sheet5" sheetId="27" r:id="rId5"/>
    <sheet name="Item Look Up Table" sheetId="4" r:id="rId6"/>
    <sheet name="Profit per day" sheetId="16" r:id="rId7"/>
    <sheet name="Profit in total (all sales)" sheetId="17" r:id="rId8"/>
    <sheet name="Most Least profitable Items" sheetId="20" r:id="rId9"/>
    <sheet name="Sheet3" sheetId="19" r:id="rId10"/>
    <sheet name="Total calories per line" sheetId="21" r:id="rId11"/>
  </sheets>
  <definedNames>
    <definedName name="_xlnm._FilterDatabase" localSheetId="5" hidden="1">'Item Look Up Table'!$E$1:$K$185</definedName>
    <definedName name="_xlnm._FilterDatabase" localSheetId="2" hidden="1">'Sales Transactions'!$A$1:$D$185</definedName>
    <definedName name="_xlnm._FilterDatabase" localSheetId="4" hidden="1">Sheet5!$A$1:$E$185</definedName>
    <definedName name="_xlnm._FilterDatabase" localSheetId="10" hidden="1">'Total calories per line'!$A$1:$C$185</definedName>
  </definedNames>
  <calcPr calcId="191029"/>
  <pivotCaches>
    <pivotCache cacheId="0" r:id="rId12"/>
    <pivotCache cacheId="1" r:id="rId13"/>
    <pivotCache cacheId="1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27" l="1"/>
  <c r="E136" i="27"/>
  <c r="E157" i="27"/>
  <c r="E177" i="27"/>
  <c r="D185" i="27"/>
  <c r="E185" i="27" s="1"/>
  <c r="D184" i="27"/>
  <c r="E184" i="27" s="1"/>
  <c r="D183" i="27"/>
  <c r="E183" i="27" s="1"/>
  <c r="D182" i="27"/>
  <c r="E182" i="27" s="1"/>
  <c r="D181" i="27"/>
  <c r="E181" i="27" s="1"/>
  <c r="D180" i="27"/>
  <c r="E180" i="27" s="1"/>
  <c r="D179" i="27"/>
  <c r="E179" i="27" s="1"/>
  <c r="D178" i="27"/>
  <c r="E178" i="27" s="1"/>
  <c r="D177" i="27"/>
  <c r="D176" i="27"/>
  <c r="E176" i="27" s="1"/>
  <c r="D175" i="27"/>
  <c r="E175" i="27" s="1"/>
  <c r="D174" i="27"/>
  <c r="E174" i="27" s="1"/>
  <c r="D173" i="27"/>
  <c r="E173" i="27" s="1"/>
  <c r="D172" i="27"/>
  <c r="E172" i="27" s="1"/>
  <c r="D171" i="27"/>
  <c r="E171" i="27" s="1"/>
  <c r="D170" i="27"/>
  <c r="E170" i="27" s="1"/>
  <c r="D169" i="27"/>
  <c r="E169" i="27" s="1"/>
  <c r="D168" i="27"/>
  <c r="E168" i="27" s="1"/>
  <c r="D167" i="27"/>
  <c r="E167" i="27" s="1"/>
  <c r="D166" i="27"/>
  <c r="E166" i="27" s="1"/>
  <c r="D165" i="27"/>
  <c r="E165" i="27" s="1"/>
  <c r="D164" i="27"/>
  <c r="E164" i="27" s="1"/>
  <c r="D163" i="27"/>
  <c r="E163" i="27" s="1"/>
  <c r="D162" i="27"/>
  <c r="E162" i="27" s="1"/>
  <c r="D161" i="27"/>
  <c r="E161" i="27" s="1"/>
  <c r="D160" i="27"/>
  <c r="E160" i="27" s="1"/>
  <c r="D159" i="27"/>
  <c r="E159" i="27" s="1"/>
  <c r="D158" i="27"/>
  <c r="E158" i="27" s="1"/>
  <c r="D157" i="27"/>
  <c r="D156" i="27"/>
  <c r="E156" i="27" s="1"/>
  <c r="D155" i="27"/>
  <c r="E155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D135" i="27"/>
  <c r="E135" i="27" s="1"/>
  <c r="D134" i="27"/>
  <c r="E134" i="27" s="1"/>
  <c r="D133" i="27"/>
  <c r="E133" i="27" s="1"/>
  <c r="D132" i="27"/>
  <c r="E132" i="27" s="1"/>
  <c r="D131" i="27"/>
  <c r="E131" i="27" s="1"/>
  <c r="D130" i="27"/>
  <c r="E130" i="27" s="1"/>
  <c r="D129" i="27"/>
  <c r="E129" i="27" s="1"/>
  <c r="D128" i="27"/>
  <c r="E128" i="27" s="1"/>
  <c r="D127" i="27"/>
  <c r="E127" i="27" s="1"/>
  <c r="D126" i="27"/>
  <c r="E126" i="27" s="1"/>
  <c r="D125" i="27"/>
  <c r="E125" i="27" s="1"/>
  <c r="D124" i="27"/>
  <c r="E124" i="27" s="1"/>
  <c r="D123" i="27"/>
  <c r="E123" i="27" s="1"/>
  <c r="D122" i="27"/>
  <c r="E122" i="27" s="1"/>
  <c r="D121" i="27"/>
  <c r="E121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E3" i="27" s="1"/>
  <c r="D2" i="27"/>
  <c r="E2" i="27" s="1"/>
  <c r="C2" i="21"/>
  <c r="H2" i="4"/>
  <c r="C8" i="21"/>
  <c r="C6" i="21"/>
  <c r="C7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3" i="21"/>
  <c r="C4" i="21"/>
  <c r="C5" i="21"/>
  <c r="B7" i="20"/>
  <c r="B4" i="20"/>
  <c r="B2" i="20"/>
  <c r="B13" i="20"/>
  <c r="B14" i="20"/>
  <c r="B12" i="20"/>
  <c r="B11" i="20"/>
  <c r="B6" i="20"/>
  <c r="B10" i="20"/>
  <c r="B15" i="20"/>
  <c r="B5" i="20"/>
  <c r="B9" i="20"/>
  <c r="B3" i="20"/>
  <c r="B8" i="20"/>
  <c r="D8" i="20" s="1"/>
  <c r="B16" i="19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J2" i="4"/>
  <c r="C8" i="20" s="1"/>
  <c r="J10" i="4" l="1"/>
  <c r="J11" i="4"/>
  <c r="J12" i="4"/>
  <c r="J13" i="4"/>
  <c r="K2" i="4" s="1"/>
  <c r="J14" i="4"/>
  <c r="J15" i="4"/>
  <c r="J16" i="4"/>
  <c r="J17" i="4"/>
  <c r="J19" i="4"/>
  <c r="J20" i="4"/>
  <c r="J21" i="4"/>
  <c r="J22" i="4"/>
  <c r="C9" i="20" s="1"/>
  <c r="D9" i="20" s="1"/>
  <c r="J23" i="4"/>
  <c r="J24" i="4"/>
  <c r="K24" i="4" s="1"/>
  <c r="C11" i="16" s="1"/>
  <c r="J25" i="4"/>
  <c r="J26" i="4"/>
  <c r="J27" i="4"/>
  <c r="J28" i="4"/>
  <c r="J29" i="4"/>
  <c r="J30" i="4"/>
  <c r="J31" i="4"/>
  <c r="J32" i="4"/>
  <c r="J33" i="4"/>
  <c r="J34" i="4"/>
  <c r="J36" i="4"/>
  <c r="K36" i="4" s="1"/>
  <c r="C3" i="16" s="1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K63" i="4" s="1"/>
  <c r="D8" i="16" s="1"/>
  <c r="J64" i="4"/>
  <c r="J65" i="4"/>
  <c r="J66" i="4"/>
  <c r="K66" i="4" s="1"/>
  <c r="D15" i="16" s="1"/>
  <c r="J67" i="4"/>
  <c r="J68" i="4"/>
  <c r="J69" i="4"/>
  <c r="J70" i="4"/>
  <c r="J71" i="4"/>
  <c r="J72" i="4"/>
  <c r="J73" i="4"/>
  <c r="J74" i="4"/>
  <c r="J75" i="4"/>
  <c r="J76" i="4"/>
  <c r="K76" i="4" s="1"/>
  <c r="E11" i="16" s="1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K110" i="4" s="1"/>
  <c r="F8" i="16" s="1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K132" i="4" s="1"/>
  <c r="F14" i="16" s="1"/>
  <c r="J133" i="4"/>
  <c r="K133" i="4" s="1"/>
  <c r="F16" i="16" s="1"/>
  <c r="J134" i="4"/>
  <c r="J135" i="4"/>
  <c r="J136" i="4"/>
  <c r="J137" i="4"/>
  <c r="J138" i="4"/>
  <c r="K138" i="4" s="1"/>
  <c r="F4" i="16" s="1"/>
  <c r="J139" i="4"/>
  <c r="J140" i="4"/>
  <c r="K140" i="4" s="1"/>
  <c r="F15" i="16" s="1"/>
  <c r="J141" i="4"/>
  <c r="J142" i="4"/>
  <c r="J143" i="4"/>
  <c r="J144" i="4"/>
  <c r="J145" i="4"/>
  <c r="J146" i="4"/>
  <c r="J147" i="4"/>
  <c r="K147" i="4" s="1"/>
  <c r="G9" i="16" s="1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K161" i="4" s="1"/>
  <c r="G14" i="16" s="1"/>
  <c r="J162" i="4"/>
  <c r="J163" i="4"/>
  <c r="J164" i="4"/>
  <c r="J165" i="4"/>
  <c r="J166" i="4"/>
  <c r="J167" i="4"/>
  <c r="J168" i="4"/>
  <c r="J169" i="4"/>
  <c r="K169" i="4" s="1"/>
  <c r="H8" i="16" s="1"/>
  <c r="J170" i="4"/>
  <c r="J171" i="4"/>
  <c r="K171" i="4" s="1"/>
  <c r="J172" i="4"/>
  <c r="J173" i="4"/>
  <c r="K173" i="4" s="1"/>
  <c r="H9" i="16" s="1"/>
  <c r="J174" i="4"/>
  <c r="K174" i="4" s="1"/>
  <c r="H16" i="16" s="1"/>
  <c r="J175" i="4"/>
  <c r="J176" i="4"/>
  <c r="J177" i="4"/>
  <c r="J178" i="4"/>
  <c r="J179" i="4"/>
  <c r="J180" i="4"/>
  <c r="J181" i="4"/>
  <c r="K181" i="4" s="1"/>
  <c r="H11" i="16" s="1"/>
  <c r="J182" i="4"/>
  <c r="J183" i="4"/>
  <c r="J184" i="4"/>
  <c r="J185" i="4"/>
  <c r="J3" i="4"/>
  <c r="J4" i="4"/>
  <c r="C2" i="20" s="1"/>
  <c r="D2" i="20" s="1"/>
  <c r="J5" i="4"/>
  <c r="C7" i="20" s="1"/>
  <c r="D7" i="20" s="1"/>
  <c r="J6" i="4"/>
  <c r="J7" i="4"/>
  <c r="J8" i="4"/>
  <c r="J9" i="4"/>
  <c r="J18" i="4"/>
  <c r="J35" i="4"/>
  <c r="K15" i="4" l="1"/>
  <c r="B15" i="16" s="1"/>
  <c r="C4" i="20"/>
  <c r="D4" i="20" s="1"/>
  <c r="K10" i="4"/>
  <c r="B13" i="16" s="1"/>
  <c r="C13" i="20"/>
  <c r="D13" i="20" s="1"/>
  <c r="K11" i="4"/>
  <c r="B12" i="16" s="1"/>
  <c r="C14" i="20"/>
  <c r="D14" i="20" s="1"/>
  <c r="K14" i="4"/>
  <c r="B11" i="16" s="1"/>
  <c r="C12" i="20"/>
  <c r="D12" i="20" s="1"/>
  <c r="K89" i="4"/>
  <c r="E10" i="16" s="1"/>
  <c r="C11" i="20"/>
  <c r="D11" i="20" s="1"/>
  <c r="K3" i="4"/>
  <c r="B8" i="16" s="1"/>
  <c r="C10" i="20"/>
  <c r="D10" i="20" s="1"/>
  <c r="K7" i="4"/>
  <c r="B6" i="16" s="1"/>
  <c r="C5" i="20"/>
  <c r="D5" i="20" s="1"/>
  <c r="K6" i="4"/>
  <c r="C15" i="20"/>
  <c r="D15" i="20" s="1"/>
  <c r="K9" i="4"/>
  <c r="B9" i="16" s="1"/>
  <c r="C6" i="20"/>
  <c r="D6" i="20" s="1"/>
  <c r="K12" i="4"/>
  <c r="B4" i="16" s="1"/>
  <c r="C3" i="20"/>
  <c r="D3" i="20" s="1"/>
  <c r="K5" i="4"/>
  <c r="B16" i="16" s="1"/>
  <c r="K121" i="4"/>
  <c r="F9" i="16" s="1"/>
  <c r="K4" i="4"/>
  <c r="B14" i="16" s="1"/>
  <c r="K150" i="4"/>
  <c r="G11" i="16" s="1"/>
  <c r="K149" i="4"/>
  <c r="G10" i="16" s="1"/>
  <c r="K143" i="4"/>
  <c r="G16" i="16" s="1"/>
  <c r="K127" i="4"/>
  <c r="K114" i="4"/>
  <c r="B3" i="16"/>
  <c r="K179" i="4"/>
  <c r="K165" i="4"/>
  <c r="K180" i="4"/>
  <c r="K93" i="4"/>
  <c r="K83" i="4"/>
  <c r="E13" i="16" s="1"/>
  <c r="K166" i="4"/>
  <c r="K68" i="4"/>
  <c r="E16" i="16" s="1"/>
  <c r="K129" i="4"/>
  <c r="K90" i="4"/>
  <c r="K50" i="4"/>
  <c r="K86" i="4"/>
  <c r="K32" i="4"/>
  <c r="K108" i="4"/>
  <c r="F6" i="16" s="1"/>
  <c r="K67" i="4"/>
  <c r="E3" i="16" s="1"/>
  <c r="K51" i="4"/>
  <c r="K156" i="4"/>
  <c r="K152" i="4"/>
  <c r="G8" i="16" s="1"/>
  <c r="K164" i="4"/>
  <c r="G15" i="16" s="1"/>
  <c r="K167" i="4"/>
  <c r="K84" i="4"/>
  <c r="E4" i="16" s="1"/>
  <c r="K95" i="4"/>
  <c r="K52" i="4"/>
  <c r="D3" i="16" s="1"/>
  <c r="K65" i="4"/>
  <c r="K20" i="4"/>
  <c r="C6" i="16" s="1"/>
  <c r="K33" i="4"/>
  <c r="K175" i="4"/>
  <c r="H13" i="16" s="1"/>
  <c r="K38" i="4"/>
  <c r="K74" i="4"/>
  <c r="E12" i="16" s="1"/>
  <c r="K35" i="4"/>
  <c r="K99" i="4"/>
  <c r="K122" i="4"/>
  <c r="F10" i="16" s="1"/>
  <c r="K21" i="4"/>
  <c r="C16" i="16" s="1"/>
  <c r="K134" i="4"/>
  <c r="K59" i="4"/>
  <c r="D12" i="16" s="1"/>
  <c r="K178" i="4"/>
  <c r="K19" i="4"/>
  <c r="C9" i="16" s="1"/>
  <c r="K85" i="4"/>
  <c r="K26" i="4"/>
  <c r="K153" i="4"/>
  <c r="K53" i="4"/>
  <c r="D9" i="16" s="1"/>
  <c r="K43" i="4"/>
  <c r="K40" i="4"/>
  <c r="K100" i="4"/>
  <c r="K34" i="4"/>
  <c r="K115" i="4"/>
  <c r="F11" i="16" s="1"/>
  <c r="K163" i="4"/>
  <c r="K141" i="4"/>
  <c r="K177" i="4"/>
  <c r="K148" i="4"/>
  <c r="K105" i="4"/>
  <c r="K185" i="4"/>
  <c r="K116" i="4"/>
  <c r="K151" i="4"/>
  <c r="G3" i="16" s="1"/>
  <c r="K131" i="4"/>
  <c r="K109" i="4"/>
  <c r="F5" i="16" s="1"/>
  <c r="K45" i="4"/>
  <c r="C15" i="16" s="1"/>
  <c r="K130" i="4"/>
  <c r="K170" i="4"/>
  <c r="H10" i="16" s="1"/>
  <c r="K168" i="4"/>
  <c r="H4" i="16" s="1"/>
  <c r="K120" i="4"/>
  <c r="K56" i="4"/>
  <c r="K162" i="4"/>
  <c r="K111" i="4"/>
  <c r="F3" i="16" s="1"/>
  <c r="K49" i="4"/>
  <c r="K103" i="4"/>
  <c r="K47" i="4"/>
  <c r="K159" i="4"/>
  <c r="K98" i="4"/>
  <c r="K39" i="4"/>
  <c r="K88" i="4"/>
  <c r="K146" i="4"/>
  <c r="G13" i="16" s="1"/>
  <c r="K87" i="4"/>
  <c r="K31" i="4"/>
  <c r="K145" i="4"/>
  <c r="K82" i="4"/>
  <c r="K23" i="4"/>
  <c r="C8" i="16" s="1"/>
  <c r="K81" i="4"/>
  <c r="K18" i="4"/>
  <c r="C4" i="16" s="1"/>
  <c r="K184" i="4"/>
  <c r="K79" i="4"/>
  <c r="E5" i="16" s="1"/>
  <c r="K17" i="4"/>
  <c r="C13" i="16" s="1"/>
  <c r="K183" i="4"/>
  <c r="K136" i="4"/>
  <c r="K72" i="4"/>
  <c r="E14" i="16" s="1"/>
  <c r="K135" i="4"/>
  <c r="K71" i="4"/>
  <c r="K13" i="4"/>
  <c r="K55" i="4"/>
  <c r="K54" i="4"/>
  <c r="D11" i="16" s="1"/>
  <c r="K64" i="4"/>
  <c r="K113" i="4"/>
  <c r="K97" i="4"/>
  <c r="K176" i="4"/>
  <c r="H14" i="16" s="1"/>
  <c r="K160" i="4"/>
  <c r="G4" i="16" s="1"/>
  <c r="K144" i="4"/>
  <c r="G5" i="16" s="1"/>
  <c r="K128" i="4"/>
  <c r="K112" i="4"/>
  <c r="K96" i="4"/>
  <c r="K80" i="4"/>
  <c r="E9" i="16" s="1"/>
  <c r="K48" i="4"/>
  <c r="K16" i="4"/>
  <c r="K158" i="4"/>
  <c r="K142" i="4"/>
  <c r="K126" i="4"/>
  <c r="F13" i="16" s="1"/>
  <c r="K94" i="4"/>
  <c r="K78" i="4"/>
  <c r="K62" i="4"/>
  <c r="K46" i="4"/>
  <c r="K30" i="4"/>
  <c r="K157" i="4"/>
  <c r="K125" i="4"/>
  <c r="K77" i="4"/>
  <c r="K61" i="4"/>
  <c r="K29" i="4"/>
  <c r="K172" i="4"/>
  <c r="K124" i="4"/>
  <c r="K92" i="4"/>
  <c r="E15" i="16" s="1"/>
  <c r="K60" i="4"/>
  <c r="K44" i="4"/>
  <c r="K28" i="4"/>
  <c r="C14" i="16" s="1"/>
  <c r="K155" i="4"/>
  <c r="K139" i="4"/>
  <c r="K123" i="4"/>
  <c r="K107" i="4"/>
  <c r="F12" i="16" s="1"/>
  <c r="K91" i="4"/>
  <c r="K75" i="4"/>
  <c r="E6" i="16" s="1"/>
  <c r="K27" i="4"/>
  <c r="K106" i="4"/>
  <c r="K58" i="4"/>
  <c r="K42" i="4"/>
  <c r="K154" i="4"/>
  <c r="K137" i="4"/>
  <c r="K73" i="4"/>
  <c r="K57" i="4"/>
  <c r="K41" i="4"/>
  <c r="K25" i="4"/>
  <c r="C12" i="16" s="1"/>
  <c r="K8" i="4"/>
  <c r="K119" i="4"/>
  <c r="K182" i="4"/>
  <c r="K118" i="4"/>
  <c r="K102" i="4"/>
  <c r="K70" i="4"/>
  <c r="E8" i="16" s="1"/>
  <c r="K22" i="4"/>
  <c r="C5" i="16" s="1"/>
  <c r="K104" i="4"/>
  <c r="K117" i="4"/>
  <c r="K101" i="4"/>
  <c r="K69" i="4"/>
  <c r="K37" i="4"/>
  <c r="D17" i="16" l="1"/>
  <c r="B5" i="17" s="1"/>
  <c r="G17" i="16"/>
  <c r="B8" i="17" s="1"/>
  <c r="C17" i="16"/>
  <c r="B4" i="17" s="1"/>
  <c r="B17" i="16"/>
  <c r="B3" i="17" s="1"/>
  <c r="F17" i="16"/>
  <c r="B7" i="17" s="1"/>
  <c r="E17" i="16"/>
  <c r="B6" i="17" s="1"/>
  <c r="H17" i="16"/>
  <c r="B9" i="17" s="1"/>
  <c r="B10" i="17" l="1"/>
</calcChain>
</file>

<file path=xl/sharedStrings.xml><?xml version="1.0" encoding="utf-8"?>
<sst xmlns="http://schemas.openxmlformats.org/spreadsheetml/2006/main" count="1132" uniqueCount="41">
  <si>
    <t>Item</t>
  </si>
  <si>
    <t>Category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</si>
  <si>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</si>
  <si>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</si>
  <si>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</si>
  <si>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</si>
  <si>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</si>
  <si>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</si>
  <si>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</si>
  <si>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</si>
  <si>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</si>
  <si>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</si>
  <si>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</si>
  <si>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</si>
  <si>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</si>
  <si>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</si>
  <si>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</si>
  <si>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</si>
  <si>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</si>
  <si>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</si>
  <si>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Calories</t>
  </si>
  <si>
    <t>Date</t>
  </si>
  <si>
    <t>Cost of Goods Sold</t>
  </si>
  <si>
    <t>Sale Price</t>
  </si>
  <si>
    <t>Row Labels</t>
  </si>
  <si>
    <t>Grand Total</t>
  </si>
  <si>
    <t>Sum of Sale Price</t>
  </si>
  <si>
    <t>Profit per day</t>
  </si>
  <si>
    <t>Profit per Line</t>
  </si>
  <si>
    <t>COGS</t>
  </si>
  <si>
    <t>DATE</t>
  </si>
  <si>
    <t>Total</t>
  </si>
  <si>
    <t xml:space="preserve">Total </t>
  </si>
  <si>
    <t>Total COGS</t>
  </si>
  <si>
    <t>Profit in total sales per day for all Items</t>
  </si>
  <si>
    <t>Profit</t>
  </si>
  <si>
    <t>Profit Margin</t>
  </si>
  <si>
    <t>Total Calories</t>
  </si>
  <si>
    <t>Sum of Total Calories</t>
  </si>
  <si>
    <t>Column Labels</t>
  </si>
  <si>
    <t>Sum of Profit 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</si>
</sst>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2" applyNumberFormat="1" applyFont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44" fontId="4" fillId="0" borderId="0" xfId="0" applyNumberFormat="1" applyFont="1"/>
    <xf numFmtId="44" fontId="0" fillId="2" borderId="0" xfId="2" applyNumberFormat="1" applyFont="1" applyFill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2" xfId="0" applyBorder="1"/>
    <xf numFmtId="14" fontId="4" fillId="0" borderId="1" xfId="0" applyNumberFormat="1" applyFont="1" applyBorder="1"/>
    <xf numFmtId="14" fontId="4" fillId="0" borderId="0" xfId="0" applyNumberFormat="1" applyFont="1"/>
    <xf numFmtId="4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/>
    <xf numFmtId="14" fontId="0" fillId="0" borderId="3" xfId="0" applyNumberFormat="1" applyBorder="1"/>
    <xf numFmtId="14" fontId="0" fillId="0" borderId="2" xfId="0" applyNumberFormat="1" applyBorder="1"/>
    <xf numFmtId="44" fontId="0" fillId="0" borderId="1" xfId="1" applyFont="1" applyBorder="1"/>
    <xf numFmtId="9" fontId="0" fillId="0" borderId="0" xfId="0" applyNumberFormat="1"/>
    <xf numFmtId="9" fontId="0" fillId="3" borderId="0" xfId="0" applyNumberFormat="1" applyFill="1"/>
    <xf numFmtId="9" fontId="0" fillId="2" borderId="0" xfId="0" applyNumberFormat="1" applyFill="1"/>
    <xf numFmtId="0" fontId="0" fillId="2" borderId="0" xfId="0" applyFill="1"/>
    <xf numFmtId="0" fontId="4" fillId="0" borderId="0" xfId="0" applyFont="1" applyAlignment="1">
      <alignment horizontal="center"/>
    </xf>
    <xf numFmtId="7" fontId="4" fillId="2" borderId="0" xfId="0" applyNumberFormat="1" applyFont="1" applyFill="1"/>
    <xf numFmtId="7" fontId="0" fillId="2" borderId="0" xfId="0" applyNumberFormat="1" applyFont="1" applyFill="1"/>
    <xf numFmtId="7" fontId="0" fillId="2" borderId="0" xfId="0" applyNumberFormat="1" applyFill="1"/>
    <xf numFmtId="4" fontId="4" fillId="2" borderId="0" xfId="0" applyNumberFormat="1" applyFont="1" applyFill="1"/>
    <xf numFmtId="7" fontId="0" fillId="4" borderId="0" xfId="0" applyNumberFormat="1" applyFont="1" applyFill="1"/>
  </cellXfs>
  <cellStyles count="4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27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numFmt numFmtId="166" formatCode="&quot;$&quot;#,##0.00"/>
    </dxf>
    <dxf>
      <numFmt numFmtId="4" formatCode="#,##0.00"/>
    </dxf>
    <dxf>
      <numFmt numFmtId="11" formatCode="&quot;$&quot;#,##0.00_);\(&quot;$&quot;#,##0.00\)"/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65" formatCode="0.0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Bilenkin" refreshedDate="45582.96341261574" createdVersion="8" refreshedVersion="8" minRefreshableVersion="3" recordCount="184" xr:uid="{1991D31D-26DD-477C-B5C6-79CB069012BA}">
  <cacheSource type="worksheet">
    <worksheetSource ref="A1:D185" sheet="Sales Transactions"/>
  </cacheSource>
  <cacheFields count="4">
    <cacheField name="Date" numFmtId="14">
      <sharedItems containsSemiMixedTypes="0" containsNonDate="0" containsDate="1" containsString="0" minDate="2022-01-01T00:00:00" maxDate="2023-01-04T00:00:00" count="8">
        <d v="2022-01-01T00:00:00"/>
        <d v="2022-01-02T00:00:00"/>
        <d v="2022-01-04T00:00:00"/>
        <d v="2022-01-06T00:00:00"/>
        <d v="2022-01-07T00:00:00"/>
        <d v="2022-01-08T00:00:00"/>
        <d v="2022-01-09T00:00:00"/>
        <d v="2023-01-03T00:00:00" u="1"/>
      </sharedItems>
    </cacheField>
    <cacheField name="Item" numFmtId="0">
      <sharedItems count="20">
        <s v="Beer"/>
        <s v="Hamburger"/>
        <s v="Popcorn"/>
        <s v="Soda"/>
        <s v="Gummy Bears"/>
        <s v="Chocolate Dipped Cone"/>
        <s v="Hot Dog"/>
        <s v="Pizza"/>
        <s v="Nachos"/>
        <s v="Bottled Water"/>
        <s v="Licorice Rope"/>
        <s v="Popsicle"/>
        <s v="Chocolate Bar"/>
        <s v="Ice Cream Sandwich"/>
        <s v="Licorce Rope" u="1"/>
        <s v="Gumy Bears" u="1"/>
        <s v="Popcrn" u="1"/>
        <s v="Pizzaa" u="1"/>
        <s v="Hmburger" u="1"/>
        <s v="Popsile" u="1"/>
      </sharedItems>
    </cacheField>
    <cacheField name="Category" numFmtId="0">
      <sharedItems count="9">
        <s v="Beverages"/>
        <s v="Hot Food"/>
        <s v="Candy"/>
        <s v="Frozen Treats"/>
        <s v="Frozen Treat" u="1"/>
        <s v="Cand" u="1"/>
        <s v="Hot Fod" u="1"/>
        <s v="Beerages" u="1"/>
        <s v="Beverags" u="1"/>
      </sharedItems>
    </cacheField>
    <cacheField name="Sale Price" numFmtId="44">
      <sharedItems containsSemiMixedTypes="0" containsString="0" containsNumber="1" minValue="1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Bilenkin" refreshedDate="45583.048713194446" createdVersion="8" refreshedVersion="8" minRefreshableVersion="3" recordCount="184" xr:uid="{0889684D-9721-4DD2-B9A7-9AA2118EB83F}">
  <cacheSource type="worksheet">
    <worksheetSource ref="A1:C185" sheet="Total calories per line"/>
  </cacheSource>
  <cacheFields count="3">
    <cacheField name="Date" numFmtId="14">
      <sharedItems containsSemiMixedTypes="0" containsNonDate="0" containsDate="1" containsString="0" minDate="2022-01-01T00:00:00" maxDate="2022-01-10T00:00:00" count="7">
        <d v="2022-01-01T00:00:00"/>
        <d v="2022-01-02T00:00:00"/>
        <d v="2022-01-04T00:00:00"/>
        <d v="2022-01-06T00:00:00"/>
        <d v="2022-01-07T00:00:00"/>
        <d v="2022-01-08T00:00:00"/>
        <d v="2022-01-09T00:00:00"/>
      </sharedItems>
    </cacheField>
    <cacheField name="Item" numFmtId="0">
      <sharedItems count="14">
        <s v="Beer"/>
        <s v="Hamburger"/>
        <s v="Popcorn"/>
        <s v="Soda"/>
        <s v="Gummy Bears"/>
        <s v="Chocolate Dipped Cone"/>
        <s v="Hot Dog"/>
        <s v="Pizza"/>
        <s v="Nachos"/>
        <s v="Bottled Water"/>
        <s v="Licorice Rope"/>
        <s v="Popsicle"/>
        <s v="Chocolate Bar"/>
        <s v="Ice Cream Sandwich"/>
      </sharedItems>
    </cacheField>
    <cacheField name="Total Calories" numFmtId="0">
      <sharedItems containsSemiMixedTypes="0" containsString="0" containsNumber="1" containsInteger="1" minValue="0" maxValue="560" count="13">
        <n v="200"/>
        <n v="320"/>
        <n v="500"/>
        <n v="120"/>
        <n v="300"/>
        <n v="265"/>
        <n v="480"/>
        <n v="560"/>
        <n v="0"/>
        <n v="280"/>
        <n v="150"/>
        <n v="255"/>
        <n v="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Bilenkin" refreshedDate="45585.005919212963" createdVersion="8" refreshedVersion="8" minRefreshableVersion="3" recordCount="184" xr:uid="{A4A1A586-FD01-4BD0-ABA3-A06152BCA446}">
  <cacheSource type="worksheet">
    <worksheetSource ref="A1:E185" sheet="Sheet5"/>
  </cacheSource>
  <cacheFields count="5">
    <cacheField name="Date" numFmtId="14">
      <sharedItems containsSemiMixedTypes="0" containsNonDate="0" containsDate="1" containsString="0" minDate="2022-01-01T00:00:00" maxDate="2022-01-10T00:00:00" count="7">
        <d v="2022-01-01T00:00:00"/>
        <d v="2022-01-02T00:00:00"/>
        <d v="2022-01-04T00:00:00"/>
        <d v="2022-01-06T00:00:00"/>
        <d v="2022-01-07T00:00:00"/>
        <d v="2022-01-08T00:00:00"/>
        <d v="2022-01-09T00:00:00"/>
      </sharedItems>
    </cacheField>
    <cacheField name="Item" numFmtId="0">
      <sharedItems count="14">
        <s v="Beer"/>
        <s v="Hamburger"/>
        <s v="Popcorn"/>
        <s v="Soda"/>
        <s v="Gummy Bears"/>
        <s v="Chocolate Dipped Cone"/>
        <s v="Hot Dog"/>
        <s v="Pizza"/>
        <s v="Nachos"/>
        <s v="Bottled Water"/>
        <s v="Licorice Rope"/>
        <s v="Popsicle"/>
        <s v="Chocolate Bar"/>
        <s v="Ice Cream Sandwich"/>
      </sharedItems>
    </cacheField>
    <cacheField name="Sale Price" numFmtId="44">
      <sharedItems containsSemiMixedTypes="0" containsString="0" containsNumber="1" minValue="1.5" maxValue="5"/>
    </cacheField>
    <cacheField name="COGS" numFmtId="44">
      <sharedItems containsSemiMixedTypes="0" containsString="0" containsNumber="1" minValue="0.5" maxValue="2.5"/>
    </cacheField>
    <cacheField name="Profit per Line" numFmtId="44">
      <sharedItems containsSemiMixedTypes="0" containsString="0" containsNumber="1" minValue="0" maxValue="4.5" count="7">
        <n v="2"/>
        <n v="1.5"/>
        <n v="4.5"/>
        <n v="0"/>
        <n v="1"/>
        <n v="0.5"/>
        <n v="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x v="0"/>
    <n v="4"/>
  </r>
  <r>
    <x v="0"/>
    <x v="1"/>
    <x v="1"/>
    <n v="3"/>
  </r>
  <r>
    <x v="0"/>
    <x v="2"/>
    <x v="1"/>
    <n v="5"/>
  </r>
  <r>
    <x v="0"/>
    <x v="3"/>
    <x v="0"/>
    <n v="2.5"/>
  </r>
  <r>
    <x v="0"/>
    <x v="4"/>
    <x v="2"/>
    <n v="2"/>
  </r>
  <r>
    <x v="0"/>
    <x v="5"/>
    <x v="3"/>
    <n v="3"/>
  </r>
  <r>
    <x v="0"/>
    <x v="3"/>
    <x v="0"/>
    <n v="2.5"/>
  </r>
  <r>
    <x v="0"/>
    <x v="6"/>
    <x v="1"/>
    <n v="1.5"/>
  </r>
  <r>
    <x v="0"/>
    <x v="7"/>
    <x v="1"/>
    <n v="2"/>
  </r>
  <r>
    <x v="0"/>
    <x v="8"/>
    <x v="1"/>
    <n v="3"/>
  </r>
  <r>
    <x v="0"/>
    <x v="9"/>
    <x v="0"/>
    <n v="3"/>
  </r>
  <r>
    <x v="0"/>
    <x v="0"/>
    <x v="0"/>
    <n v="4"/>
  </r>
  <r>
    <x v="0"/>
    <x v="10"/>
    <x v="2"/>
    <n v="2"/>
  </r>
  <r>
    <x v="0"/>
    <x v="11"/>
    <x v="3"/>
    <n v="3"/>
  </r>
  <r>
    <x v="0"/>
    <x v="2"/>
    <x v="1"/>
    <n v="5"/>
  </r>
  <r>
    <x v="1"/>
    <x v="7"/>
    <x v="1"/>
    <n v="2"/>
  </r>
  <r>
    <x v="1"/>
    <x v="9"/>
    <x v="0"/>
    <n v="3"/>
  </r>
  <r>
    <x v="1"/>
    <x v="6"/>
    <x v="1"/>
    <n v="1.5"/>
  </r>
  <r>
    <x v="1"/>
    <x v="5"/>
    <x v="3"/>
    <n v="3"/>
  </r>
  <r>
    <x v="1"/>
    <x v="3"/>
    <x v="0"/>
    <n v="2.5"/>
  </r>
  <r>
    <x v="1"/>
    <x v="12"/>
    <x v="2"/>
    <n v="2"/>
  </r>
  <r>
    <x v="1"/>
    <x v="1"/>
    <x v="1"/>
    <n v="3"/>
  </r>
  <r>
    <x v="1"/>
    <x v="10"/>
    <x v="2"/>
    <n v="2"/>
  </r>
  <r>
    <x v="1"/>
    <x v="8"/>
    <x v="1"/>
    <n v="3"/>
  </r>
  <r>
    <x v="1"/>
    <x v="9"/>
    <x v="0"/>
    <n v="3"/>
  </r>
  <r>
    <x v="1"/>
    <x v="9"/>
    <x v="0"/>
    <n v="3"/>
  </r>
  <r>
    <x v="1"/>
    <x v="2"/>
    <x v="1"/>
    <n v="5"/>
  </r>
  <r>
    <x v="1"/>
    <x v="12"/>
    <x v="2"/>
    <n v="2"/>
  </r>
  <r>
    <x v="1"/>
    <x v="5"/>
    <x v="3"/>
    <n v="3"/>
  </r>
  <r>
    <x v="1"/>
    <x v="3"/>
    <x v="0"/>
    <n v="2.5"/>
  </r>
  <r>
    <x v="1"/>
    <x v="4"/>
    <x v="2"/>
    <n v="2"/>
  </r>
  <r>
    <x v="1"/>
    <x v="5"/>
    <x v="3"/>
    <n v="3"/>
  </r>
  <r>
    <x v="1"/>
    <x v="3"/>
    <x v="0"/>
    <n v="2.5"/>
  </r>
  <r>
    <x v="1"/>
    <x v="12"/>
    <x v="2"/>
    <n v="2"/>
  </r>
  <r>
    <x v="1"/>
    <x v="0"/>
    <x v="0"/>
    <n v="4"/>
  </r>
  <r>
    <x v="1"/>
    <x v="5"/>
    <x v="3"/>
    <n v="3"/>
  </r>
  <r>
    <x v="1"/>
    <x v="1"/>
    <x v="1"/>
    <n v="3"/>
  </r>
  <r>
    <x v="1"/>
    <x v="12"/>
    <x v="2"/>
    <n v="2"/>
  </r>
  <r>
    <x v="1"/>
    <x v="2"/>
    <x v="1"/>
    <n v="5"/>
  </r>
  <r>
    <x v="1"/>
    <x v="1"/>
    <x v="1"/>
    <n v="3"/>
  </r>
  <r>
    <x v="1"/>
    <x v="3"/>
    <x v="0"/>
    <n v="2.5"/>
  </r>
  <r>
    <x v="1"/>
    <x v="7"/>
    <x v="1"/>
    <n v="2"/>
  </r>
  <r>
    <x v="1"/>
    <x v="6"/>
    <x v="1"/>
    <n v="1.5"/>
  </r>
  <r>
    <x v="1"/>
    <x v="11"/>
    <x v="3"/>
    <n v="3"/>
  </r>
  <r>
    <x v="1"/>
    <x v="3"/>
    <x v="0"/>
    <n v="2.5"/>
  </r>
  <r>
    <x v="1"/>
    <x v="12"/>
    <x v="2"/>
    <n v="2"/>
  </r>
  <r>
    <x v="1"/>
    <x v="11"/>
    <x v="3"/>
    <n v="3"/>
  </r>
  <r>
    <x v="1"/>
    <x v="4"/>
    <x v="2"/>
    <n v="2"/>
  </r>
  <r>
    <x v="1"/>
    <x v="12"/>
    <x v="2"/>
    <n v="2"/>
  </r>
  <r>
    <x v="1"/>
    <x v="8"/>
    <x v="1"/>
    <n v="3"/>
  </r>
  <r>
    <x v="2"/>
    <x v="0"/>
    <x v="0"/>
    <n v="4"/>
  </r>
  <r>
    <x v="2"/>
    <x v="6"/>
    <x v="1"/>
    <n v="1.5"/>
  </r>
  <r>
    <x v="2"/>
    <x v="10"/>
    <x v="2"/>
    <n v="2"/>
  </r>
  <r>
    <x v="2"/>
    <x v="10"/>
    <x v="2"/>
    <n v="2"/>
  </r>
  <r>
    <x v="2"/>
    <x v="0"/>
    <x v="0"/>
    <n v="4"/>
  </r>
  <r>
    <x v="2"/>
    <x v="6"/>
    <x v="1"/>
    <n v="1.5"/>
  </r>
  <r>
    <x v="2"/>
    <x v="0"/>
    <x v="0"/>
    <n v="4"/>
  </r>
  <r>
    <x v="2"/>
    <x v="8"/>
    <x v="1"/>
    <n v="3"/>
  </r>
  <r>
    <x v="2"/>
    <x v="8"/>
    <x v="1"/>
    <n v="3"/>
  </r>
  <r>
    <x v="2"/>
    <x v="6"/>
    <x v="1"/>
    <n v="1.5"/>
  </r>
  <r>
    <x v="2"/>
    <x v="8"/>
    <x v="1"/>
    <n v="3"/>
  </r>
  <r>
    <x v="2"/>
    <x v="1"/>
    <x v="1"/>
    <n v="3"/>
  </r>
  <r>
    <x v="2"/>
    <x v="10"/>
    <x v="2"/>
    <n v="2"/>
  </r>
  <r>
    <x v="2"/>
    <x v="0"/>
    <x v="0"/>
    <n v="4"/>
  </r>
  <r>
    <x v="2"/>
    <x v="11"/>
    <x v="3"/>
    <n v="3"/>
  </r>
  <r>
    <x v="3"/>
    <x v="0"/>
    <x v="0"/>
    <n v="4"/>
  </r>
  <r>
    <x v="3"/>
    <x v="3"/>
    <x v="0"/>
    <n v="2.5"/>
  </r>
  <r>
    <x v="3"/>
    <x v="0"/>
    <x v="0"/>
    <n v="4"/>
  </r>
  <r>
    <x v="3"/>
    <x v="1"/>
    <x v="1"/>
    <n v="3"/>
  </r>
  <r>
    <x v="3"/>
    <x v="4"/>
    <x v="2"/>
    <n v="2"/>
  </r>
  <r>
    <x v="3"/>
    <x v="2"/>
    <x v="1"/>
    <n v="5"/>
  </r>
  <r>
    <x v="3"/>
    <x v="1"/>
    <x v="1"/>
    <n v="3"/>
  </r>
  <r>
    <x v="3"/>
    <x v="8"/>
    <x v="1"/>
    <n v="3"/>
  </r>
  <r>
    <x v="3"/>
    <x v="5"/>
    <x v="3"/>
    <n v="3"/>
  </r>
  <r>
    <x v="3"/>
    <x v="10"/>
    <x v="2"/>
    <n v="2"/>
  </r>
  <r>
    <x v="3"/>
    <x v="8"/>
    <x v="1"/>
    <n v="3"/>
  </r>
  <r>
    <x v="3"/>
    <x v="2"/>
    <x v="1"/>
    <n v="5"/>
  </r>
  <r>
    <x v="3"/>
    <x v="12"/>
    <x v="2"/>
    <n v="2"/>
  </r>
  <r>
    <x v="3"/>
    <x v="6"/>
    <x v="1"/>
    <n v="1.5"/>
  </r>
  <r>
    <x v="3"/>
    <x v="2"/>
    <x v="1"/>
    <n v="5"/>
  </r>
  <r>
    <x v="3"/>
    <x v="0"/>
    <x v="0"/>
    <n v="4"/>
  </r>
  <r>
    <x v="3"/>
    <x v="7"/>
    <x v="1"/>
    <n v="2"/>
  </r>
  <r>
    <x v="3"/>
    <x v="9"/>
    <x v="0"/>
    <n v="3"/>
  </r>
  <r>
    <x v="3"/>
    <x v="1"/>
    <x v="1"/>
    <n v="3"/>
  </r>
  <r>
    <x v="3"/>
    <x v="5"/>
    <x v="3"/>
    <n v="3"/>
  </r>
  <r>
    <x v="3"/>
    <x v="2"/>
    <x v="1"/>
    <n v="5"/>
  </r>
  <r>
    <x v="3"/>
    <x v="6"/>
    <x v="1"/>
    <n v="1.5"/>
  </r>
  <r>
    <x v="3"/>
    <x v="13"/>
    <x v="3"/>
    <n v="3"/>
  </r>
  <r>
    <x v="3"/>
    <x v="12"/>
    <x v="2"/>
    <n v="2"/>
  </r>
  <r>
    <x v="3"/>
    <x v="8"/>
    <x v="1"/>
    <n v="3"/>
  </r>
  <r>
    <x v="3"/>
    <x v="11"/>
    <x v="3"/>
    <n v="3"/>
  </r>
  <r>
    <x v="3"/>
    <x v="2"/>
    <x v="1"/>
    <n v="5"/>
  </r>
  <r>
    <x v="3"/>
    <x v="2"/>
    <x v="1"/>
    <n v="5"/>
  </r>
  <r>
    <x v="3"/>
    <x v="9"/>
    <x v="0"/>
    <n v="3"/>
  </r>
  <r>
    <x v="3"/>
    <x v="1"/>
    <x v="1"/>
    <n v="3"/>
  </r>
  <r>
    <x v="3"/>
    <x v="7"/>
    <x v="1"/>
    <n v="2"/>
  </r>
  <r>
    <x v="3"/>
    <x v="11"/>
    <x v="3"/>
    <n v="3"/>
  </r>
  <r>
    <x v="3"/>
    <x v="11"/>
    <x v="3"/>
    <n v="3"/>
  </r>
  <r>
    <x v="3"/>
    <x v="4"/>
    <x v="2"/>
    <n v="2"/>
  </r>
  <r>
    <x v="3"/>
    <x v="7"/>
    <x v="1"/>
    <n v="2"/>
  </r>
  <r>
    <x v="3"/>
    <x v="0"/>
    <x v="0"/>
    <n v="4"/>
  </r>
  <r>
    <x v="3"/>
    <x v="2"/>
    <x v="1"/>
    <n v="5"/>
  </r>
  <r>
    <x v="3"/>
    <x v="11"/>
    <x v="3"/>
    <n v="3"/>
  </r>
  <r>
    <x v="3"/>
    <x v="6"/>
    <x v="1"/>
    <n v="1.5"/>
  </r>
  <r>
    <x v="3"/>
    <x v="3"/>
    <x v="0"/>
    <n v="2.5"/>
  </r>
  <r>
    <x v="4"/>
    <x v="8"/>
    <x v="1"/>
    <n v="3"/>
  </r>
  <r>
    <x v="4"/>
    <x v="5"/>
    <x v="3"/>
    <n v="3"/>
  </r>
  <r>
    <x v="4"/>
    <x v="12"/>
    <x v="2"/>
    <n v="2"/>
  </r>
  <r>
    <x v="4"/>
    <x v="1"/>
    <x v="1"/>
    <n v="3"/>
  </r>
  <r>
    <x v="4"/>
    <x v="0"/>
    <x v="0"/>
    <n v="4"/>
  </r>
  <r>
    <x v="4"/>
    <x v="5"/>
    <x v="3"/>
    <n v="3"/>
  </r>
  <r>
    <x v="4"/>
    <x v="5"/>
    <x v="3"/>
    <n v="3"/>
  </r>
  <r>
    <x v="4"/>
    <x v="4"/>
    <x v="2"/>
    <n v="2"/>
  </r>
  <r>
    <x v="4"/>
    <x v="10"/>
    <x v="2"/>
    <n v="2"/>
  </r>
  <r>
    <x v="4"/>
    <x v="0"/>
    <x v="0"/>
    <n v="4"/>
  </r>
  <r>
    <x v="4"/>
    <x v="10"/>
    <x v="2"/>
    <n v="2"/>
  </r>
  <r>
    <x v="4"/>
    <x v="0"/>
    <x v="0"/>
    <n v="4"/>
  </r>
  <r>
    <x v="4"/>
    <x v="10"/>
    <x v="2"/>
    <n v="2"/>
  </r>
  <r>
    <x v="4"/>
    <x v="0"/>
    <x v="0"/>
    <n v="4"/>
  </r>
  <r>
    <x v="4"/>
    <x v="6"/>
    <x v="1"/>
    <n v="1.5"/>
  </r>
  <r>
    <x v="4"/>
    <x v="13"/>
    <x v="3"/>
    <n v="3"/>
  </r>
  <r>
    <x v="4"/>
    <x v="6"/>
    <x v="1"/>
    <n v="1.5"/>
  </r>
  <r>
    <x v="4"/>
    <x v="13"/>
    <x v="3"/>
    <n v="3"/>
  </r>
  <r>
    <x v="4"/>
    <x v="13"/>
    <x v="3"/>
    <n v="3"/>
  </r>
  <r>
    <x v="4"/>
    <x v="7"/>
    <x v="1"/>
    <n v="2"/>
  </r>
  <r>
    <x v="4"/>
    <x v="4"/>
    <x v="2"/>
    <n v="2"/>
  </r>
  <r>
    <x v="4"/>
    <x v="12"/>
    <x v="2"/>
    <n v="2"/>
  </r>
  <r>
    <x v="4"/>
    <x v="0"/>
    <x v="0"/>
    <n v="4"/>
  </r>
  <r>
    <x v="4"/>
    <x v="13"/>
    <x v="3"/>
    <n v="3"/>
  </r>
  <r>
    <x v="4"/>
    <x v="7"/>
    <x v="1"/>
    <n v="2"/>
  </r>
  <r>
    <x v="4"/>
    <x v="2"/>
    <x v="1"/>
    <n v="5"/>
  </r>
  <r>
    <x v="4"/>
    <x v="3"/>
    <x v="0"/>
    <n v="2.5"/>
  </r>
  <r>
    <x v="4"/>
    <x v="8"/>
    <x v="1"/>
    <n v="3"/>
  </r>
  <r>
    <x v="4"/>
    <x v="4"/>
    <x v="2"/>
    <n v="2"/>
  </r>
  <r>
    <x v="4"/>
    <x v="8"/>
    <x v="1"/>
    <n v="3"/>
  </r>
  <r>
    <x v="4"/>
    <x v="10"/>
    <x v="2"/>
    <n v="2"/>
  </r>
  <r>
    <x v="4"/>
    <x v="9"/>
    <x v="0"/>
    <n v="3"/>
  </r>
  <r>
    <x v="4"/>
    <x v="7"/>
    <x v="1"/>
    <n v="2"/>
  </r>
  <r>
    <x v="4"/>
    <x v="11"/>
    <x v="3"/>
    <n v="3"/>
  </r>
  <r>
    <x v="4"/>
    <x v="4"/>
    <x v="2"/>
    <n v="2"/>
  </r>
  <r>
    <x v="4"/>
    <x v="7"/>
    <x v="1"/>
    <n v="2"/>
  </r>
  <r>
    <x v="5"/>
    <x v="3"/>
    <x v="0"/>
    <n v="2.5"/>
  </r>
  <r>
    <x v="5"/>
    <x v="12"/>
    <x v="2"/>
    <n v="2"/>
  </r>
  <r>
    <x v="5"/>
    <x v="4"/>
    <x v="2"/>
    <n v="2"/>
  </r>
  <r>
    <x v="5"/>
    <x v="7"/>
    <x v="1"/>
    <n v="2"/>
  </r>
  <r>
    <x v="5"/>
    <x v="6"/>
    <x v="1"/>
    <n v="1.5"/>
  </r>
  <r>
    <x v="5"/>
    <x v="4"/>
    <x v="2"/>
    <n v="2"/>
  </r>
  <r>
    <x v="5"/>
    <x v="13"/>
    <x v="3"/>
    <n v="3"/>
  </r>
  <r>
    <x v="5"/>
    <x v="10"/>
    <x v="2"/>
    <n v="2"/>
  </r>
  <r>
    <x v="5"/>
    <x v="0"/>
    <x v="0"/>
    <n v="4"/>
  </r>
  <r>
    <x v="5"/>
    <x v="1"/>
    <x v="1"/>
    <n v="3"/>
  </r>
  <r>
    <x v="5"/>
    <x v="0"/>
    <x v="0"/>
    <n v="4"/>
  </r>
  <r>
    <x v="5"/>
    <x v="13"/>
    <x v="3"/>
    <n v="3"/>
  </r>
  <r>
    <x v="5"/>
    <x v="4"/>
    <x v="2"/>
    <n v="2"/>
  </r>
  <r>
    <x v="5"/>
    <x v="1"/>
    <x v="1"/>
    <n v="3"/>
  </r>
  <r>
    <x v="5"/>
    <x v="10"/>
    <x v="2"/>
    <n v="2"/>
  </r>
  <r>
    <x v="5"/>
    <x v="1"/>
    <x v="1"/>
    <n v="3"/>
  </r>
  <r>
    <x v="5"/>
    <x v="3"/>
    <x v="0"/>
    <n v="2.5"/>
  </r>
  <r>
    <x v="5"/>
    <x v="9"/>
    <x v="0"/>
    <n v="3"/>
  </r>
  <r>
    <x v="5"/>
    <x v="2"/>
    <x v="1"/>
    <n v="5"/>
  </r>
  <r>
    <x v="5"/>
    <x v="0"/>
    <x v="0"/>
    <n v="4"/>
  </r>
  <r>
    <x v="5"/>
    <x v="7"/>
    <x v="1"/>
    <n v="2"/>
  </r>
  <r>
    <x v="5"/>
    <x v="11"/>
    <x v="3"/>
    <n v="3"/>
  </r>
  <r>
    <x v="5"/>
    <x v="12"/>
    <x v="2"/>
    <n v="2"/>
  </r>
  <r>
    <x v="5"/>
    <x v="9"/>
    <x v="0"/>
    <n v="3"/>
  </r>
  <r>
    <x v="5"/>
    <x v="11"/>
    <x v="3"/>
    <n v="3"/>
  </r>
  <r>
    <x v="6"/>
    <x v="9"/>
    <x v="0"/>
    <n v="3"/>
  </r>
  <r>
    <x v="6"/>
    <x v="1"/>
    <x v="1"/>
    <n v="3"/>
  </r>
  <r>
    <x v="6"/>
    <x v="13"/>
    <x v="3"/>
    <n v="3"/>
  </r>
  <r>
    <x v="6"/>
    <x v="4"/>
    <x v="2"/>
    <n v="2"/>
  </r>
  <r>
    <x v="6"/>
    <x v="9"/>
    <x v="0"/>
    <n v="3"/>
  </r>
  <r>
    <x v="6"/>
    <x v="6"/>
    <x v="1"/>
    <n v="1.5"/>
  </r>
  <r>
    <x v="6"/>
    <x v="3"/>
    <x v="0"/>
    <n v="2.5"/>
  </r>
  <r>
    <x v="6"/>
    <x v="7"/>
    <x v="1"/>
    <n v="2"/>
  </r>
  <r>
    <x v="6"/>
    <x v="2"/>
    <x v="1"/>
    <n v="5"/>
  </r>
  <r>
    <x v="6"/>
    <x v="2"/>
    <x v="1"/>
    <n v="5"/>
  </r>
  <r>
    <x v="6"/>
    <x v="13"/>
    <x v="3"/>
    <n v="3"/>
  </r>
  <r>
    <x v="6"/>
    <x v="2"/>
    <x v="1"/>
    <n v="5"/>
  </r>
  <r>
    <x v="6"/>
    <x v="9"/>
    <x v="0"/>
    <n v="3"/>
  </r>
  <r>
    <x v="6"/>
    <x v="10"/>
    <x v="2"/>
    <n v="2"/>
  </r>
  <r>
    <x v="6"/>
    <x v="9"/>
    <x v="0"/>
    <n v="3"/>
  </r>
  <r>
    <x v="6"/>
    <x v="13"/>
    <x v="3"/>
    <n v="3"/>
  </r>
  <r>
    <x v="6"/>
    <x v="7"/>
    <x v="1"/>
    <n v="2"/>
  </r>
  <r>
    <x v="6"/>
    <x v="7"/>
    <x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4"/>
  </r>
  <r>
    <x v="0"/>
    <x v="3"/>
    <x v="3"/>
  </r>
  <r>
    <x v="0"/>
    <x v="6"/>
    <x v="5"/>
  </r>
  <r>
    <x v="0"/>
    <x v="7"/>
    <x v="6"/>
  </r>
  <r>
    <x v="0"/>
    <x v="8"/>
    <x v="7"/>
  </r>
  <r>
    <x v="0"/>
    <x v="9"/>
    <x v="8"/>
  </r>
  <r>
    <x v="0"/>
    <x v="0"/>
    <x v="0"/>
  </r>
  <r>
    <x v="0"/>
    <x v="10"/>
    <x v="9"/>
  </r>
  <r>
    <x v="0"/>
    <x v="11"/>
    <x v="10"/>
  </r>
  <r>
    <x v="0"/>
    <x v="2"/>
    <x v="2"/>
  </r>
  <r>
    <x v="1"/>
    <x v="7"/>
    <x v="6"/>
  </r>
  <r>
    <x v="1"/>
    <x v="9"/>
    <x v="8"/>
  </r>
  <r>
    <x v="1"/>
    <x v="6"/>
    <x v="5"/>
  </r>
  <r>
    <x v="1"/>
    <x v="5"/>
    <x v="4"/>
  </r>
  <r>
    <x v="1"/>
    <x v="3"/>
    <x v="3"/>
  </r>
  <r>
    <x v="1"/>
    <x v="12"/>
    <x v="11"/>
  </r>
  <r>
    <x v="1"/>
    <x v="1"/>
    <x v="1"/>
  </r>
  <r>
    <x v="1"/>
    <x v="10"/>
    <x v="9"/>
  </r>
  <r>
    <x v="1"/>
    <x v="8"/>
    <x v="7"/>
  </r>
  <r>
    <x v="1"/>
    <x v="9"/>
    <x v="8"/>
  </r>
  <r>
    <x v="1"/>
    <x v="9"/>
    <x v="8"/>
  </r>
  <r>
    <x v="1"/>
    <x v="2"/>
    <x v="2"/>
  </r>
  <r>
    <x v="1"/>
    <x v="12"/>
    <x v="11"/>
  </r>
  <r>
    <x v="1"/>
    <x v="5"/>
    <x v="4"/>
  </r>
  <r>
    <x v="1"/>
    <x v="3"/>
    <x v="3"/>
  </r>
  <r>
    <x v="1"/>
    <x v="4"/>
    <x v="4"/>
  </r>
  <r>
    <x v="1"/>
    <x v="5"/>
    <x v="4"/>
  </r>
  <r>
    <x v="1"/>
    <x v="3"/>
    <x v="3"/>
  </r>
  <r>
    <x v="1"/>
    <x v="12"/>
    <x v="11"/>
  </r>
  <r>
    <x v="1"/>
    <x v="0"/>
    <x v="0"/>
  </r>
  <r>
    <x v="1"/>
    <x v="5"/>
    <x v="4"/>
  </r>
  <r>
    <x v="1"/>
    <x v="1"/>
    <x v="1"/>
  </r>
  <r>
    <x v="1"/>
    <x v="12"/>
    <x v="11"/>
  </r>
  <r>
    <x v="1"/>
    <x v="2"/>
    <x v="2"/>
  </r>
  <r>
    <x v="1"/>
    <x v="1"/>
    <x v="1"/>
  </r>
  <r>
    <x v="1"/>
    <x v="3"/>
    <x v="3"/>
  </r>
  <r>
    <x v="1"/>
    <x v="7"/>
    <x v="6"/>
  </r>
  <r>
    <x v="1"/>
    <x v="6"/>
    <x v="5"/>
  </r>
  <r>
    <x v="1"/>
    <x v="11"/>
    <x v="10"/>
  </r>
  <r>
    <x v="1"/>
    <x v="3"/>
    <x v="3"/>
  </r>
  <r>
    <x v="1"/>
    <x v="12"/>
    <x v="11"/>
  </r>
  <r>
    <x v="1"/>
    <x v="11"/>
    <x v="10"/>
  </r>
  <r>
    <x v="1"/>
    <x v="4"/>
    <x v="4"/>
  </r>
  <r>
    <x v="1"/>
    <x v="12"/>
    <x v="11"/>
  </r>
  <r>
    <x v="1"/>
    <x v="8"/>
    <x v="7"/>
  </r>
  <r>
    <x v="2"/>
    <x v="0"/>
    <x v="0"/>
  </r>
  <r>
    <x v="2"/>
    <x v="6"/>
    <x v="5"/>
  </r>
  <r>
    <x v="2"/>
    <x v="10"/>
    <x v="9"/>
  </r>
  <r>
    <x v="2"/>
    <x v="10"/>
    <x v="9"/>
  </r>
  <r>
    <x v="2"/>
    <x v="0"/>
    <x v="0"/>
  </r>
  <r>
    <x v="2"/>
    <x v="6"/>
    <x v="5"/>
  </r>
  <r>
    <x v="2"/>
    <x v="0"/>
    <x v="0"/>
  </r>
  <r>
    <x v="2"/>
    <x v="8"/>
    <x v="7"/>
  </r>
  <r>
    <x v="2"/>
    <x v="8"/>
    <x v="7"/>
  </r>
  <r>
    <x v="2"/>
    <x v="6"/>
    <x v="5"/>
  </r>
  <r>
    <x v="2"/>
    <x v="8"/>
    <x v="7"/>
  </r>
  <r>
    <x v="2"/>
    <x v="1"/>
    <x v="1"/>
  </r>
  <r>
    <x v="2"/>
    <x v="10"/>
    <x v="9"/>
  </r>
  <r>
    <x v="2"/>
    <x v="0"/>
    <x v="0"/>
  </r>
  <r>
    <x v="2"/>
    <x v="11"/>
    <x v="10"/>
  </r>
  <r>
    <x v="3"/>
    <x v="0"/>
    <x v="0"/>
  </r>
  <r>
    <x v="3"/>
    <x v="3"/>
    <x v="3"/>
  </r>
  <r>
    <x v="3"/>
    <x v="0"/>
    <x v="0"/>
  </r>
  <r>
    <x v="3"/>
    <x v="1"/>
    <x v="1"/>
  </r>
  <r>
    <x v="3"/>
    <x v="4"/>
    <x v="4"/>
  </r>
  <r>
    <x v="3"/>
    <x v="2"/>
    <x v="2"/>
  </r>
  <r>
    <x v="3"/>
    <x v="1"/>
    <x v="1"/>
  </r>
  <r>
    <x v="3"/>
    <x v="8"/>
    <x v="7"/>
  </r>
  <r>
    <x v="3"/>
    <x v="5"/>
    <x v="4"/>
  </r>
  <r>
    <x v="3"/>
    <x v="10"/>
    <x v="9"/>
  </r>
  <r>
    <x v="3"/>
    <x v="8"/>
    <x v="7"/>
  </r>
  <r>
    <x v="3"/>
    <x v="2"/>
    <x v="2"/>
  </r>
  <r>
    <x v="3"/>
    <x v="12"/>
    <x v="11"/>
  </r>
  <r>
    <x v="3"/>
    <x v="6"/>
    <x v="5"/>
  </r>
  <r>
    <x v="3"/>
    <x v="2"/>
    <x v="2"/>
  </r>
  <r>
    <x v="3"/>
    <x v="0"/>
    <x v="0"/>
  </r>
  <r>
    <x v="3"/>
    <x v="7"/>
    <x v="6"/>
  </r>
  <r>
    <x v="3"/>
    <x v="9"/>
    <x v="8"/>
  </r>
  <r>
    <x v="3"/>
    <x v="1"/>
    <x v="1"/>
  </r>
  <r>
    <x v="3"/>
    <x v="5"/>
    <x v="4"/>
  </r>
  <r>
    <x v="3"/>
    <x v="2"/>
    <x v="2"/>
  </r>
  <r>
    <x v="3"/>
    <x v="6"/>
    <x v="5"/>
  </r>
  <r>
    <x v="3"/>
    <x v="13"/>
    <x v="12"/>
  </r>
  <r>
    <x v="3"/>
    <x v="12"/>
    <x v="11"/>
  </r>
  <r>
    <x v="3"/>
    <x v="8"/>
    <x v="7"/>
  </r>
  <r>
    <x v="3"/>
    <x v="11"/>
    <x v="10"/>
  </r>
  <r>
    <x v="3"/>
    <x v="2"/>
    <x v="2"/>
  </r>
  <r>
    <x v="3"/>
    <x v="2"/>
    <x v="2"/>
  </r>
  <r>
    <x v="3"/>
    <x v="9"/>
    <x v="8"/>
  </r>
  <r>
    <x v="3"/>
    <x v="1"/>
    <x v="1"/>
  </r>
  <r>
    <x v="3"/>
    <x v="7"/>
    <x v="6"/>
  </r>
  <r>
    <x v="3"/>
    <x v="11"/>
    <x v="10"/>
  </r>
  <r>
    <x v="3"/>
    <x v="11"/>
    <x v="10"/>
  </r>
  <r>
    <x v="3"/>
    <x v="4"/>
    <x v="4"/>
  </r>
  <r>
    <x v="3"/>
    <x v="7"/>
    <x v="6"/>
  </r>
  <r>
    <x v="3"/>
    <x v="0"/>
    <x v="0"/>
  </r>
  <r>
    <x v="3"/>
    <x v="2"/>
    <x v="2"/>
  </r>
  <r>
    <x v="3"/>
    <x v="11"/>
    <x v="10"/>
  </r>
  <r>
    <x v="3"/>
    <x v="6"/>
    <x v="5"/>
  </r>
  <r>
    <x v="3"/>
    <x v="3"/>
    <x v="3"/>
  </r>
  <r>
    <x v="4"/>
    <x v="8"/>
    <x v="7"/>
  </r>
  <r>
    <x v="4"/>
    <x v="5"/>
    <x v="4"/>
  </r>
  <r>
    <x v="4"/>
    <x v="12"/>
    <x v="11"/>
  </r>
  <r>
    <x v="4"/>
    <x v="1"/>
    <x v="1"/>
  </r>
  <r>
    <x v="4"/>
    <x v="0"/>
    <x v="0"/>
  </r>
  <r>
    <x v="4"/>
    <x v="5"/>
    <x v="4"/>
  </r>
  <r>
    <x v="4"/>
    <x v="5"/>
    <x v="4"/>
  </r>
  <r>
    <x v="4"/>
    <x v="4"/>
    <x v="4"/>
  </r>
  <r>
    <x v="4"/>
    <x v="10"/>
    <x v="9"/>
  </r>
  <r>
    <x v="4"/>
    <x v="0"/>
    <x v="0"/>
  </r>
  <r>
    <x v="4"/>
    <x v="10"/>
    <x v="9"/>
  </r>
  <r>
    <x v="4"/>
    <x v="0"/>
    <x v="0"/>
  </r>
  <r>
    <x v="4"/>
    <x v="10"/>
    <x v="9"/>
  </r>
  <r>
    <x v="4"/>
    <x v="0"/>
    <x v="0"/>
  </r>
  <r>
    <x v="4"/>
    <x v="6"/>
    <x v="5"/>
  </r>
  <r>
    <x v="4"/>
    <x v="13"/>
    <x v="12"/>
  </r>
  <r>
    <x v="4"/>
    <x v="6"/>
    <x v="5"/>
  </r>
  <r>
    <x v="4"/>
    <x v="13"/>
    <x v="12"/>
  </r>
  <r>
    <x v="4"/>
    <x v="13"/>
    <x v="12"/>
  </r>
  <r>
    <x v="4"/>
    <x v="7"/>
    <x v="6"/>
  </r>
  <r>
    <x v="4"/>
    <x v="4"/>
    <x v="4"/>
  </r>
  <r>
    <x v="4"/>
    <x v="12"/>
    <x v="11"/>
  </r>
  <r>
    <x v="4"/>
    <x v="0"/>
    <x v="0"/>
  </r>
  <r>
    <x v="4"/>
    <x v="13"/>
    <x v="12"/>
  </r>
  <r>
    <x v="4"/>
    <x v="7"/>
    <x v="6"/>
  </r>
  <r>
    <x v="4"/>
    <x v="2"/>
    <x v="2"/>
  </r>
  <r>
    <x v="4"/>
    <x v="3"/>
    <x v="3"/>
  </r>
  <r>
    <x v="4"/>
    <x v="8"/>
    <x v="7"/>
  </r>
  <r>
    <x v="4"/>
    <x v="4"/>
    <x v="4"/>
  </r>
  <r>
    <x v="4"/>
    <x v="8"/>
    <x v="7"/>
  </r>
  <r>
    <x v="4"/>
    <x v="10"/>
    <x v="9"/>
  </r>
  <r>
    <x v="4"/>
    <x v="9"/>
    <x v="8"/>
  </r>
  <r>
    <x v="4"/>
    <x v="7"/>
    <x v="6"/>
  </r>
  <r>
    <x v="4"/>
    <x v="11"/>
    <x v="10"/>
  </r>
  <r>
    <x v="4"/>
    <x v="4"/>
    <x v="4"/>
  </r>
  <r>
    <x v="4"/>
    <x v="7"/>
    <x v="6"/>
  </r>
  <r>
    <x v="5"/>
    <x v="3"/>
    <x v="3"/>
  </r>
  <r>
    <x v="5"/>
    <x v="12"/>
    <x v="11"/>
  </r>
  <r>
    <x v="5"/>
    <x v="4"/>
    <x v="4"/>
  </r>
  <r>
    <x v="5"/>
    <x v="7"/>
    <x v="6"/>
  </r>
  <r>
    <x v="5"/>
    <x v="6"/>
    <x v="5"/>
  </r>
  <r>
    <x v="5"/>
    <x v="4"/>
    <x v="4"/>
  </r>
  <r>
    <x v="5"/>
    <x v="13"/>
    <x v="12"/>
  </r>
  <r>
    <x v="5"/>
    <x v="10"/>
    <x v="9"/>
  </r>
  <r>
    <x v="5"/>
    <x v="0"/>
    <x v="0"/>
  </r>
  <r>
    <x v="5"/>
    <x v="1"/>
    <x v="1"/>
  </r>
  <r>
    <x v="5"/>
    <x v="0"/>
    <x v="0"/>
  </r>
  <r>
    <x v="5"/>
    <x v="13"/>
    <x v="12"/>
  </r>
  <r>
    <x v="5"/>
    <x v="4"/>
    <x v="4"/>
  </r>
  <r>
    <x v="5"/>
    <x v="1"/>
    <x v="1"/>
  </r>
  <r>
    <x v="5"/>
    <x v="10"/>
    <x v="9"/>
  </r>
  <r>
    <x v="5"/>
    <x v="1"/>
    <x v="1"/>
  </r>
  <r>
    <x v="5"/>
    <x v="3"/>
    <x v="3"/>
  </r>
  <r>
    <x v="5"/>
    <x v="9"/>
    <x v="8"/>
  </r>
  <r>
    <x v="5"/>
    <x v="2"/>
    <x v="2"/>
  </r>
  <r>
    <x v="5"/>
    <x v="0"/>
    <x v="0"/>
  </r>
  <r>
    <x v="5"/>
    <x v="7"/>
    <x v="6"/>
  </r>
  <r>
    <x v="5"/>
    <x v="11"/>
    <x v="10"/>
  </r>
  <r>
    <x v="5"/>
    <x v="12"/>
    <x v="11"/>
  </r>
  <r>
    <x v="5"/>
    <x v="9"/>
    <x v="8"/>
  </r>
  <r>
    <x v="5"/>
    <x v="11"/>
    <x v="10"/>
  </r>
  <r>
    <x v="6"/>
    <x v="9"/>
    <x v="8"/>
  </r>
  <r>
    <x v="6"/>
    <x v="1"/>
    <x v="1"/>
  </r>
  <r>
    <x v="6"/>
    <x v="13"/>
    <x v="12"/>
  </r>
  <r>
    <x v="6"/>
    <x v="4"/>
    <x v="4"/>
  </r>
  <r>
    <x v="6"/>
    <x v="9"/>
    <x v="8"/>
  </r>
  <r>
    <x v="6"/>
    <x v="6"/>
    <x v="5"/>
  </r>
  <r>
    <x v="6"/>
    <x v="3"/>
    <x v="3"/>
  </r>
  <r>
    <x v="6"/>
    <x v="7"/>
    <x v="6"/>
  </r>
  <r>
    <x v="6"/>
    <x v="2"/>
    <x v="2"/>
  </r>
  <r>
    <x v="6"/>
    <x v="2"/>
    <x v="2"/>
  </r>
  <r>
    <x v="6"/>
    <x v="13"/>
    <x v="12"/>
  </r>
  <r>
    <x v="6"/>
    <x v="2"/>
    <x v="2"/>
  </r>
  <r>
    <x v="6"/>
    <x v="9"/>
    <x v="8"/>
  </r>
  <r>
    <x v="6"/>
    <x v="10"/>
    <x v="9"/>
  </r>
  <r>
    <x v="6"/>
    <x v="9"/>
    <x v="8"/>
  </r>
  <r>
    <x v="6"/>
    <x v="13"/>
    <x v="12"/>
  </r>
  <r>
    <x v="6"/>
    <x v="7"/>
    <x v="6"/>
  </r>
  <r>
    <x v="6"/>
    <x v="7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n v="4"/>
    <n v="2"/>
    <x v="0"/>
  </r>
  <r>
    <x v="0"/>
    <x v="1"/>
    <n v="3"/>
    <n v="1.5"/>
    <x v="1"/>
  </r>
  <r>
    <x v="0"/>
    <x v="2"/>
    <n v="5"/>
    <n v="0.5"/>
    <x v="2"/>
  </r>
  <r>
    <x v="0"/>
    <x v="3"/>
    <n v="2.5"/>
    <n v="1"/>
    <x v="1"/>
  </r>
  <r>
    <x v="0"/>
    <x v="4"/>
    <n v="2"/>
    <n v="2"/>
    <x v="3"/>
  </r>
  <r>
    <x v="0"/>
    <x v="5"/>
    <n v="3"/>
    <n v="1"/>
    <x v="0"/>
  </r>
  <r>
    <x v="0"/>
    <x v="3"/>
    <n v="2.5"/>
    <n v="1"/>
    <x v="1"/>
  </r>
  <r>
    <x v="0"/>
    <x v="6"/>
    <n v="1.5"/>
    <n v="0.5"/>
    <x v="4"/>
  </r>
  <r>
    <x v="0"/>
    <x v="7"/>
    <n v="2"/>
    <n v="1"/>
    <x v="4"/>
  </r>
  <r>
    <x v="0"/>
    <x v="8"/>
    <n v="3"/>
    <n v="2.5"/>
    <x v="5"/>
  </r>
  <r>
    <x v="0"/>
    <x v="9"/>
    <n v="3"/>
    <n v="0.5"/>
    <x v="6"/>
  </r>
  <r>
    <x v="0"/>
    <x v="0"/>
    <n v="4"/>
    <n v="2"/>
    <x v="0"/>
  </r>
  <r>
    <x v="0"/>
    <x v="10"/>
    <n v="2"/>
    <n v="1"/>
    <x v="4"/>
  </r>
  <r>
    <x v="0"/>
    <x v="11"/>
    <n v="3"/>
    <n v="0.5"/>
    <x v="6"/>
  </r>
  <r>
    <x v="0"/>
    <x v="2"/>
    <n v="5"/>
    <n v="0.5"/>
    <x v="2"/>
  </r>
  <r>
    <x v="1"/>
    <x v="7"/>
    <n v="2"/>
    <n v="1"/>
    <x v="4"/>
  </r>
  <r>
    <x v="1"/>
    <x v="9"/>
    <n v="3"/>
    <n v="0.5"/>
    <x v="6"/>
  </r>
  <r>
    <x v="1"/>
    <x v="6"/>
    <n v="1.5"/>
    <n v="0.5"/>
    <x v="4"/>
  </r>
  <r>
    <x v="1"/>
    <x v="5"/>
    <n v="3"/>
    <n v="1"/>
    <x v="0"/>
  </r>
  <r>
    <x v="1"/>
    <x v="3"/>
    <n v="2.5"/>
    <n v="1"/>
    <x v="1"/>
  </r>
  <r>
    <x v="1"/>
    <x v="12"/>
    <n v="2"/>
    <n v="1"/>
    <x v="4"/>
  </r>
  <r>
    <x v="1"/>
    <x v="1"/>
    <n v="3"/>
    <n v="1.5"/>
    <x v="1"/>
  </r>
  <r>
    <x v="1"/>
    <x v="10"/>
    <n v="2"/>
    <n v="1"/>
    <x v="4"/>
  </r>
  <r>
    <x v="1"/>
    <x v="8"/>
    <n v="3"/>
    <n v="2.5"/>
    <x v="5"/>
  </r>
  <r>
    <x v="1"/>
    <x v="9"/>
    <n v="3"/>
    <n v="0.5"/>
    <x v="6"/>
  </r>
  <r>
    <x v="1"/>
    <x v="9"/>
    <n v="3"/>
    <n v="0.5"/>
    <x v="6"/>
  </r>
  <r>
    <x v="1"/>
    <x v="2"/>
    <n v="5"/>
    <n v="0.5"/>
    <x v="2"/>
  </r>
  <r>
    <x v="1"/>
    <x v="12"/>
    <n v="2"/>
    <n v="1"/>
    <x v="4"/>
  </r>
  <r>
    <x v="1"/>
    <x v="5"/>
    <n v="3"/>
    <n v="1"/>
    <x v="0"/>
  </r>
  <r>
    <x v="1"/>
    <x v="3"/>
    <n v="2.5"/>
    <n v="1"/>
    <x v="1"/>
  </r>
  <r>
    <x v="1"/>
    <x v="4"/>
    <n v="2"/>
    <n v="2"/>
    <x v="3"/>
  </r>
  <r>
    <x v="1"/>
    <x v="5"/>
    <n v="3"/>
    <n v="1"/>
    <x v="0"/>
  </r>
  <r>
    <x v="1"/>
    <x v="3"/>
    <n v="2.5"/>
    <n v="1"/>
    <x v="1"/>
  </r>
  <r>
    <x v="1"/>
    <x v="12"/>
    <n v="2"/>
    <n v="1"/>
    <x v="4"/>
  </r>
  <r>
    <x v="1"/>
    <x v="0"/>
    <n v="4"/>
    <n v="2"/>
    <x v="0"/>
  </r>
  <r>
    <x v="1"/>
    <x v="5"/>
    <n v="3"/>
    <n v="1"/>
    <x v="0"/>
  </r>
  <r>
    <x v="1"/>
    <x v="1"/>
    <n v="3"/>
    <n v="1.5"/>
    <x v="1"/>
  </r>
  <r>
    <x v="1"/>
    <x v="12"/>
    <n v="2"/>
    <n v="1"/>
    <x v="4"/>
  </r>
  <r>
    <x v="1"/>
    <x v="2"/>
    <n v="5"/>
    <n v="0.5"/>
    <x v="2"/>
  </r>
  <r>
    <x v="1"/>
    <x v="1"/>
    <n v="3"/>
    <n v="1.5"/>
    <x v="1"/>
  </r>
  <r>
    <x v="1"/>
    <x v="3"/>
    <n v="2.5"/>
    <n v="1"/>
    <x v="1"/>
  </r>
  <r>
    <x v="1"/>
    <x v="7"/>
    <n v="2"/>
    <n v="1"/>
    <x v="4"/>
  </r>
  <r>
    <x v="1"/>
    <x v="6"/>
    <n v="1.5"/>
    <n v="0.5"/>
    <x v="4"/>
  </r>
  <r>
    <x v="1"/>
    <x v="11"/>
    <n v="3"/>
    <n v="0.5"/>
    <x v="6"/>
  </r>
  <r>
    <x v="1"/>
    <x v="3"/>
    <n v="2.5"/>
    <n v="1"/>
    <x v="1"/>
  </r>
  <r>
    <x v="1"/>
    <x v="12"/>
    <n v="2"/>
    <n v="1"/>
    <x v="4"/>
  </r>
  <r>
    <x v="1"/>
    <x v="11"/>
    <n v="3"/>
    <n v="0.5"/>
    <x v="6"/>
  </r>
  <r>
    <x v="1"/>
    <x v="4"/>
    <n v="2"/>
    <n v="2"/>
    <x v="3"/>
  </r>
  <r>
    <x v="1"/>
    <x v="12"/>
    <n v="2"/>
    <n v="1"/>
    <x v="4"/>
  </r>
  <r>
    <x v="1"/>
    <x v="8"/>
    <n v="3"/>
    <n v="2.5"/>
    <x v="5"/>
  </r>
  <r>
    <x v="2"/>
    <x v="0"/>
    <n v="4"/>
    <n v="2"/>
    <x v="0"/>
  </r>
  <r>
    <x v="2"/>
    <x v="6"/>
    <n v="1.5"/>
    <n v="0.5"/>
    <x v="4"/>
  </r>
  <r>
    <x v="2"/>
    <x v="10"/>
    <n v="2"/>
    <n v="1"/>
    <x v="4"/>
  </r>
  <r>
    <x v="2"/>
    <x v="10"/>
    <n v="2"/>
    <n v="1"/>
    <x v="4"/>
  </r>
  <r>
    <x v="2"/>
    <x v="0"/>
    <n v="4"/>
    <n v="2"/>
    <x v="0"/>
  </r>
  <r>
    <x v="2"/>
    <x v="6"/>
    <n v="1.5"/>
    <n v="0.5"/>
    <x v="4"/>
  </r>
  <r>
    <x v="2"/>
    <x v="0"/>
    <n v="4"/>
    <n v="2"/>
    <x v="0"/>
  </r>
  <r>
    <x v="2"/>
    <x v="8"/>
    <n v="3"/>
    <n v="2.5"/>
    <x v="5"/>
  </r>
  <r>
    <x v="2"/>
    <x v="8"/>
    <n v="3"/>
    <n v="2.5"/>
    <x v="5"/>
  </r>
  <r>
    <x v="2"/>
    <x v="6"/>
    <n v="1.5"/>
    <n v="0.5"/>
    <x v="4"/>
  </r>
  <r>
    <x v="2"/>
    <x v="8"/>
    <n v="3"/>
    <n v="2.5"/>
    <x v="5"/>
  </r>
  <r>
    <x v="2"/>
    <x v="1"/>
    <n v="3"/>
    <n v="1.5"/>
    <x v="1"/>
  </r>
  <r>
    <x v="2"/>
    <x v="10"/>
    <n v="2"/>
    <n v="1"/>
    <x v="4"/>
  </r>
  <r>
    <x v="2"/>
    <x v="0"/>
    <n v="4"/>
    <n v="2"/>
    <x v="0"/>
  </r>
  <r>
    <x v="2"/>
    <x v="11"/>
    <n v="3"/>
    <n v="0.5"/>
    <x v="6"/>
  </r>
  <r>
    <x v="3"/>
    <x v="0"/>
    <n v="4"/>
    <n v="2"/>
    <x v="0"/>
  </r>
  <r>
    <x v="3"/>
    <x v="3"/>
    <n v="2.5"/>
    <n v="1"/>
    <x v="1"/>
  </r>
  <r>
    <x v="3"/>
    <x v="0"/>
    <n v="4"/>
    <n v="2"/>
    <x v="0"/>
  </r>
  <r>
    <x v="3"/>
    <x v="1"/>
    <n v="3"/>
    <n v="1.5"/>
    <x v="1"/>
  </r>
  <r>
    <x v="3"/>
    <x v="4"/>
    <n v="2"/>
    <n v="2"/>
    <x v="3"/>
  </r>
  <r>
    <x v="3"/>
    <x v="2"/>
    <n v="5"/>
    <n v="0.5"/>
    <x v="2"/>
  </r>
  <r>
    <x v="3"/>
    <x v="1"/>
    <n v="3"/>
    <n v="1.5"/>
    <x v="1"/>
  </r>
  <r>
    <x v="3"/>
    <x v="8"/>
    <n v="3"/>
    <n v="2.5"/>
    <x v="5"/>
  </r>
  <r>
    <x v="3"/>
    <x v="5"/>
    <n v="3"/>
    <n v="1"/>
    <x v="0"/>
  </r>
  <r>
    <x v="3"/>
    <x v="10"/>
    <n v="2"/>
    <n v="1"/>
    <x v="4"/>
  </r>
  <r>
    <x v="3"/>
    <x v="8"/>
    <n v="3"/>
    <n v="2.5"/>
    <x v="5"/>
  </r>
  <r>
    <x v="3"/>
    <x v="2"/>
    <n v="5"/>
    <n v="0.5"/>
    <x v="2"/>
  </r>
  <r>
    <x v="3"/>
    <x v="12"/>
    <n v="2"/>
    <n v="1"/>
    <x v="4"/>
  </r>
  <r>
    <x v="3"/>
    <x v="6"/>
    <n v="1.5"/>
    <n v="0.5"/>
    <x v="4"/>
  </r>
  <r>
    <x v="3"/>
    <x v="2"/>
    <n v="5"/>
    <n v="0.5"/>
    <x v="2"/>
  </r>
  <r>
    <x v="3"/>
    <x v="0"/>
    <n v="4"/>
    <n v="2"/>
    <x v="0"/>
  </r>
  <r>
    <x v="3"/>
    <x v="7"/>
    <n v="2"/>
    <n v="1"/>
    <x v="4"/>
  </r>
  <r>
    <x v="3"/>
    <x v="9"/>
    <n v="3"/>
    <n v="0.5"/>
    <x v="6"/>
  </r>
  <r>
    <x v="3"/>
    <x v="1"/>
    <n v="3"/>
    <n v="1.5"/>
    <x v="1"/>
  </r>
  <r>
    <x v="3"/>
    <x v="5"/>
    <n v="3"/>
    <n v="1"/>
    <x v="0"/>
  </r>
  <r>
    <x v="3"/>
    <x v="2"/>
    <n v="5"/>
    <n v="0.5"/>
    <x v="2"/>
  </r>
  <r>
    <x v="3"/>
    <x v="6"/>
    <n v="1.5"/>
    <n v="0.5"/>
    <x v="4"/>
  </r>
  <r>
    <x v="3"/>
    <x v="13"/>
    <n v="3"/>
    <n v="1.5"/>
    <x v="1"/>
  </r>
  <r>
    <x v="3"/>
    <x v="12"/>
    <n v="2"/>
    <n v="1"/>
    <x v="4"/>
  </r>
  <r>
    <x v="3"/>
    <x v="8"/>
    <n v="3"/>
    <n v="2.5"/>
    <x v="5"/>
  </r>
  <r>
    <x v="3"/>
    <x v="11"/>
    <n v="3"/>
    <n v="0.5"/>
    <x v="6"/>
  </r>
  <r>
    <x v="3"/>
    <x v="2"/>
    <n v="5"/>
    <n v="0.5"/>
    <x v="2"/>
  </r>
  <r>
    <x v="3"/>
    <x v="2"/>
    <n v="5"/>
    <n v="0.5"/>
    <x v="2"/>
  </r>
  <r>
    <x v="3"/>
    <x v="9"/>
    <n v="3"/>
    <n v="0.5"/>
    <x v="6"/>
  </r>
  <r>
    <x v="3"/>
    <x v="1"/>
    <n v="3"/>
    <n v="1.5"/>
    <x v="1"/>
  </r>
  <r>
    <x v="3"/>
    <x v="7"/>
    <n v="2"/>
    <n v="1"/>
    <x v="4"/>
  </r>
  <r>
    <x v="3"/>
    <x v="11"/>
    <n v="3"/>
    <n v="0.5"/>
    <x v="6"/>
  </r>
  <r>
    <x v="3"/>
    <x v="11"/>
    <n v="3"/>
    <n v="0.5"/>
    <x v="6"/>
  </r>
  <r>
    <x v="3"/>
    <x v="4"/>
    <n v="2"/>
    <n v="2"/>
    <x v="3"/>
  </r>
  <r>
    <x v="3"/>
    <x v="7"/>
    <n v="2"/>
    <n v="1"/>
    <x v="4"/>
  </r>
  <r>
    <x v="3"/>
    <x v="0"/>
    <n v="4"/>
    <n v="2"/>
    <x v="0"/>
  </r>
  <r>
    <x v="3"/>
    <x v="2"/>
    <n v="5"/>
    <n v="0.5"/>
    <x v="2"/>
  </r>
  <r>
    <x v="3"/>
    <x v="11"/>
    <n v="3"/>
    <n v="0.5"/>
    <x v="6"/>
  </r>
  <r>
    <x v="3"/>
    <x v="6"/>
    <n v="1.5"/>
    <n v="0.5"/>
    <x v="4"/>
  </r>
  <r>
    <x v="3"/>
    <x v="3"/>
    <n v="2.5"/>
    <n v="1"/>
    <x v="1"/>
  </r>
  <r>
    <x v="4"/>
    <x v="8"/>
    <n v="3"/>
    <n v="2.5"/>
    <x v="5"/>
  </r>
  <r>
    <x v="4"/>
    <x v="5"/>
    <n v="3"/>
    <n v="1"/>
    <x v="0"/>
  </r>
  <r>
    <x v="4"/>
    <x v="12"/>
    <n v="2"/>
    <n v="1"/>
    <x v="4"/>
  </r>
  <r>
    <x v="4"/>
    <x v="1"/>
    <n v="3"/>
    <n v="1.5"/>
    <x v="1"/>
  </r>
  <r>
    <x v="4"/>
    <x v="0"/>
    <n v="4"/>
    <n v="2"/>
    <x v="0"/>
  </r>
  <r>
    <x v="4"/>
    <x v="5"/>
    <n v="3"/>
    <n v="1"/>
    <x v="0"/>
  </r>
  <r>
    <x v="4"/>
    <x v="5"/>
    <n v="3"/>
    <n v="1"/>
    <x v="0"/>
  </r>
  <r>
    <x v="4"/>
    <x v="4"/>
    <n v="2"/>
    <n v="2"/>
    <x v="3"/>
  </r>
  <r>
    <x v="4"/>
    <x v="10"/>
    <n v="2"/>
    <n v="1"/>
    <x v="4"/>
  </r>
  <r>
    <x v="4"/>
    <x v="0"/>
    <n v="4"/>
    <n v="2"/>
    <x v="0"/>
  </r>
  <r>
    <x v="4"/>
    <x v="10"/>
    <n v="2"/>
    <n v="1"/>
    <x v="4"/>
  </r>
  <r>
    <x v="4"/>
    <x v="0"/>
    <n v="4"/>
    <n v="2"/>
    <x v="0"/>
  </r>
  <r>
    <x v="4"/>
    <x v="10"/>
    <n v="2"/>
    <n v="1"/>
    <x v="4"/>
  </r>
  <r>
    <x v="4"/>
    <x v="0"/>
    <n v="4"/>
    <n v="2"/>
    <x v="0"/>
  </r>
  <r>
    <x v="4"/>
    <x v="6"/>
    <n v="1.5"/>
    <n v="0.5"/>
    <x v="4"/>
  </r>
  <r>
    <x v="4"/>
    <x v="13"/>
    <n v="3"/>
    <n v="1.5"/>
    <x v="1"/>
  </r>
  <r>
    <x v="4"/>
    <x v="6"/>
    <n v="1.5"/>
    <n v="0.5"/>
    <x v="4"/>
  </r>
  <r>
    <x v="4"/>
    <x v="13"/>
    <n v="3"/>
    <n v="1.5"/>
    <x v="1"/>
  </r>
  <r>
    <x v="4"/>
    <x v="13"/>
    <n v="3"/>
    <n v="1.5"/>
    <x v="1"/>
  </r>
  <r>
    <x v="4"/>
    <x v="7"/>
    <n v="2"/>
    <n v="1"/>
    <x v="4"/>
  </r>
  <r>
    <x v="4"/>
    <x v="4"/>
    <n v="2"/>
    <n v="2"/>
    <x v="3"/>
  </r>
  <r>
    <x v="4"/>
    <x v="12"/>
    <n v="2"/>
    <n v="1"/>
    <x v="4"/>
  </r>
  <r>
    <x v="4"/>
    <x v="0"/>
    <n v="4"/>
    <n v="2"/>
    <x v="0"/>
  </r>
  <r>
    <x v="4"/>
    <x v="13"/>
    <n v="3"/>
    <n v="1.5"/>
    <x v="1"/>
  </r>
  <r>
    <x v="4"/>
    <x v="7"/>
    <n v="2"/>
    <n v="1"/>
    <x v="4"/>
  </r>
  <r>
    <x v="4"/>
    <x v="2"/>
    <n v="5"/>
    <n v="0.5"/>
    <x v="2"/>
  </r>
  <r>
    <x v="4"/>
    <x v="3"/>
    <n v="2.5"/>
    <n v="1"/>
    <x v="1"/>
  </r>
  <r>
    <x v="4"/>
    <x v="8"/>
    <n v="3"/>
    <n v="2.5"/>
    <x v="5"/>
  </r>
  <r>
    <x v="4"/>
    <x v="4"/>
    <n v="2"/>
    <n v="2"/>
    <x v="3"/>
  </r>
  <r>
    <x v="4"/>
    <x v="8"/>
    <n v="3"/>
    <n v="2.5"/>
    <x v="5"/>
  </r>
  <r>
    <x v="4"/>
    <x v="10"/>
    <n v="2"/>
    <n v="1"/>
    <x v="4"/>
  </r>
  <r>
    <x v="4"/>
    <x v="9"/>
    <n v="3"/>
    <n v="0.5"/>
    <x v="6"/>
  </r>
  <r>
    <x v="4"/>
    <x v="7"/>
    <n v="2"/>
    <n v="1"/>
    <x v="4"/>
  </r>
  <r>
    <x v="4"/>
    <x v="11"/>
    <n v="3"/>
    <n v="0.5"/>
    <x v="6"/>
  </r>
  <r>
    <x v="4"/>
    <x v="4"/>
    <n v="2"/>
    <n v="2"/>
    <x v="3"/>
  </r>
  <r>
    <x v="4"/>
    <x v="7"/>
    <n v="2"/>
    <n v="1"/>
    <x v="4"/>
  </r>
  <r>
    <x v="5"/>
    <x v="3"/>
    <n v="2.5"/>
    <n v="1"/>
    <x v="1"/>
  </r>
  <r>
    <x v="5"/>
    <x v="12"/>
    <n v="2"/>
    <n v="1"/>
    <x v="4"/>
  </r>
  <r>
    <x v="5"/>
    <x v="4"/>
    <n v="2"/>
    <n v="2"/>
    <x v="3"/>
  </r>
  <r>
    <x v="5"/>
    <x v="7"/>
    <n v="2"/>
    <n v="1"/>
    <x v="4"/>
  </r>
  <r>
    <x v="5"/>
    <x v="6"/>
    <n v="1.5"/>
    <n v="0.5"/>
    <x v="4"/>
  </r>
  <r>
    <x v="5"/>
    <x v="4"/>
    <n v="2"/>
    <n v="2"/>
    <x v="3"/>
  </r>
  <r>
    <x v="5"/>
    <x v="13"/>
    <n v="3"/>
    <n v="1.5"/>
    <x v="1"/>
  </r>
  <r>
    <x v="5"/>
    <x v="10"/>
    <n v="2"/>
    <n v="1"/>
    <x v="4"/>
  </r>
  <r>
    <x v="5"/>
    <x v="0"/>
    <n v="4"/>
    <n v="2"/>
    <x v="0"/>
  </r>
  <r>
    <x v="5"/>
    <x v="1"/>
    <n v="3"/>
    <n v="1.5"/>
    <x v="1"/>
  </r>
  <r>
    <x v="5"/>
    <x v="0"/>
    <n v="4"/>
    <n v="2"/>
    <x v="0"/>
  </r>
  <r>
    <x v="5"/>
    <x v="13"/>
    <n v="3"/>
    <n v="1.5"/>
    <x v="1"/>
  </r>
  <r>
    <x v="5"/>
    <x v="4"/>
    <n v="2"/>
    <n v="2"/>
    <x v="3"/>
  </r>
  <r>
    <x v="5"/>
    <x v="1"/>
    <n v="3"/>
    <n v="1.5"/>
    <x v="1"/>
  </r>
  <r>
    <x v="5"/>
    <x v="10"/>
    <n v="2"/>
    <n v="1"/>
    <x v="4"/>
  </r>
  <r>
    <x v="5"/>
    <x v="1"/>
    <n v="3"/>
    <n v="1.5"/>
    <x v="1"/>
  </r>
  <r>
    <x v="5"/>
    <x v="3"/>
    <n v="2.5"/>
    <n v="1"/>
    <x v="1"/>
  </r>
  <r>
    <x v="5"/>
    <x v="9"/>
    <n v="3"/>
    <n v="0.5"/>
    <x v="6"/>
  </r>
  <r>
    <x v="5"/>
    <x v="2"/>
    <n v="5"/>
    <n v="0.5"/>
    <x v="2"/>
  </r>
  <r>
    <x v="5"/>
    <x v="0"/>
    <n v="4"/>
    <n v="2"/>
    <x v="0"/>
  </r>
  <r>
    <x v="5"/>
    <x v="7"/>
    <n v="2"/>
    <n v="1"/>
    <x v="4"/>
  </r>
  <r>
    <x v="5"/>
    <x v="11"/>
    <n v="3"/>
    <n v="0.5"/>
    <x v="6"/>
  </r>
  <r>
    <x v="5"/>
    <x v="12"/>
    <n v="2"/>
    <n v="1"/>
    <x v="4"/>
  </r>
  <r>
    <x v="5"/>
    <x v="9"/>
    <n v="3"/>
    <n v="0.5"/>
    <x v="6"/>
  </r>
  <r>
    <x v="5"/>
    <x v="11"/>
    <n v="3"/>
    <n v="0.5"/>
    <x v="6"/>
  </r>
  <r>
    <x v="6"/>
    <x v="9"/>
    <n v="3"/>
    <n v="0.5"/>
    <x v="6"/>
  </r>
  <r>
    <x v="6"/>
    <x v="1"/>
    <n v="3"/>
    <n v="1.5"/>
    <x v="1"/>
  </r>
  <r>
    <x v="6"/>
    <x v="13"/>
    <n v="3"/>
    <n v="1.5"/>
    <x v="1"/>
  </r>
  <r>
    <x v="6"/>
    <x v="4"/>
    <n v="2"/>
    <n v="2"/>
    <x v="3"/>
  </r>
  <r>
    <x v="6"/>
    <x v="9"/>
    <n v="3"/>
    <n v="0.5"/>
    <x v="6"/>
  </r>
  <r>
    <x v="6"/>
    <x v="6"/>
    <n v="1.5"/>
    <n v="0.5"/>
    <x v="4"/>
  </r>
  <r>
    <x v="6"/>
    <x v="3"/>
    <n v="2.5"/>
    <n v="1"/>
    <x v="1"/>
  </r>
  <r>
    <x v="6"/>
    <x v="7"/>
    <n v="2"/>
    <n v="1"/>
    <x v="4"/>
  </r>
  <r>
    <x v="6"/>
    <x v="2"/>
    <n v="5"/>
    <n v="0.5"/>
    <x v="2"/>
  </r>
  <r>
    <x v="6"/>
    <x v="2"/>
    <n v="5"/>
    <n v="0.5"/>
    <x v="2"/>
  </r>
  <r>
    <x v="6"/>
    <x v="13"/>
    <n v="3"/>
    <n v="1.5"/>
    <x v="1"/>
  </r>
  <r>
    <x v="6"/>
    <x v="2"/>
    <n v="5"/>
    <n v="0.5"/>
    <x v="2"/>
  </r>
  <r>
    <x v="6"/>
    <x v="9"/>
    <n v="3"/>
    <n v="0.5"/>
    <x v="6"/>
  </r>
  <r>
    <x v="6"/>
    <x v="10"/>
    <n v="2"/>
    <n v="1"/>
    <x v="4"/>
  </r>
  <r>
    <x v="6"/>
    <x v="9"/>
    <n v="3"/>
    <n v="0.5"/>
    <x v="6"/>
  </r>
  <r>
    <x v="6"/>
    <x v="13"/>
    <n v="3"/>
    <n v="1.5"/>
    <x v="1"/>
  </r>
  <r>
    <x v="6"/>
    <x v="7"/>
    <n v="2"/>
    <n v="1"/>
    <x v="4"/>
  </r>
  <r>
    <x v="6"/>
    <x v="7"/>
    <n v="2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0FD4-DD42-46F9-B4A2-9A4BB86D424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2" firstHeaderRow="1" firstDataRow="2" firstDataCol="1"/>
  <pivotFields count="5">
    <pivotField axis="axisRow" numFmtId="14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5">
        <item x="0"/>
        <item x="9"/>
        <item x="12"/>
        <item x="5"/>
        <item x="4"/>
        <item x="1"/>
        <item x="6"/>
        <item x="13"/>
        <item x="10"/>
        <item x="8"/>
        <item x="7"/>
        <item x="2"/>
        <item x="11"/>
        <item x="3"/>
        <item t="default"/>
      </items>
    </pivotField>
    <pivotField numFmtId="44" showAll="0"/>
    <pivotField numFmtId="44" showAll="0"/>
    <pivotField dataField="1" numFmtId="44" showAll="0">
      <items count="8">
        <item x="3"/>
        <item x="5"/>
        <item x="4"/>
        <item x="1"/>
        <item x="0"/>
        <item x="6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Profit per Line" fld="4" baseField="0" baseItem="0"/>
  </dataFields>
  <formats count="9">
    <format dxfId="24">
      <pivotArea grandRow="1" outline="0" collapsedLevelsAreSubtotals="1" fieldPosition="0"/>
    </format>
    <format dxfId="20">
      <pivotArea grandCol="1" outline="0" collapsedLevelsAreSubtotals="1" fieldPosition="0"/>
    </format>
    <format dxfId="19">
      <pivotArea grandRow="1" outline="0" collapsedLevelsAreSubtotals="1" fieldPosition="0"/>
    </format>
    <format dxfId="15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3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  <format dxfId="12">
      <pivotArea field="0" grandCol="1" collapsedLevelsAreSubtotals="1" axis="axisRow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0"/>
        </references>
      </pivotArea>
    </format>
    <format dxfId="6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FB823-D3B9-4536-9257-E4DCA1EF4F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2" firstHeaderRow="1" firstDataRow="2" firstDataCol="1"/>
  <pivotFields count="3"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5">
        <item x="0"/>
        <item x="9"/>
        <item x="12"/>
        <item x="5"/>
        <item x="4"/>
        <item x="1"/>
        <item x="6"/>
        <item x="13"/>
        <item x="10"/>
        <item x="8"/>
        <item x="7"/>
        <item x="2"/>
        <item x="11"/>
        <item x="3"/>
        <item t="default"/>
      </items>
    </pivotField>
    <pivotField dataField="1" showAll="0">
      <items count="14">
        <item x="8"/>
        <item x="3"/>
        <item x="10"/>
        <item x="0"/>
        <item x="12"/>
        <item x="11"/>
        <item x="5"/>
        <item x="9"/>
        <item x="4"/>
        <item x="1"/>
        <item x="6"/>
        <item x="2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Total Calories" fld="2" baseField="0" baseItem="0"/>
  </dataFields>
  <formats count="6">
    <format dxfId="26">
      <pivotArea grandRow="1" grandCol="1" outline="0" collapsedLevelsAreSubtotals="1" fieldPosition="0"/>
    </format>
    <format dxfId="5">
      <pivotArea field="0" grandCol="1" collapsedLevelsAreSubtotals="1" axis="axisRow" fieldPosition="0">
        <references count="1">
          <reference field="0" count="1">
            <x v="3"/>
          </reference>
        </references>
      </pivotArea>
    </format>
    <format dxfId="4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3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">
      <pivotArea field="0" grandCol="1" collapsedLevelsAreSubtotals="1" axis="axisRow" fieldPosition="0">
        <references count="1">
          <reference field="0" count="2">
            <x v="3"/>
            <x v="4"/>
          </reference>
        </references>
      </pivotArea>
    </format>
    <format dxfId="0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8F9D5-F70F-49A2-96C8-5CDA32F6C5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1" firstHeaderRow="1" firstDataRow="1" firstDataCol="1"/>
  <pivotFields count="4">
    <pivotField axis="axisRow" showAll="0" sortType="ascending">
      <items count="9">
        <item x="0"/>
        <item x="1"/>
        <item x="2"/>
        <item x="3"/>
        <item x="4"/>
        <item x="5"/>
        <item x="6"/>
        <item m="1" x="7"/>
        <item t="default"/>
      </items>
    </pivotField>
    <pivotField axis="axisRow" showAll="0">
      <items count="21">
        <item sd="0" x="0"/>
        <item sd="0" x="9"/>
        <item sd="0" x="12"/>
        <item sd="0" x="5"/>
        <item sd="0" x="4"/>
        <item m="1" x="15"/>
        <item sd="0" x="1"/>
        <item m="1" x="18"/>
        <item sd="0" x="6"/>
        <item sd="0" x="13"/>
        <item m="1" x="14"/>
        <item sd="0" x="10"/>
        <item sd="0" x="8"/>
        <item sd="0" x="7"/>
        <item m="1" x="17"/>
        <item sd="0" x="2"/>
        <item m="1" x="16"/>
        <item sd="0" x="11"/>
        <item m="1" x="19"/>
        <item sd="0" x="3"/>
        <item t="default"/>
      </items>
    </pivotField>
    <pivotField axis="axisRow" showAll="0">
      <items count="10">
        <item m="1" x="7"/>
        <item x="0"/>
        <item m="1" x="8"/>
        <item m="1" x="5"/>
        <item x="2"/>
        <item m="1" x="4"/>
        <item x="3"/>
        <item m="1" x="6"/>
        <item x="1"/>
        <item t="default"/>
      </items>
    </pivotField>
    <pivotField dataField="1" showAll="0"/>
  </pivotFields>
  <rowFields count="3">
    <field x="0"/>
    <field x="1"/>
    <field x="2"/>
  </rowFields>
  <rowItems count="88">
    <i>
      <x/>
    </i>
    <i r="1">
      <x/>
    </i>
    <i r="1">
      <x v="1"/>
    </i>
    <i r="1">
      <x v="3"/>
    </i>
    <i r="1">
      <x v="4"/>
    </i>
    <i r="1">
      <x v="6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19"/>
    </i>
    <i>
      <x v="2"/>
    </i>
    <i r="1">
      <x/>
    </i>
    <i r="1">
      <x v="6"/>
    </i>
    <i r="1">
      <x v="8"/>
    </i>
    <i r="1">
      <x v="11"/>
    </i>
    <i r="1">
      <x v="12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19"/>
    </i>
    <i>
      <x v="5"/>
    </i>
    <i r="1">
      <x/>
    </i>
    <i r="1">
      <x v="1"/>
    </i>
    <i r="1">
      <x v="2"/>
    </i>
    <i r="1">
      <x v="4"/>
    </i>
    <i r="1">
      <x v="6"/>
    </i>
    <i r="1">
      <x v="8"/>
    </i>
    <i r="1">
      <x v="9"/>
    </i>
    <i r="1">
      <x v="11"/>
    </i>
    <i r="1">
      <x v="13"/>
    </i>
    <i r="1">
      <x v="15"/>
    </i>
    <i r="1">
      <x v="17"/>
    </i>
    <i r="1">
      <x v="19"/>
    </i>
    <i>
      <x v="6"/>
    </i>
    <i r="1">
      <x v="1"/>
    </i>
    <i r="1">
      <x v="4"/>
    </i>
    <i r="1">
      <x v="6"/>
    </i>
    <i r="1">
      <x v="8"/>
    </i>
    <i r="1">
      <x v="9"/>
    </i>
    <i r="1">
      <x v="11"/>
    </i>
    <i r="1">
      <x v="13"/>
    </i>
    <i r="1">
      <x v="15"/>
    </i>
    <i r="1">
      <x v="19"/>
    </i>
    <i t="grand">
      <x/>
    </i>
  </rowItems>
  <colItems count="1">
    <i/>
  </colItems>
  <dataFields count="1">
    <dataField name="Sum of Sale Pric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4EB9-E78E-4A29-BF68-057C7F39BC1F}">
  <sheetPr>
    <tabColor rgb="FF00B050"/>
  </sheetPr>
  <dimension ref="A3:P12"/>
  <sheetViews>
    <sheetView workbookViewId="0">
      <selection activeCell="K12" activeCellId="3" sqref="M12 B12 C12 K12"/>
    </sheetView>
  </sheetViews>
  <sheetFormatPr defaultRowHeight="15.75" x14ac:dyDescent="0.25"/>
  <cols>
    <col min="1" max="1" width="19.875" bestFit="1" customWidth="1"/>
    <col min="2" max="2" width="14.75" bestFit="1" customWidth="1"/>
    <col min="3" max="4" width="12.25" bestFit="1" customWidth="1"/>
    <col min="5" max="5" width="20.125" bestFit="1" customWidth="1"/>
    <col min="6" max="6" width="12.125" bestFit="1" customWidth="1"/>
    <col min="7" max="7" width="9.875" bestFit="1" customWidth="1"/>
    <col min="8" max="8" width="7.5" bestFit="1" customWidth="1"/>
    <col min="9" max="9" width="17.375" bestFit="1" customWidth="1"/>
    <col min="10" max="10" width="11.75" bestFit="1" customWidth="1"/>
    <col min="11" max="11" width="6.875" bestFit="1" customWidth="1"/>
    <col min="12" max="12" width="7" bestFit="1" customWidth="1"/>
    <col min="13" max="13" width="7.375" bestFit="1" customWidth="1"/>
    <col min="14" max="14" width="7.625" bestFit="1" customWidth="1"/>
    <col min="15" max="15" width="7" bestFit="1" customWidth="1"/>
    <col min="16" max="16" width="10.375" bestFit="1" customWidth="1"/>
  </cols>
  <sheetData>
    <row r="3" spans="1:16" x14ac:dyDescent="0.25">
      <c r="A3" s="6" t="s">
        <v>40</v>
      </c>
      <c r="B3" s="6" t="s">
        <v>39</v>
      </c>
    </row>
    <row r="4" spans="1:16" x14ac:dyDescent="0.25">
      <c r="A4" s="6" t="s">
        <v>24</v>
      </c>
      <c r="B4" t="s">
        <v>8</v>
      </c>
      <c r="C4" t="s">
        <v>10</v>
      </c>
      <c r="D4" t="s">
        <v>12</v>
      </c>
      <c r="E4" t="s">
        <v>17</v>
      </c>
      <c r="F4" t="s">
        <v>13</v>
      </c>
      <c r="G4" t="s">
        <v>6</v>
      </c>
      <c r="H4" t="s">
        <v>2</v>
      </c>
      <c r="I4" t="s">
        <v>16</v>
      </c>
      <c r="J4" t="s">
        <v>11</v>
      </c>
      <c r="K4" t="s">
        <v>4</v>
      </c>
      <c r="L4" t="s">
        <v>5</v>
      </c>
      <c r="M4" t="s">
        <v>7</v>
      </c>
      <c r="N4" t="s">
        <v>18</v>
      </c>
      <c r="O4" t="s">
        <v>9</v>
      </c>
      <c r="P4" t="s">
        <v>25</v>
      </c>
    </row>
    <row r="5" spans="1:16" x14ac:dyDescent="0.25">
      <c r="A5" s="8">
        <v>44562</v>
      </c>
      <c r="B5" s="13">
        <v>4</v>
      </c>
      <c r="C5" s="13">
        <v>2.5</v>
      </c>
      <c r="D5" s="13"/>
      <c r="E5" s="13">
        <v>2</v>
      </c>
      <c r="F5" s="13">
        <v>0</v>
      </c>
      <c r="G5" s="13">
        <v>1.5</v>
      </c>
      <c r="H5" s="13">
        <v>1</v>
      </c>
      <c r="I5" s="13"/>
      <c r="J5" s="13">
        <v>1</v>
      </c>
      <c r="K5" s="13">
        <v>0.5</v>
      </c>
      <c r="L5" s="13">
        <v>1</v>
      </c>
      <c r="M5" s="13">
        <v>9</v>
      </c>
      <c r="N5" s="13">
        <v>2.5</v>
      </c>
      <c r="O5" s="13">
        <v>3</v>
      </c>
      <c r="P5" s="37">
        <v>28</v>
      </c>
    </row>
    <row r="6" spans="1:16" x14ac:dyDescent="0.25">
      <c r="A6" s="8">
        <v>44563</v>
      </c>
      <c r="B6" s="13">
        <v>2</v>
      </c>
      <c r="C6" s="13">
        <v>7.5</v>
      </c>
      <c r="D6" s="13">
        <v>6</v>
      </c>
      <c r="E6" s="13">
        <v>8</v>
      </c>
      <c r="F6" s="13">
        <v>0</v>
      </c>
      <c r="G6" s="13">
        <v>4.5</v>
      </c>
      <c r="H6" s="13">
        <v>2</v>
      </c>
      <c r="I6" s="13"/>
      <c r="J6" s="13">
        <v>1</v>
      </c>
      <c r="K6" s="13">
        <v>1</v>
      </c>
      <c r="L6" s="13">
        <v>2</v>
      </c>
      <c r="M6" s="13">
        <v>9</v>
      </c>
      <c r="N6" s="13">
        <v>5</v>
      </c>
      <c r="O6" s="13">
        <v>7.5</v>
      </c>
      <c r="P6" s="37">
        <v>55.5</v>
      </c>
    </row>
    <row r="7" spans="1:16" x14ac:dyDescent="0.25">
      <c r="A7" s="8">
        <v>44565</v>
      </c>
      <c r="B7" s="13">
        <v>8</v>
      </c>
      <c r="C7" s="13"/>
      <c r="D7" s="13"/>
      <c r="E7" s="13"/>
      <c r="F7" s="13"/>
      <c r="G7" s="13">
        <v>1.5</v>
      </c>
      <c r="H7" s="13">
        <v>3</v>
      </c>
      <c r="I7" s="13"/>
      <c r="J7" s="13">
        <v>3</v>
      </c>
      <c r="K7" s="13">
        <v>1.5</v>
      </c>
      <c r="L7" s="13"/>
      <c r="M7" s="13"/>
      <c r="N7" s="13">
        <v>2.5</v>
      </c>
      <c r="O7" s="13"/>
      <c r="P7" s="37">
        <v>19.5</v>
      </c>
    </row>
    <row r="8" spans="1:16" x14ac:dyDescent="0.25">
      <c r="A8" s="8">
        <v>44567</v>
      </c>
      <c r="B8" s="13">
        <v>8</v>
      </c>
      <c r="C8" s="13">
        <v>5</v>
      </c>
      <c r="D8" s="13">
        <v>2</v>
      </c>
      <c r="E8" s="13">
        <v>4</v>
      </c>
      <c r="F8" s="13">
        <v>0</v>
      </c>
      <c r="G8" s="13">
        <v>6</v>
      </c>
      <c r="H8" s="13">
        <v>3</v>
      </c>
      <c r="I8" s="13">
        <v>1.5</v>
      </c>
      <c r="J8" s="13">
        <v>1</v>
      </c>
      <c r="K8" s="13">
        <v>1.5</v>
      </c>
      <c r="L8" s="13">
        <v>3</v>
      </c>
      <c r="M8" s="13">
        <v>31.5</v>
      </c>
      <c r="N8" s="13">
        <v>10</v>
      </c>
      <c r="O8" s="13">
        <v>3</v>
      </c>
      <c r="P8" s="37">
        <v>79.5</v>
      </c>
    </row>
    <row r="9" spans="1:16" x14ac:dyDescent="0.25">
      <c r="A9" s="8">
        <v>44568</v>
      </c>
      <c r="B9" s="13">
        <v>10</v>
      </c>
      <c r="C9" s="13">
        <v>2.5</v>
      </c>
      <c r="D9" s="13">
        <v>2</v>
      </c>
      <c r="E9" s="13">
        <v>6</v>
      </c>
      <c r="F9" s="13">
        <v>0</v>
      </c>
      <c r="G9" s="13">
        <v>1.5</v>
      </c>
      <c r="H9" s="13">
        <v>2</v>
      </c>
      <c r="I9" s="13">
        <v>6</v>
      </c>
      <c r="J9" s="13">
        <v>4</v>
      </c>
      <c r="K9" s="13">
        <v>1.5</v>
      </c>
      <c r="L9" s="13">
        <v>4</v>
      </c>
      <c r="M9" s="13">
        <v>4.5</v>
      </c>
      <c r="N9" s="13">
        <v>2.5</v>
      </c>
      <c r="O9" s="13">
        <v>1.5</v>
      </c>
      <c r="P9" s="37">
        <v>48</v>
      </c>
    </row>
    <row r="10" spans="1:16" x14ac:dyDescent="0.25">
      <c r="A10" s="8">
        <v>44569</v>
      </c>
      <c r="B10" s="13">
        <v>6</v>
      </c>
      <c r="C10" s="13">
        <v>5</v>
      </c>
      <c r="D10" s="13">
        <v>2</v>
      </c>
      <c r="E10" s="13"/>
      <c r="F10" s="13">
        <v>0</v>
      </c>
      <c r="G10" s="13">
        <v>4.5</v>
      </c>
      <c r="H10" s="13">
        <v>1</v>
      </c>
      <c r="I10" s="13">
        <v>3</v>
      </c>
      <c r="J10" s="13">
        <v>2</v>
      </c>
      <c r="K10" s="13"/>
      <c r="L10" s="13">
        <v>2</v>
      </c>
      <c r="M10" s="13">
        <v>4.5</v>
      </c>
      <c r="N10" s="13">
        <v>5</v>
      </c>
      <c r="O10" s="13">
        <v>3</v>
      </c>
      <c r="P10" s="37">
        <v>38</v>
      </c>
    </row>
    <row r="11" spans="1:16" x14ac:dyDescent="0.25">
      <c r="A11" s="8">
        <v>44570</v>
      </c>
      <c r="B11" s="13"/>
      <c r="C11" s="13">
        <v>10</v>
      </c>
      <c r="D11" s="13"/>
      <c r="E11" s="13"/>
      <c r="F11" s="13">
        <v>0</v>
      </c>
      <c r="G11" s="13">
        <v>1.5</v>
      </c>
      <c r="H11" s="13">
        <v>1</v>
      </c>
      <c r="I11" s="13">
        <v>4.5</v>
      </c>
      <c r="J11" s="13">
        <v>1</v>
      </c>
      <c r="K11" s="13"/>
      <c r="L11" s="13">
        <v>3</v>
      </c>
      <c r="M11" s="13">
        <v>13.5</v>
      </c>
      <c r="N11" s="13"/>
      <c r="O11" s="13">
        <v>1.5</v>
      </c>
      <c r="P11" s="37">
        <v>36</v>
      </c>
    </row>
    <row r="12" spans="1:16" x14ac:dyDescent="0.25">
      <c r="A12" s="8" t="s">
        <v>25</v>
      </c>
      <c r="B12" s="34">
        <v>38</v>
      </c>
      <c r="C12" s="35">
        <v>32.5</v>
      </c>
      <c r="D12" s="35">
        <v>12</v>
      </c>
      <c r="E12" s="35">
        <v>20</v>
      </c>
      <c r="F12" s="38">
        <v>0</v>
      </c>
      <c r="G12" s="35">
        <v>21</v>
      </c>
      <c r="H12" s="35">
        <v>13</v>
      </c>
      <c r="I12" s="35">
        <v>15</v>
      </c>
      <c r="J12" s="35">
        <v>13</v>
      </c>
      <c r="K12" s="35">
        <v>6</v>
      </c>
      <c r="L12" s="35">
        <v>15</v>
      </c>
      <c r="M12" s="35">
        <v>72</v>
      </c>
      <c r="N12" s="35">
        <v>27.5</v>
      </c>
      <c r="O12" s="35">
        <v>19.5</v>
      </c>
      <c r="P12" s="36">
        <v>304.5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2B52-0171-4D9D-8E62-F6BD8819A028}">
  <dimension ref="A1:C16"/>
  <sheetViews>
    <sheetView workbookViewId="0">
      <selection activeCell="C16" sqref="C16"/>
    </sheetView>
  </sheetViews>
  <sheetFormatPr defaultRowHeight="15.75" x14ac:dyDescent="0.25"/>
  <cols>
    <col min="1" max="1" width="20.125" bestFit="1" customWidth="1"/>
    <col min="2" max="2" width="17.625" bestFit="1" customWidth="1"/>
  </cols>
  <sheetData>
    <row r="1" spans="1:3" x14ac:dyDescent="0.25">
      <c r="A1" t="s">
        <v>0</v>
      </c>
      <c r="B1" s="2" t="s">
        <v>22</v>
      </c>
      <c r="C1" t="s">
        <v>20</v>
      </c>
    </row>
    <row r="2" spans="1:3" x14ac:dyDescent="0.25">
      <c r="A2" t="s">
        <v>8</v>
      </c>
      <c r="B2" s="2">
        <v>2</v>
      </c>
      <c r="C2">
        <v>200</v>
      </c>
    </row>
    <row r="3" spans="1:3" x14ac:dyDescent="0.25">
      <c r="A3" t="s">
        <v>10</v>
      </c>
      <c r="B3" s="2">
        <v>0.5</v>
      </c>
      <c r="C3">
        <v>0</v>
      </c>
    </row>
    <row r="4" spans="1:3" x14ac:dyDescent="0.25">
      <c r="A4" t="s">
        <v>12</v>
      </c>
      <c r="B4" s="2">
        <v>1</v>
      </c>
      <c r="C4">
        <v>255</v>
      </c>
    </row>
    <row r="5" spans="1:3" x14ac:dyDescent="0.25">
      <c r="A5" t="s">
        <v>17</v>
      </c>
      <c r="B5" s="2">
        <v>1</v>
      </c>
      <c r="C5">
        <v>300</v>
      </c>
    </row>
    <row r="6" spans="1:3" x14ac:dyDescent="0.25">
      <c r="A6" t="s">
        <v>13</v>
      </c>
      <c r="B6" s="2">
        <v>2</v>
      </c>
      <c r="C6">
        <v>300</v>
      </c>
    </row>
    <row r="7" spans="1:3" x14ac:dyDescent="0.25">
      <c r="A7" t="s">
        <v>6</v>
      </c>
      <c r="B7" s="2">
        <v>1.5</v>
      </c>
      <c r="C7">
        <v>320</v>
      </c>
    </row>
    <row r="8" spans="1:3" x14ac:dyDescent="0.25">
      <c r="A8" t="s">
        <v>2</v>
      </c>
      <c r="B8" s="2">
        <v>0.5</v>
      </c>
      <c r="C8">
        <v>265</v>
      </c>
    </row>
    <row r="9" spans="1:3" x14ac:dyDescent="0.25">
      <c r="A9" t="s">
        <v>16</v>
      </c>
      <c r="B9" s="2">
        <v>1.5</v>
      </c>
      <c r="C9">
        <v>240</v>
      </c>
    </row>
    <row r="10" spans="1:3" x14ac:dyDescent="0.25">
      <c r="A10" t="s">
        <v>11</v>
      </c>
      <c r="B10" s="2">
        <v>1</v>
      </c>
      <c r="C10">
        <v>280</v>
      </c>
    </row>
    <row r="11" spans="1:3" x14ac:dyDescent="0.25">
      <c r="A11" t="s">
        <v>4</v>
      </c>
      <c r="B11" s="2">
        <v>2.5</v>
      </c>
      <c r="C11">
        <v>560</v>
      </c>
    </row>
    <row r="12" spans="1:3" x14ac:dyDescent="0.25">
      <c r="A12" t="s">
        <v>5</v>
      </c>
      <c r="B12" s="2">
        <v>1</v>
      </c>
      <c r="C12">
        <v>480</v>
      </c>
    </row>
    <row r="13" spans="1:3" x14ac:dyDescent="0.25">
      <c r="A13" t="s">
        <v>7</v>
      </c>
      <c r="B13" s="2">
        <v>0.5</v>
      </c>
      <c r="C13">
        <v>500</v>
      </c>
    </row>
    <row r="14" spans="1:3" x14ac:dyDescent="0.25">
      <c r="A14" t="s">
        <v>18</v>
      </c>
      <c r="B14" s="2">
        <v>0.5</v>
      </c>
      <c r="C14">
        <v>150</v>
      </c>
    </row>
    <row r="15" spans="1:3" x14ac:dyDescent="0.25">
      <c r="A15" s="3" t="s">
        <v>9</v>
      </c>
      <c r="B15" s="28">
        <v>1</v>
      </c>
      <c r="C15" s="3">
        <v>120</v>
      </c>
    </row>
    <row r="16" spans="1:3" x14ac:dyDescent="0.25">
      <c r="A16" s="11" t="s">
        <v>33</v>
      </c>
      <c r="B16" s="4">
        <f>SUM(B2:B15)</f>
        <v>16.5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B8FF-7C31-418B-9127-3FD387BC5053}">
  <sheetPr filterMode="1"/>
  <dimension ref="A1:C185"/>
  <sheetViews>
    <sheetView workbookViewId="0">
      <selection activeCell="D2" sqref="D2"/>
    </sheetView>
  </sheetViews>
  <sheetFormatPr defaultRowHeight="15.75" x14ac:dyDescent="0.25"/>
  <cols>
    <col min="1" max="1" width="8.375" bestFit="1" customWidth="1"/>
    <col min="2" max="2" width="20.125" bestFit="1" customWidth="1"/>
    <col min="3" max="3" width="14.375" bestFit="1" customWidth="1"/>
  </cols>
  <sheetData>
    <row r="1" spans="1:3" x14ac:dyDescent="0.25">
      <c r="A1" s="11" t="s">
        <v>21</v>
      </c>
      <c r="B1" s="11" t="s">
        <v>0</v>
      </c>
      <c r="C1" s="11" t="s">
        <v>37</v>
      </c>
    </row>
    <row r="2" spans="1:3" hidden="1" x14ac:dyDescent="0.25">
      <c r="A2" s="5">
        <v>44562</v>
      </c>
      <c r="B2" t="s">
        <v>8</v>
      </c>
      <c r="C2" s="32">
        <f>VLOOKUP(B2, Sheet3!$A$2:$C$15, 3, FALSE)</f>
        <v>200</v>
      </c>
    </row>
    <row r="3" spans="1:3" hidden="1" x14ac:dyDescent="0.25">
      <c r="A3" s="5">
        <v>44562</v>
      </c>
      <c r="B3" t="s">
        <v>6</v>
      </c>
      <c r="C3" s="32">
        <f>VLOOKUP(B3, Sheet3!$A$2:$C$15, 3, FALSE)</f>
        <v>320</v>
      </c>
    </row>
    <row r="4" spans="1:3" hidden="1" x14ac:dyDescent="0.25">
      <c r="A4" s="5">
        <v>44562</v>
      </c>
      <c r="B4" t="s">
        <v>7</v>
      </c>
      <c r="C4" s="32">
        <f>VLOOKUP(B4, Sheet3!$A$2:$C$15, 3, FALSE)</f>
        <v>500</v>
      </c>
    </row>
    <row r="5" spans="1:3" hidden="1" x14ac:dyDescent="0.25">
      <c r="A5" s="5">
        <v>44562</v>
      </c>
      <c r="B5" t="s">
        <v>9</v>
      </c>
      <c r="C5" s="32">
        <f>VLOOKUP(B5, Sheet3!$A$2:$C$15, 3, FALSE)</f>
        <v>120</v>
      </c>
    </row>
    <row r="6" spans="1:3" hidden="1" x14ac:dyDescent="0.25">
      <c r="A6" s="5">
        <v>44562</v>
      </c>
      <c r="B6" t="s">
        <v>13</v>
      </c>
      <c r="C6" s="32">
        <f>VLOOKUP(B6, Sheet3!$A$2:$C$15, 3, FALSE)</f>
        <v>300</v>
      </c>
    </row>
    <row r="7" spans="1:3" hidden="1" x14ac:dyDescent="0.25">
      <c r="A7" s="5">
        <v>44562</v>
      </c>
      <c r="B7" t="s">
        <v>17</v>
      </c>
      <c r="C7" s="32">
        <f>VLOOKUP(B7, Sheet3!$A$2:$C$15, 3, FALSE)</f>
        <v>300</v>
      </c>
    </row>
    <row r="8" spans="1:3" hidden="1" x14ac:dyDescent="0.25">
      <c r="A8" s="5">
        <v>44562</v>
      </c>
      <c r="B8" t="s">
        <v>9</v>
      </c>
      <c r="C8" s="32">
        <f>VLOOKUP(B8, Sheet3!$A$2:$C$15, 3, FALSE)</f>
        <v>120</v>
      </c>
    </row>
    <row r="9" spans="1:3" hidden="1" x14ac:dyDescent="0.25">
      <c r="A9" s="5">
        <v>44562</v>
      </c>
      <c r="B9" t="s">
        <v>2</v>
      </c>
      <c r="C9" s="32">
        <f>VLOOKUP(B9, Sheet3!$A$2:$C$15, 3, FALSE)</f>
        <v>265</v>
      </c>
    </row>
    <row r="10" spans="1:3" hidden="1" x14ac:dyDescent="0.25">
      <c r="A10" s="5">
        <v>44562</v>
      </c>
      <c r="B10" t="s">
        <v>5</v>
      </c>
      <c r="C10" s="32">
        <f>VLOOKUP(B10, Sheet3!$A$2:$C$15, 3, FALSE)</f>
        <v>480</v>
      </c>
    </row>
    <row r="11" spans="1:3" hidden="1" x14ac:dyDescent="0.25">
      <c r="A11" s="5">
        <v>44562</v>
      </c>
      <c r="B11" t="s">
        <v>4</v>
      </c>
      <c r="C11" s="32">
        <f>VLOOKUP(B11, Sheet3!$A$2:$C$15, 3, FALSE)</f>
        <v>560</v>
      </c>
    </row>
    <row r="12" spans="1:3" hidden="1" x14ac:dyDescent="0.25">
      <c r="A12" s="5">
        <v>44562</v>
      </c>
      <c r="B12" t="s">
        <v>10</v>
      </c>
      <c r="C12" s="32">
        <f>VLOOKUP(B12, Sheet3!$A$2:$C$15, 3, FALSE)</f>
        <v>0</v>
      </c>
    </row>
    <row r="13" spans="1:3" hidden="1" x14ac:dyDescent="0.25">
      <c r="A13" s="5">
        <v>44562</v>
      </c>
      <c r="B13" t="s">
        <v>8</v>
      </c>
      <c r="C13" s="32">
        <f>VLOOKUP(B13, Sheet3!$A$2:$C$15, 3, FALSE)</f>
        <v>200</v>
      </c>
    </row>
    <row r="14" spans="1:3" hidden="1" x14ac:dyDescent="0.25">
      <c r="A14" s="5">
        <v>44562</v>
      </c>
      <c r="B14" t="s">
        <v>11</v>
      </c>
      <c r="C14" s="32">
        <f>VLOOKUP(B14, Sheet3!$A$2:$C$15, 3, FALSE)</f>
        <v>280</v>
      </c>
    </row>
    <row r="15" spans="1:3" hidden="1" x14ac:dyDescent="0.25">
      <c r="A15" s="5">
        <v>44562</v>
      </c>
      <c r="B15" t="s">
        <v>18</v>
      </c>
      <c r="C15" s="32">
        <f>VLOOKUP(B15, Sheet3!$A$2:$C$15, 3, FALSE)</f>
        <v>150</v>
      </c>
    </row>
    <row r="16" spans="1:3" hidden="1" x14ac:dyDescent="0.25">
      <c r="A16" s="5">
        <v>44562</v>
      </c>
      <c r="B16" t="s">
        <v>7</v>
      </c>
      <c r="C16" s="32">
        <f>VLOOKUP(B16, Sheet3!$A$2:$C$15, 3, FALSE)</f>
        <v>500</v>
      </c>
    </row>
    <row r="17" spans="1:3" x14ac:dyDescent="0.25">
      <c r="A17" s="5">
        <v>44563</v>
      </c>
      <c r="B17" t="s">
        <v>5</v>
      </c>
      <c r="C17" s="32">
        <f>VLOOKUP(B17, Sheet3!$A$2:$C$15, 3, FALSE)</f>
        <v>480</v>
      </c>
    </row>
    <row r="18" spans="1:3" x14ac:dyDescent="0.25">
      <c r="A18" s="5">
        <v>44563</v>
      </c>
      <c r="B18" t="s">
        <v>10</v>
      </c>
      <c r="C18" s="32">
        <f>VLOOKUP(B18, Sheet3!$A$2:$C$15, 3, FALSE)</f>
        <v>0</v>
      </c>
    </row>
    <row r="19" spans="1:3" x14ac:dyDescent="0.25">
      <c r="A19" s="5">
        <v>44563</v>
      </c>
      <c r="B19" t="s">
        <v>2</v>
      </c>
      <c r="C19" s="32">
        <f>VLOOKUP(B19, Sheet3!$A$2:$C$15, 3, FALSE)</f>
        <v>265</v>
      </c>
    </row>
    <row r="20" spans="1:3" x14ac:dyDescent="0.25">
      <c r="A20" s="5">
        <v>44563</v>
      </c>
      <c r="B20" t="s">
        <v>17</v>
      </c>
      <c r="C20" s="32">
        <f>VLOOKUP(B20, Sheet3!$A$2:$C$15, 3, FALSE)</f>
        <v>300</v>
      </c>
    </row>
    <row r="21" spans="1:3" x14ac:dyDescent="0.25">
      <c r="A21" s="5">
        <v>44563</v>
      </c>
      <c r="B21" t="s">
        <v>9</v>
      </c>
      <c r="C21" s="32">
        <f>VLOOKUP(B21, Sheet3!$A$2:$C$15, 3, FALSE)</f>
        <v>120</v>
      </c>
    </row>
    <row r="22" spans="1:3" x14ac:dyDescent="0.25">
      <c r="A22" s="5">
        <v>44563</v>
      </c>
      <c r="B22" t="s">
        <v>12</v>
      </c>
      <c r="C22" s="32">
        <f>VLOOKUP(B22, Sheet3!$A$2:$C$15, 3, FALSE)</f>
        <v>255</v>
      </c>
    </row>
    <row r="23" spans="1:3" x14ac:dyDescent="0.25">
      <c r="A23" s="5">
        <v>44563</v>
      </c>
      <c r="B23" t="s">
        <v>6</v>
      </c>
      <c r="C23" s="32">
        <f>VLOOKUP(B23, Sheet3!$A$2:$C$15, 3, FALSE)</f>
        <v>320</v>
      </c>
    </row>
    <row r="24" spans="1:3" x14ac:dyDescent="0.25">
      <c r="A24" s="5">
        <v>44563</v>
      </c>
      <c r="B24" t="s">
        <v>11</v>
      </c>
      <c r="C24" s="32">
        <f>VLOOKUP(B24, Sheet3!$A$2:$C$15, 3, FALSE)</f>
        <v>280</v>
      </c>
    </row>
    <row r="25" spans="1:3" x14ac:dyDescent="0.25">
      <c r="A25" s="5">
        <v>44563</v>
      </c>
      <c r="B25" t="s">
        <v>4</v>
      </c>
      <c r="C25" s="32">
        <f>VLOOKUP(B25, Sheet3!$A$2:$C$15, 3, FALSE)</f>
        <v>560</v>
      </c>
    </row>
    <row r="26" spans="1:3" x14ac:dyDescent="0.25">
      <c r="A26" s="5">
        <v>44563</v>
      </c>
      <c r="B26" t="s">
        <v>10</v>
      </c>
      <c r="C26" s="32">
        <f>VLOOKUP(B26, Sheet3!$A$2:$C$15, 3, FALSE)</f>
        <v>0</v>
      </c>
    </row>
    <row r="27" spans="1:3" x14ac:dyDescent="0.25">
      <c r="A27" s="5">
        <v>44563</v>
      </c>
      <c r="B27" t="s">
        <v>10</v>
      </c>
      <c r="C27" s="32">
        <f>VLOOKUP(B27, Sheet3!$A$2:$C$15, 3, FALSE)</f>
        <v>0</v>
      </c>
    </row>
    <row r="28" spans="1:3" x14ac:dyDescent="0.25">
      <c r="A28" s="5">
        <v>44563</v>
      </c>
      <c r="B28" t="s">
        <v>7</v>
      </c>
      <c r="C28" s="32">
        <f>VLOOKUP(B28, Sheet3!$A$2:$C$15, 3, FALSE)</f>
        <v>500</v>
      </c>
    </row>
    <row r="29" spans="1:3" x14ac:dyDescent="0.25">
      <c r="A29" s="5">
        <v>44563</v>
      </c>
      <c r="B29" t="s">
        <v>12</v>
      </c>
      <c r="C29" s="32">
        <f>VLOOKUP(B29, Sheet3!$A$2:$C$15, 3, FALSE)</f>
        <v>255</v>
      </c>
    </row>
    <row r="30" spans="1:3" x14ac:dyDescent="0.25">
      <c r="A30" s="5">
        <v>44563</v>
      </c>
      <c r="B30" t="s">
        <v>17</v>
      </c>
      <c r="C30" s="32">
        <f>VLOOKUP(B30, Sheet3!$A$2:$C$15, 3, FALSE)</f>
        <v>300</v>
      </c>
    </row>
    <row r="31" spans="1:3" x14ac:dyDescent="0.25">
      <c r="A31" s="5">
        <v>44563</v>
      </c>
      <c r="B31" t="s">
        <v>9</v>
      </c>
      <c r="C31" s="32">
        <f>VLOOKUP(B31, Sheet3!$A$2:$C$15, 3, FALSE)</f>
        <v>120</v>
      </c>
    </row>
    <row r="32" spans="1:3" x14ac:dyDescent="0.25">
      <c r="A32" s="5">
        <v>44563</v>
      </c>
      <c r="B32" t="s">
        <v>13</v>
      </c>
      <c r="C32" s="32">
        <f>VLOOKUP(B32, Sheet3!$A$2:$C$15, 3, FALSE)</f>
        <v>300</v>
      </c>
    </row>
    <row r="33" spans="1:3" x14ac:dyDescent="0.25">
      <c r="A33" s="5">
        <v>44563</v>
      </c>
      <c r="B33" t="s">
        <v>17</v>
      </c>
      <c r="C33" s="32">
        <f>VLOOKUP(B33, Sheet3!$A$2:$C$15, 3, FALSE)</f>
        <v>300</v>
      </c>
    </row>
    <row r="34" spans="1:3" x14ac:dyDescent="0.25">
      <c r="A34" s="5">
        <v>44563</v>
      </c>
      <c r="B34" t="s">
        <v>9</v>
      </c>
      <c r="C34" s="32">
        <f>VLOOKUP(B34, Sheet3!$A$2:$C$15, 3, FALSE)</f>
        <v>120</v>
      </c>
    </row>
    <row r="35" spans="1:3" x14ac:dyDescent="0.25">
      <c r="A35" s="5">
        <v>44563</v>
      </c>
      <c r="B35" t="s">
        <v>12</v>
      </c>
      <c r="C35" s="32">
        <f>VLOOKUP(B35, Sheet3!$A$2:$C$15, 3, FALSE)</f>
        <v>255</v>
      </c>
    </row>
    <row r="36" spans="1:3" x14ac:dyDescent="0.25">
      <c r="A36" s="5">
        <v>44563</v>
      </c>
      <c r="B36" t="s">
        <v>8</v>
      </c>
      <c r="C36" s="32">
        <f>VLOOKUP(B36, Sheet3!$A$2:$C$15, 3, FALSE)</f>
        <v>200</v>
      </c>
    </row>
    <row r="37" spans="1:3" x14ac:dyDescent="0.25">
      <c r="A37" s="5">
        <v>44563</v>
      </c>
      <c r="B37" t="s">
        <v>17</v>
      </c>
      <c r="C37" s="32">
        <f>VLOOKUP(B37, Sheet3!$A$2:$C$15, 3, FALSE)</f>
        <v>300</v>
      </c>
    </row>
    <row r="38" spans="1:3" x14ac:dyDescent="0.25">
      <c r="A38" s="5">
        <v>44563</v>
      </c>
      <c r="B38" t="s">
        <v>6</v>
      </c>
      <c r="C38" s="32">
        <f>VLOOKUP(B38, Sheet3!$A$2:$C$15, 3, FALSE)</f>
        <v>320</v>
      </c>
    </row>
    <row r="39" spans="1:3" x14ac:dyDescent="0.25">
      <c r="A39" s="5">
        <v>44563</v>
      </c>
      <c r="B39" t="s">
        <v>12</v>
      </c>
      <c r="C39" s="32">
        <f>VLOOKUP(B39, Sheet3!$A$2:$C$15, 3, FALSE)</f>
        <v>255</v>
      </c>
    </row>
    <row r="40" spans="1:3" x14ac:dyDescent="0.25">
      <c r="A40" s="5">
        <v>44563</v>
      </c>
      <c r="B40" t="s">
        <v>7</v>
      </c>
      <c r="C40" s="32">
        <f>VLOOKUP(B40, Sheet3!$A$2:$C$15, 3, FALSE)</f>
        <v>500</v>
      </c>
    </row>
    <row r="41" spans="1:3" x14ac:dyDescent="0.25">
      <c r="A41" s="5">
        <v>44563</v>
      </c>
      <c r="B41" t="s">
        <v>6</v>
      </c>
      <c r="C41" s="32">
        <f>VLOOKUP(B41, Sheet3!$A$2:$C$15, 3, FALSE)</f>
        <v>320</v>
      </c>
    </row>
    <row r="42" spans="1:3" x14ac:dyDescent="0.25">
      <c r="A42" s="5">
        <v>44563</v>
      </c>
      <c r="B42" t="s">
        <v>9</v>
      </c>
      <c r="C42" s="32">
        <f>VLOOKUP(B42, Sheet3!$A$2:$C$15, 3, FALSE)</f>
        <v>120</v>
      </c>
    </row>
    <row r="43" spans="1:3" x14ac:dyDescent="0.25">
      <c r="A43" s="5">
        <v>44563</v>
      </c>
      <c r="B43" t="s">
        <v>5</v>
      </c>
      <c r="C43" s="32">
        <f>VLOOKUP(B43, Sheet3!$A$2:$C$15, 3, FALSE)</f>
        <v>480</v>
      </c>
    </row>
    <row r="44" spans="1:3" x14ac:dyDescent="0.25">
      <c r="A44" s="5">
        <v>44563</v>
      </c>
      <c r="B44" t="s">
        <v>2</v>
      </c>
      <c r="C44" s="32">
        <f>VLOOKUP(B44, Sheet3!$A$2:$C$15, 3, FALSE)</f>
        <v>265</v>
      </c>
    </row>
    <row r="45" spans="1:3" x14ac:dyDescent="0.25">
      <c r="A45" s="5">
        <v>44563</v>
      </c>
      <c r="B45" t="s">
        <v>18</v>
      </c>
      <c r="C45" s="32">
        <f>VLOOKUP(B45, Sheet3!$A$2:$C$15, 3, FALSE)</f>
        <v>150</v>
      </c>
    </row>
    <row r="46" spans="1:3" x14ac:dyDescent="0.25">
      <c r="A46" s="5">
        <v>44563</v>
      </c>
      <c r="B46" t="s">
        <v>9</v>
      </c>
      <c r="C46" s="32">
        <f>VLOOKUP(B46, Sheet3!$A$2:$C$15, 3, FALSE)</f>
        <v>120</v>
      </c>
    </row>
    <row r="47" spans="1:3" x14ac:dyDescent="0.25">
      <c r="A47" s="5">
        <v>44563</v>
      </c>
      <c r="B47" t="s">
        <v>12</v>
      </c>
      <c r="C47" s="32">
        <f>VLOOKUP(B47, Sheet3!$A$2:$C$15, 3, FALSE)</f>
        <v>255</v>
      </c>
    </row>
    <row r="48" spans="1:3" x14ac:dyDescent="0.25">
      <c r="A48" s="5">
        <v>44563</v>
      </c>
      <c r="B48" t="s">
        <v>18</v>
      </c>
      <c r="C48" s="32">
        <f>VLOOKUP(B48, Sheet3!$A$2:$C$15, 3, FALSE)</f>
        <v>150</v>
      </c>
    </row>
    <row r="49" spans="1:3" x14ac:dyDescent="0.25">
      <c r="A49" s="5">
        <v>44563</v>
      </c>
      <c r="B49" t="s">
        <v>13</v>
      </c>
      <c r="C49" s="32">
        <f>VLOOKUP(B49, Sheet3!$A$2:$C$15, 3, FALSE)</f>
        <v>300</v>
      </c>
    </row>
    <row r="50" spans="1:3" x14ac:dyDescent="0.25">
      <c r="A50" s="5">
        <v>44563</v>
      </c>
      <c r="B50" t="s">
        <v>12</v>
      </c>
      <c r="C50" s="32">
        <f>VLOOKUP(B50, Sheet3!$A$2:$C$15, 3, FALSE)</f>
        <v>255</v>
      </c>
    </row>
    <row r="51" spans="1:3" x14ac:dyDescent="0.25">
      <c r="A51" s="5">
        <v>44563</v>
      </c>
      <c r="B51" t="s">
        <v>4</v>
      </c>
      <c r="C51" s="32">
        <f>VLOOKUP(B51, Sheet3!$A$2:$C$15, 3, FALSE)</f>
        <v>560</v>
      </c>
    </row>
    <row r="52" spans="1:3" hidden="1" x14ac:dyDescent="0.25">
      <c r="A52" s="5">
        <v>44565</v>
      </c>
      <c r="B52" t="s">
        <v>8</v>
      </c>
      <c r="C52" s="32">
        <f>VLOOKUP(B52, Sheet3!$A$2:$C$15, 3, FALSE)</f>
        <v>200</v>
      </c>
    </row>
    <row r="53" spans="1:3" hidden="1" x14ac:dyDescent="0.25">
      <c r="A53" s="5">
        <v>44565</v>
      </c>
      <c r="B53" t="s">
        <v>2</v>
      </c>
      <c r="C53" s="32">
        <f>VLOOKUP(B53, Sheet3!$A$2:$C$15, 3, FALSE)</f>
        <v>265</v>
      </c>
    </row>
    <row r="54" spans="1:3" hidden="1" x14ac:dyDescent="0.25">
      <c r="A54" s="5">
        <v>44565</v>
      </c>
      <c r="B54" t="s">
        <v>11</v>
      </c>
      <c r="C54" s="32">
        <f>VLOOKUP(B54, Sheet3!$A$2:$C$15, 3, FALSE)</f>
        <v>280</v>
      </c>
    </row>
    <row r="55" spans="1:3" hidden="1" x14ac:dyDescent="0.25">
      <c r="A55" s="5">
        <v>44565</v>
      </c>
      <c r="B55" t="s">
        <v>11</v>
      </c>
      <c r="C55" s="32">
        <f>VLOOKUP(B55, Sheet3!$A$2:$C$15, 3, FALSE)</f>
        <v>280</v>
      </c>
    </row>
    <row r="56" spans="1:3" hidden="1" x14ac:dyDescent="0.25">
      <c r="A56" s="5">
        <v>44565</v>
      </c>
      <c r="B56" t="s">
        <v>8</v>
      </c>
      <c r="C56" s="32">
        <f>VLOOKUP(B56, Sheet3!$A$2:$C$15, 3, FALSE)</f>
        <v>200</v>
      </c>
    </row>
    <row r="57" spans="1:3" hidden="1" x14ac:dyDescent="0.25">
      <c r="A57" s="5">
        <v>44565</v>
      </c>
      <c r="B57" t="s">
        <v>2</v>
      </c>
      <c r="C57" s="32">
        <f>VLOOKUP(B57, Sheet3!$A$2:$C$15, 3, FALSE)</f>
        <v>265</v>
      </c>
    </row>
    <row r="58" spans="1:3" hidden="1" x14ac:dyDescent="0.25">
      <c r="A58" s="5">
        <v>44565</v>
      </c>
      <c r="B58" t="s">
        <v>8</v>
      </c>
      <c r="C58" s="32">
        <f>VLOOKUP(B58, Sheet3!$A$2:$C$15, 3, FALSE)</f>
        <v>200</v>
      </c>
    </row>
    <row r="59" spans="1:3" hidden="1" x14ac:dyDescent="0.25">
      <c r="A59" s="5">
        <v>44565</v>
      </c>
      <c r="B59" t="s">
        <v>4</v>
      </c>
      <c r="C59" s="32">
        <f>VLOOKUP(B59, Sheet3!$A$2:$C$15, 3, FALSE)</f>
        <v>560</v>
      </c>
    </row>
    <row r="60" spans="1:3" hidden="1" x14ac:dyDescent="0.25">
      <c r="A60" s="5">
        <v>44565</v>
      </c>
      <c r="B60" t="s">
        <v>4</v>
      </c>
      <c r="C60" s="32">
        <f>VLOOKUP(B60, Sheet3!$A$2:$C$15, 3, FALSE)</f>
        <v>560</v>
      </c>
    </row>
    <row r="61" spans="1:3" hidden="1" x14ac:dyDescent="0.25">
      <c r="A61" s="5">
        <v>44565</v>
      </c>
      <c r="B61" t="s">
        <v>2</v>
      </c>
      <c r="C61" s="32">
        <f>VLOOKUP(B61, Sheet3!$A$2:$C$15, 3, FALSE)</f>
        <v>265</v>
      </c>
    </row>
    <row r="62" spans="1:3" hidden="1" x14ac:dyDescent="0.25">
      <c r="A62" s="5">
        <v>44565</v>
      </c>
      <c r="B62" t="s">
        <v>4</v>
      </c>
      <c r="C62" s="32">
        <f>VLOOKUP(B62, Sheet3!$A$2:$C$15, 3, FALSE)</f>
        <v>560</v>
      </c>
    </row>
    <row r="63" spans="1:3" hidden="1" x14ac:dyDescent="0.25">
      <c r="A63" s="5">
        <v>44565</v>
      </c>
      <c r="B63" t="s">
        <v>6</v>
      </c>
      <c r="C63" s="32">
        <f>VLOOKUP(B63, Sheet3!$A$2:$C$15, 3, FALSE)</f>
        <v>320</v>
      </c>
    </row>
    <row r="64" spans="1:3" hidden="1" x14ac:dyDescent="0.25">
      <c r="A64" s="5">
        <v>44565</v>
      </c>
      <c r="B64" t="s">
        <v>11</v>
      </c>
      <c r="C64" s="32">
        <f>VLOOKUP(B64, Sheet3!$A$2:$C$15, 3, FALSE)</f>
        <v>280</v>
      </c>
    </row>
    <row r="65" spans="1:3" hidden="1" x14ac:dyDescent="0.25">
      <c r="A65" s="5">
        <v>44565</v>
      </c>
      <c r="B65" t="s">
        <v>8</v>
      </c>
      <c r="C65" s="32">
        <f>VLOOKUP(B65, Sheet3!$A$2:$C$15, 3, FALSE)</f>
        <v>200</v>
      </c>
    </row>
    <row r="66" spans="1:3" hidden="1" x14ac:dyDescent="0.25">
      <c r="A66" s="5">
        <v>44565</v>
      </c>
      <c r="B66" t="s">
        <v>18</v>
      </c>
      <c r="C66" s="32">
        <f>VLOOKUP(B66, Sheet3!$A$2:$C$15, 3, FALSE)</f>
        <v>150</v>
      </c>
    </row>
    <row r="67" spans="1:3" hidden="1" x14ac:dyDescent="0.25">
      <c r="A67" s="5">
        <v>44567</v>
      </c>
      <c r="B67" t="s">
        <v>8</v>
      </c>
      <c r="C67" s="32">
        <f>VLOOKUP(B67, Sheet3!$A$2:$C$15, 3, FALSE)</f>
        <v>200</v>
      </c>
    </row>
    <row r="68" spans="1:3" hidden="1" x14ac:dyDescent="0.25">
      <c r="A68" s="5">
        <v>44567</v>
      </c>
      <c r="B68" t="s">
        <v>9</v>
      </c>
      <c r="C68" s="32">
        <f>VLOOKUP(B68, Sheet3!$A$2:$C$15, 3, FALSE)</f>
        <v>120</v>
      </c>
    </row>
    <row r="69" spans="1:3" hidden="1" x14ac:dyDescent="0.25">
      <c r="A69" s="5">
        <v>44567</v>
      </c>
      <c r="B69" t="s">
        <v>8</v>
      </c>
      <c r="C69" s="32">
        <f>VLOOKUP(B69, Sheet3!$A$2:$C$15, 3, FALSE)</f>
        <v>200</v>
      </c>
    </row>
    <row r="70" spans="1:3" hidden="1" x14ac:dyDescent="0.25">
      <c r="A70" s="5">
        <v>44567</v>
      </c>
      <c r="B70" t="s">
        <v>6</v>
      </c>
      <c r="C70" s="32">
        <f>VLOOKUP(B70, Sheet3!$A$2:$C$15, 3, FALSE)</f>
        <v>320</v>
      </c>
    </row>
    <row r="71" spans="1:3" hidden="1" x14ac:dyDescent="0.25">
      <c r="A71" s="5">
        <v>44567</v>
      </c>
      <c r="B71" t="s">
        <v>13</v>
      </c>
      <c r="C71" s="32">
        <f>VLOOKUP(B71, Sheet3!$A$2:$C$15, 3, FALSE)</f>
        <v>300</v>
      </c>
    </row>
    <row r="72" spans="1:3" hidden="1" x14ac:dyDescent="0.25">
      <c r="A72" s="5">
        <v>44567</v>
      </c>
      <c r="B72" t="s">
        <v>7</v>
      </c>
      <c r="C72" s="32">
        <f>VLOOKUP(B72, Sheet3!$A$2:$C$15, 3, FALSE)</f>
        <v>500</v>
      </c>
    </row>
    <row r="73" spans="1:3" hidden="1" x14ac:dyDescent="0.25">
      <c r="A73" s="5">
        <v>44567</v>
      </c>
      <c r="B73" t="s">
        <v>6</v>
      </c>
      <c r="C73" s="32">
        <f>VLOOKUP(B73, Sheet3!$A$2:$C$15, 3, FALSE)</f>
        <v>320</v>
      </c>
    </row>
    <row r="74" spans="1:3" hidden="1" x14ac:dyDescent="0.25">
      <c r="A74" s="5">
        <v>44567</v>
      </c>
      <c r="B74" t="s">
        <v>4</v>
      </c>
      <c r="C74" s="32">
        <f>VLOOKUP(B74, Sheet3!$A$2:$C$15, 3, FALSE)</f>
        <v>560</v>
      </c>
    </row>
    <row r="75" spans="1:3" hidden="1" x14ac:dyDescent="0.25">
      <c r="A75" s="5">
        <v>44567</v>
      </c>
      <c r="B75" t="s">
        <v>17</v>
      </c>
      <c r="C75" s="32">
        <f>VLOOKUP(B75, Sheet3!$A$2:$C$15, 3, FALSE)</f>
        <v>300</v>
      </c>
    </row>
    <row r="76" spans="1:3" hidden="1" x14ac:dyDescent="0.25">
      <c r="A76" s="5">
        <v>44567</v>
      </c>
      <c r="B76" t="s">
        <v>11</v>
      </c>
      <c r="C76" s="32">
        <f>VLOOKUP(B76, Sheet3!$A$2:$C$15, 3, FALSE)</f>
        <v>280</v>
      </c>
    </row>
    <row r="77" spans="1:3" hidden="1" x14ac:dyDescent="0.25">
      <c r="A77" s="5">
        <v>44567</v>
      </c>
      <c r="B77" t="s">
        <v>4</v>
      </c>
      <c r="C77" s="32">
        <f>VLOOKUP(B77, Sheet3!$A$2:$C$15, 3, FALSE)</f>
        <v>560</v>
      </c>
    </row>
    <row r="78" spans="1:3" hidden="1" x14ac:dyDescent="0.25">
      <c r="A78" s="5">
        <v>44567</v>
      </c>
      <c r="B78" t="s">
        <v>7</v>
      </c>
      <c r="C78" s="32">
        <f>VLOOKUP(B78, Sheet3!$A$2:$C$15, 3, FALSE)</f>
        <v>500</v>
      </c>
    </row>
    <row r="79" spans="1:3" hidden="1" x14ac:dyDescent="0.25">
      <c r="A79" s="5">
        <v>44567</v>
      </c>
      <c r="B79" t="s">
        <v>12</v>
      </c>
      <c r="C79" s="32">
        <f>VLOOKUP(B79, Sheet3!$A$2:$C$15, 3, FALSE)</f>
        <v>255</v>
      </c>
    </row>
    <row r="80" spans="1:3" hidden="1" x14ac:dyDescent="0.25">
      <c r="A80" s="5">
        <v>44567</v>
      </c>
      <c r="B80" t="s">
        <v>2</v>
      </c>
      <c r="C80" s="32">
        <f>VLOOKUP(B80, Sheet3!$A$2:$C$15, 3, FALSE)</f>
        <v>265</v>
      </c>
    </row>
    <row r="81" spans="1:3" hidden="1" x14ac:dyDescent="0.25">
      <c r="A81" s="5">
        <v>44567</v>
      </c>
      <c r="B81" t="s">
        <v>7</v>
      </c>
      <c r="C81" s="32">
        <f>VLOOKUP(B81, Sheet3!$A$2:$C$15, 3, FALSE)</f>
        <v>500</v>
      </c>
    </row>
    <row r="82" spans="1:3" hidden="1" x14ac:dyDescent="0.25">
      <c r="A82" s="5">
        <v>44567</v>
      </c>
      <c r="B82" t="s">
        <v>8</v>
      </c>
      <c r="C82" s="32">
        <f>VLOOKUP(B82, Sheet3!$A$2:$C$15, 3, FALSE)</f>
        <v>200</v>
      </c>
    </row>
    <row r="83" spans="1:3" hidden="1" x14ac:dyDescent="0.25">
      <c r="A83" s="5">
        <v>44567</v>
      </c>
      <c r="B83" t="s">
        <v>5</v>
      </c>
      <c r="C83" s="32">
        <f>VLOOKUP(B83, Sheet3!$A$2:$C$15, 3, FALSE)</f>
        <v>480</v>
      </c>
    </row>
    <row r="84" spans="1:3" hidden="1" x14ac:dyDescent="0.25">
      <c r="A84" s="5">
        <v>44567</v>
      </c>
      <c r="B84" t="s">
        <v>10</v>
      </c>
      <c r="C84" s="32">
        <f>VLOOKUP(B84, Sheet3!$A$2:$C$15, 3, FALSE)</f>
        <v>0</v>
      </c>
    </row>
    <row r="85" spans="1:3" hidden="1" x14ac:dyDescent="0.25">
      <c r="A85" s="5">
        <v>44567</v>
      </c>
      <c r="B85" t="s">
        <v>6</v>
      </c>
      <c r="C85" s="32">
        <f>VLOOKUP(B85, Sheet3!$A$2:$C$15, 3, FALSE)</f>
        <v>320</v>
      </c>
    </row>
    <row r="86" spans="1:3" hidden="1" x14ac:dyDescent="0.25">
      <c r="A86" s="5">
        <v>44567</v>
      </c>
      <c r="B86" t="s">
        <v>17</v>
      </c>
      <c r="C86" s="32">
        <f>VLOOKUP(B86, Sheet3!$A$2:$C$15, 3, FALSE)</f>
        <v>300</v>
      </c>
    </row>
    <row r="87" spans="1:3" hidden="1" x14ac:dyDescent="0.25">
      <c r="A87" s="5">
        <v>44567</v>
      </c>
      <c r="B87" t="s">
        <v>7</v>
      </c>
      <c r="C87" s="32">
        <f>VLOOKUP(B87, Sheet3!$A$2:$C$15, 3, FALSE)</f>
        <v>500</v>
      </c>
    </row>
    <row r="88" spans="1:3" hidden="1" x14ac:dyDescent="0.25">
      <c r="A88" s="5">
        <v>44567</v>
      </c>
      <c r="B88" t="s">
        <v>2</v>
      </c>
      <c r="C88" s="32">
        <f>VLOOKUP(B88, Sheet3!$A$2:$C$15, 3, FALSE)</f>
        <v>265</v>
      </c>
    </row>
    <row r="89" spans="1:3" hidden="1" x14ac:dyDescent="0.25">
      <c r="A89" s="5">
        <v>44567</v>
      </c>
      <c r="B89" t="s">
        <v>16</v>
      </c>
      <c r="C89" s="32">
        <f>VLOOKUP(B89, Sheet3!$A$2:$C$15, 3, FALSE)</f>
        <v>240</v>
      </c>
    </row>
    <row r="90" spans="1:3" hidden="1" x14ac:dyDescent="0.25">
      <c r="A90" s="5">
        <v>44567</v>
      </c>
      <c r="B90" t="s">
        <v>12</v>
      </c>
      <c r="C90" s="32">
        <f>VLOOKUP(B90, Sheet3!$A$2:$C$15, 3, FALSE)</f>
        <v>255</v>
      </c>
    </row>
    <row r="91" spans="1:3" hidden="1" x14ac:dyDescent="0.25">
      <c r="A91" s="5">
        <v>44567</v>
      </c>
      <c r="B91" t="s">
        <v>4</v>
      </c>
      <c r="C91" s="32">
        <f>VLOOKUP(B91, Sheet3!$A$2:$C$15, 3, FALSE)</f>
        <v>560</v>
      </c>
    </row>
    <row r="92" spans="1:3" hidden="1" x14ac:dyDescent="0.25">
      <c r="A92" s="5">
        <v>44567</v>
      </c>
      <c r="B92" t="s">
        <v>18</v>
      </c>
      <c r="C92" s="32">
        <f>VLOOKUP(B92, Sheet3!$A$2:$C$15, 3, FALSE)</f>
        <v>150</v>
      </c>
    </row>
    <row r="93" spans="1:3" hidden="1" x14ac:dyDescent="0.25">
      <c r="A93" s="5">
        <v>44567</v>
      </c>
      <c r="B93" t="s">
        <v>7</v>
      </c>
      <c r="C93" s="32">
        <f>VLOOKUP(B93, Sheet3!$A$2:$C$15, 3, FALSE)</f>
        <v>500</v>
      </c>
    </row>
    <row r="94" spans="1:3" hidden="1" x14ac:dyDescent="0.25">
      <c r="A94" s="5">
        <v>44567</v>
      </c>
      <c r="B94" t="s">
        <v>7</v>
      </c>
      <c r="C94" s="32">
        <f>VLOOKUP(B94, Sheet3!$A$2:$C$15, 3, FALSE)</f>
        <v>500</v>
      </c>
    </row>
    <row r="95" spans="1:3" hidden="1" x14ac:dyDescent="0.25">
      <c r="A95" s="5">
        <v>44567</v>
      </c>
      <c r="B95" t="s">
        <v>10</v>
      </c>
      <c r="C95" s="32">
        <f>VLOOKUP(B95, Sheet3!$A$2:$C$15, 3, FALSE)</f>
        <v>0</v>
      </c>
    </row>
    <row r="96" spans="1:3" hidden="1" x14ac:dyDescent="0.25">
      <c r="A96" s="5">
        <v>44567</v>
      </c>
      <c r="B96" t="s">
        <v>6</v>
      </c>
      <c r="C96" s="32">
        <f>VLOOKUP(B96, Sheet3!$A$2:$C$15, 3, FALSE)</f>
        <v>320</v>
      </c>
    </row>
    <row r="97" spans="1:3" hidden="1" x14ac:dyDescent="0.25">
      <c r="A97" s="5">
        <v>44567</v>
      </c>
      <c r="B97" t="s">
        <v>5</v>
      </c>
      <c r="C97" s="32">
        <f>VLOOKUP(B97, Sheet3!$A$2:$C$15, 3, FALSE)</f>
        <v>480</v>
      </c>
    </row>
    <row r="98" spans="1:3" hidden="1" x14ac:dyDescent="0.25">
      <c r="A98" s="5">
        <v>44567</v>
      </c>
      <c r="B98" t="s">
        <v>18</v>
      </c>
      <c r="C98" s="32">
        <f>VLOOKUP(B98, Sheet3!$A$2:$C$15, 3, FALSE)</f>
        <v>150</v>
      </c>
    </row>
    <row r="99" spans="1:3" hidden="1" x14ac:dyDescent="0.25">
      <c r="A99" s="5">
        <v>44567</v>
      </c>
      <c r="B99" t="s">
        <v>18</v>
      </c>
      <c r="C99" s="32">
        <f>VLOOKUP(B99, Sheet3!$A$2:$C$15, 3, FALSE)</f>
        <v>150</v>
      </c>
    </row>
    <row r="100" spans="1:3" hidden="1" x14ac:dyDescent="0.25">
      <c r="A100" s="5">
        <v>44567</v>
      </c>
      <c r="B100" t="s">
        <v>13</v>
      </c>
      <c r="C100" s="32">
        <f>VLOOKUP(B100, Sheet3!$A$2:$C$15, 3, FALSE)</f>
        <v>300</v>
      </c>
    </row>
    <row r="101" spans="1:3" hidden="1" x14ac:dyDescent="0.25">
      <c r="A101" s="5">
        <v>44567</v>
      </c>
      <c r="B101" t="s">
        <v>5</v>
      </c>
      <c r="C101" s="32">
        <f>VLOOKUP(B101, Sheet3!$A$2:$C$15, 3, FALSE)</f>
        <v>480</v>
      </c>
    </row>
    <row r="102" spans="1:3" hidden="1" x14ac:dyDescent="0.25">
      <c r="A102" s="5">
        <v>44567</v>
      </c>
      <c r="B102" t="s">
        <v>8</v>
      </c>
      <c r="C102" s="32">
        <f>VLOOKUP(B102, Sheet3!$A$2:$C$15, 3, FALSE)</f>
        <v>200</v>
      </c>
    </row>
    <row r="103" spans="1:3" hidden="1" x14ac:dyDescent="0.25">
      <c r="A103" s="5">
        <v>44567</v>
      </c>
      <c r="B103" t="s">
        <v>7</v>
      </c>
      <c r="C103" s="32">
        <f>VLOOKUP(B103, Sheet3!$A$2:$C$15, 3, FALSE)</f>
        <v>500</v>
      </c>
    </row>
    <row r="104" spans="1:3" hidden="1" x14ac:dyDescent="0.25">
      <c r="A104" s="5">
        <v>44567</v>
      </c>
      <c r="B104" t="s">
        <v>18</v>
      </c>
      <c r="C104" s="32">
        <f>VLOOKUP(B104, Sheet3!$A$2:$C$15, 3, FALSE)</f>
        <v>150</v>
      </c>
    </row>
    <row r="105" spans="1:3" hidden="1" x14ac:dyDescent="0.25">
      <c r="A105" s="5">
        <v>44567</v>
      </c>
      <c r="B105" t="s">
        <v>2</v>
      </c>
      <c r="C105" s="32">
        <f>VLOOKUP(B105, Sheet3!$A$2:$C$15, 3, FALSE)</f>
        <v>265</v>
      </c>
    </row>
    <row r="106" spans="1:3" hidden="1" x14ac:dyDescent="0.25">
      <c r="A106" s="5">
        <v>44567</v>
      </c>
      <c r="B106" t="s">
        <v>9</v>
      </c>
      <c r="C106" s="32">
        <f>VLOOKUP(B106, Sheet3!$A$2:$C$15, 3, FALSE)</f>
        <v>120</v>
      </c>
    </row>
    <row r="107" spans="1:3" hidden="1" x14ac:dyDescent="0.25">
      <c r="A107" s="5">
        <v>44568</v>
      </c>
      <c r="B107" t="s">
        <v>4</v>
      </c>
      <c r="C107" s="32">
        <f>VLOOKUP(B107, Sheet3!$A$2:$C$15, 3, FALSE)</f>
        <v>560</v>
      </c>
    </row>
    <row r="108" spans="1:3" hidden="1" x14ac:dyDescent="0.25">
      <c r="A108" s="5">
        <v>44568</v>
      </c>
      <c r="B108" t="s">
        <v>17</v>
      </c>
      <c r="C108" s="32">
        <f>VLOOKUP(B108, Sheet3!$A$2:$C$15, 3, FALSE)</f>
        <v>300</v>
      </c>
    </row>
    <row r="109" spans="1:3" hidden="1" x14ac:dyDescent="0.25">
      <c r="A109" s="5">
        <v>44568</v>
      </c>
      <c r="B109" t="s">
        <v>12</v>
      </c>
      <c r="C109" s="32">
        <f>VLOOKUP(B109, Sheet3!$A$2:$C$15, 3, FALSE)</f>
        <v>255</v>
      </c>
    </row>
    <row r="110" spans="1:3" hidden="1" x14ac:dyDescent="0.25">
      <c r="A110" s="5">
        <v>44568</v>
      </c>
      <c r="B110" t="s">
        <v>6</v>
      </c>
      <c r="C110" s="32">
        <f>VLOOKUP(B110, Sheet3!$A$2:$C$15, 3, FALSE)</f>
        <v>320</v>
      </c>
    </row>
    <row r="111" spans="1:3" hidden="1" x14ac:dyDescent="0.25">
      <c r="A111" s="5">
        <v>44568</v>
      </c>
      <c r="B111" t="s">
        <v>8</v>
      </c>
      <c r="C111" s="32">
        <f>VLOOKUP(B111, Sheet3!$A$2:$C$15, 3, FALSE)</f>
        <v>200</v>
      </c>
    </row>
    <row r="112" spans="1:3" hidden="1" x14ac:dyDescent="0.25">
      <c r="A112" s="5">
        <v>44568</v>
      </c>
      <c r="B112" t="s">
        <v>17</v>
      </c>
      <c r="C112" s="32">
        <f>VLOOKUP(B112, Sheet3!$A$2:$C$15, 3, FALSE)</f>
        <v>300</v>
      </c>
    </row>
    <row r="113" spans="1:3" hidden="1" x14ac:dyDescent="0.25">
      <c r="A113" s="5">
        <v>44568</v>
      </c>
      <c r="B113" t="s">
        <v>17</v>
      </c>
      <c r="C113" s="32">
        <f>VLOOKUP(B113, Sheet3!$A$2:$C$15, 3, FALSE)</f>
        <v>300</v>
      </c>
    </row>
    <row r="114" spans="1:3" hidden="1" x14ac:dyDescent="0.25">
      <c r="A114" s="5">
        <v>44568</v>
      </c>
      <c r="B114" t="s">
        <v>13</v>
      </c>
      <c r="C114" s="32">
        <f>VLOOKUP(B114, Sheet3!$A$2:$C$15, 3, FALSE)</f>
        <v>300</v>
      </c>
    </row>
    <row r="115" spans="1:3" hidden="1" x14ac:dyDescent="0.25">
      <c r="A115" s="5">
        <v>44568</v>
      </c>
      <c r="B115" t="s">
        <v>11</v>
      </c>
      <c r="C115" s="32">
        <f>VLOOKUP(B115, Sheet3!$A$2:$C$15, 3, FALSE)</f>
        <v>280</v>
      </c>
    </row>
    <row r="116" spans="1:3" hidden="1" x14ac:dyDescent="0.25">
      <c r="A116" s="5">
        <v>44568</v>
      </c>
      <c r="B116" t="s">
        <v>8</v>
      </c>
      <c r="C116" s="32">
        <f>VLOOKUP(B116, Sheet3!$A$2:$C$15, 3, FALSE)</f>
        <v>200</v>
      </c>
    </row>
    <row r="117" spans="1:3" hidden="1" x14ac:dyDescent="0.25">
      <c r="A117" s="5">
        <v>44568</v>
      </c>
      <c r="B117" t="s">
        <v>11</v>
      </c>
      <c r="C117" s="32">
        <f>VLOOKUP(B117, Sheet3!$A$2:$C$15, 3, FALSE)</f>
        <v>280</v>
      </c>
    </row>
    <row r="118" spans="1:3" hidden="1" x14ac:dyDescent="0.25">
      <c r="A118" s="5">
        <v>44568</v>
      </c>
      <c r="B118" t="s">
        <v>8</v>
      </c>
      <c r="C118" s="32">
        <f>VLOOKUP(B118, Sheet3!$A$2:$C$15, 3, FALSE)</f>
        <v>200</v>
      </c>
    </row>
    <row r="119" spans="1:3" hidden="1" x14ac:dyDescent="0.25">
      <c r="A119" s="5">
        <v>44568</v>
      </c>
      <c r="B119" t="s">
        <v>11</v>
      </c>
      <c r="C119" s="32">
        <f>VLOOKUP(B119, Sheet3!$A$2:$C$15, 3, FALSE)</f>
        <v>280</v>
      </c>
    </row>
    <row r="120" spans="1:3" hidden="1" x14ac:dyDescent="0.25">
      <c r="A120" s="5">
        <v>44568</v>
      </c>
      <c r="B120" t="s">
        <v>8</v>
      </c>
      <c r="C120" s="32">
        <f>VLOOKUP(B120, Sheet3!$A$2:$C$15, 3, FALSE)</f>
        <v>200</v>
      </c>
    </row>
    <row r="121" spans="1:3" hidden="1" x14ac:dyDescent="0.25">
      <c r="A121" s="5">
        <v>44568</v>
      </c>
      <c r="B121" t="s">
        <v>2</v>
      </c>
      <c r="C121" s="32">
        <f>VLOOKUP(B121, Sheet3!$A$2:$C$15, 3, FALSE)</f>
        <v>265</v>
      </c>
    </row>
    <row r="122" spans="1:3" hidden="1" x14ac:dyDescent="0.25">
      <c r="A122" s="5">
        <v>44568</v>
      </c>
      <c r="B122" t="s">
        <v>16</v>
      </c>
      <c r="C122" s="32">
        <f>VLOOKUP(B122, Sheet3!$A$2:$C$15, 3, FALSE)</f>
        <v>240</v>
      </c>
    </row>
    <row r="123" spans="1:3" hidden="1" x14ac:dyDescent="0.25">
      <c r="A123" s="5">
        <v>44568</v>
      </c>
      <c r="B123" t="s">
        <v>2</v>
      </c>
      <c r="C123" s="32">
        <f>VLOOKUP(B123, Sheet3!$A$2:$C$15, 3, FALSE)</f>
        <v>265</v>
      </c>
    </row>
    <row r="124" spans="1:3" hidden="1" x14ac:dyDescent="0.25">
      <c r="A124" s="5">
        <v>44568</v>
      </c>
      <c r="B124" t="s">
        <v>16</v>
      </c>
      <c r="C124" s="32">
        <f>VLOOKUP(B124, Sheet3!$A$2:$C$15, 3, FALSE)</f>
        <v>240</v>
      </c>
    </row>
    <row r="125" spans="1:3" hidden="1" x14ac:dyDescent="0.25">
      <c r="A125" s="5">
        <v>44568</v>
      </c>
      <c r="B125" t="s">
        <v>16</v>
      </c>
      <c r="C125" s="32">
        <f>VLOOKUP(B125, Sheet3!$A$2:$C$15, 3, FALSE)</f>
        <v>240</v>
      </c>
    </row>
    <row r="126" spans="1:3" hidden="1" x14ac:dyDescent="0.25">
      <c r="A126" s="5">
        <v>44568</v>
      </c>
      <c r="B126" t="s">
        <v>5</v>
      </c>
      <c r="C126" s="32">
        <f>VLOOKUP(B126, Sheet3!$A$2:$C$15, 3, FALSE)</f>
        <v>480</v>
      </c>
    </row>
    <row r="127" spans="1:3" hidden="1" x14ac:dyDescent="0.25">
      <c r="A127" s="5">
        <v>44568</v>
      </c>
      <c r="B127" t="s">
        <v>13</v>
      </c>
      <c r="C127" s="32">
        <f>VLOOKUP(B127, Sheet3!$A$2:$C$15, 3, FALSE)</f>
        <v>300</v>
      </c>
    </row>
    <row r="128" spans="1:3" hidden="1" x14ac:dyDescent="0.25">
      <c r="A128" s="5">
        <v>44568</v>
      </c>
      <c r="B128" t="s">
        <v>12</v>
      </c>
      <c r="C128" s="32">
        <f>VLOOKUP(B128, Sheet3!$A$2:$C$15, 3, FALSE)</f>
        <v>255</v>
      </c>
    </row>
    <row r="129" spans="1:3" hidden="1" x14ac:dyDescent="0.25">
      <c r="A129" s="5">
        <v>44568</v>
      </c>
      <c r="B129" t="s">
        <v>8</v>
      </c>
      <c r="C129" s="32">
        <f>VLOOKUP(B129, Sheet3!$A$2:$C$15, 3, FALSE)</f>
        <v>200</v>
      </c>
    </row>
    <row r="130" spans="1:3" hidden="1" x14ac:dyDescent="0.25">
      <c r="A130" s="5">
        <v>44568</v>
      </c>
      <c r="B130" t="s">
        <v>16</v>
      </c>
      <c r="C130" s="32">
        <f>VLOOKUP(B130, Sheet3!$A$2:$C$15, 3, FALSE)</f>
        <v>240</v>
      </c>
    </row>
    <row r="131" spans="1:3" hidden="1" x14ac:dyDescent="0.25">
      <c r="A131" s="5">
        <v>44568</v>
      </c>
      <c r="B131" t="s">
        <v>5</v>
      </c>
      <c r="C131" s="32">
        <f>VLOOKUP(B131, Sheet3!$A$2:$C$15, 3, FALSE)</f>
        <v>480</v>
      </c>
    </row>
    <row r="132" spans="1:3" hidden="1" x14ac:dyDescent="0.25">
      <c r="A132" s="5">
        <v>44568</v>
      </c>
      <c r="B132" t="s">
        <v>7</v>
      </c>
      <c r="C132" s="32">
        <f>VLOOKUP(B132, Sheet3!$A$2:$C$15, 3, FALSE)</f>
        <v>500</v>
      </c>
    </row>
    <row r="133" spans="1:3" hidden="1" x14ac:dyDescent="0.25">
      <c r="A133" s="5">
        <v>44568</v>
      </c>
      <c r="B133" t="s">
        <v>9</v>
      </c>
      <c r="C133" s="32">
        <f>VLOOKUP(B133, Sheet3!$A$2:$C$15, 3, FALSE)</f>
        <v>120</v>
      </c>
    </row>
    <row r="134" spans="1:3" hidden="1" x14ac:dyDescent="0.25">
      <c r="A134" s="5">
        <v>44568</v>
      </c>
      <c r="B134" t="s">
        <v>4</v>
      </c>
      <c r="C134" s="32">
        <f>VLOOKUP(B134, Sheet3!$A$2:$C$15, 3, FALSE)</f>
        <v>560</v>
      </c>
    </row>
    <row r="135" spans="1:3" hidden="1" x14ac:dyDescent="0.25">
      <c r="A135" s="5">
        <v>44568</v>
      </c>
      <c r="B135" t="s">
        <v>13</v>
      </c>
      <c r="C135" s="32">
        <f>VLOOKUP(B135, Sheet3!$A$2:$C$15, 3, FALSE)</f>
        <v>300</v>
      </c>
    </row>
    <row r="136" spans="1:3" hidden="1" x14ac:dyDescent="0.25">
      <c r="A136" s="5">
        <v>44568</v>
      </c>
      <c r="B136" t="s">
        <v>4</v>
      </c>
      <c r="C136" s="32">
        <f>VLOOKUP(B136, Sheet3!$A$2:$C$15, 3, FALSE)</f>
        <v>560</v>
      </c>
    </row>
    <row r="137" spans="1:3" hidden="1" x14ac:dyDescent="0.25">
      <c r="A137" s="5">
        <v>44568</v>
      </c>
      <c r="B137" t="s">
        <v>11</v>
      </c>
      <c r="C137" s="32">
        <f>VLOOKUP(B137, Sheet3!$A$2:$C$15, 3, FALSE)</f>
        <v>280</v>
      </c>
    </row>
    <row r="138" spans="1:3" hidden="1" x14ac:dyDescent="0.25">
      <c r="A138" s="5">
        <v>44568</v>
      </c>
      <c r="B138" t="s">
        <v>10</v>
      </c>
      <c r="C138" s="32">
        <f>VLOOKUP(B138, Sheet3!$A$2:$C$15, 3, FALSE)</f>
        <v>0</v>
      </c>
    </row>
    <row r="139" spans="1:3" hidden="1" x14ac:dyDescent="0.25">
      <c r="A139" s="5">
        <v>44568</v>
      </c>
      <c r="B139" t="s">
        <v>5</v>
      </c>
      <c r="C139" s="32">
        <f>VLOOKUP(B139, Sheet3!$A$2:$C$15, 3, FALSE)</f>
        <v>480</v>
      </c>
    </row>
    <row r="140" spans="1:3" hidden="1" x14ac:dyDescent="0.25">
      <c r="A140" s="5">
        <v>44568</v>
      </c>
      <c r="B140" t="s">
        <v>18</v>
      </c>
      <c r="C140" s="32">
        <f>VLOOKUP(B140, Sheet3!$A$2:$C$15, 3, FALSE)</f>
        <v>150</v>
      </c>
    </row>
    <row r="141" spans="1:3" hidden="1" x14ac:dyDescent="0.25">
      <c r="A141" s="5">
        <v>44568</v>
      </c>
      <c r="B141" t="s">
        <v>13</v>
      </c>
      <c r="C141" s="32">
        <f>VLOOKUP(B141, Sheet3!$A$2:$C$15, 3, FALSE)</f>
        <v>300</v>
      </c>
    </row>
    <row r="142" spans="1:3" hidden="1" x14ac:dyDescent="0.25">
      <c r="A142" s="5">
        <v>44568</v>
      </c>
      <c r="B142" t="s">
        <v>5</v>
      </c>
      <c r="C142" s="32">
        <f>VLOOKUP(B142, Sheet3!$A$2:$C$15, 3, FALSE)</f>
        <v>480</v>
      </c>
    </row>
    <row r="143" spans="1:3" hidden="1" x14ac:dyDescent="0.25">
      <c r="A143" s="5">
        <v>44569</v>
      </c>
      <c r="B143" t="s">
        <v>9</v>
      </c>
      <c r="C143" s="32">
        <f>VLOOKUP(B143, Sheet3!$A$2:$C$15, 3, FALSE)</f>
        <v>120</v>
      </c>
    </row>
    <row r="144" spans="1:3" hidden="1" x14ac:dyDescent="0.25">
      <c r="A144" s="5">
        <v>44569</v>
      </c>
      <c r="B144" t="s">
        <v>12</v>
      </c>
      <c r="C144" s="32">
        <f>VLOOKUP(B144, Sheet3!$A$2:$C$15, 3, FALSE)</f>
        <v>255</v>
      </c>
    </row>
    <row r="145" spans="1:3" hidden="1" x14ac:dyDescent="0.25">
      <c r="A145" s="5">
        <v>44569</v>
      </c>
      <c r="B145" t="s">
        <v>13</v>
      </c>
      <c r="C145" s="32">
        <f>VLOOKUP(B145, Sheet3!$A$2:$C$15, 3, FALSE)</f>
        <v>300</v>
      </c>
    </row>
    <row r="146" spans="1:3" hidden="1" x14ac:dyDescent="0.25">
      <c r="A146" s="5">
        <v>44569</v>
      </c>
      <c r="B146" t="s">
        <v>5</v>
      </c>
      <c r="C146" s="32">
        <f>VLOOKUP(B146, Sheet3!$A$2:$C$15, 3, FALSE)</f>
        <v>480</v>
      </c>
    </row>
    <row r="147" spans="1:3" hidden="1" x14ac:dyDescent="0.25">
      <c r="A147" s="5">
        <v>44569</v>
      </c>
      <c r="B147" t="s">
        <v>2</v>
      </c>
      <c r="C147" s="32">
        <f>VLOOKUP(B147, Sheet3!$A$2:$C$15, 3, FALSE)</f>
        <v>265</v>
      </c>
    </row>
    <row r="148" spans="1:3" hidden="1" x14ac:dyDescent="0.25">
      <c r="A148" s="5">
        <v>44569</v>
      </c>
      <c r="B148" t="s">
        <v>13</v>
      </c>
      <c r="C148" s="32">
        <f>VLOOKUP(B148, Sheet3!$A$2:$C$15, 3, FALSE)</f>
        <v>300</v>
      </c>
    </row>
    <row r="149" spans="1:3" hidden="1" x14ac:dyDescent="0.25">
      <c r="A149" s="5">
        <v>44569</v>
      </c>
      <c r="B149" t="s">
        <v>16</v>
      </c>
      <c r="C149" s="32">
        <f>VLOOKUP(B149, Sheet3!$A$2:$C$15, 3, FALSE)</f>
        <v>240</v>
      </c>
    </row>
    <row r="150" spans="1:3" hidden="1" x14ac:dyDescent="0.25">
      <c r="A150" s="5">
        <v>44569</v>
      </c>
      <c r="B150" t="s">
        <v>11</v>
      </c>
      <c r="C150" s="32">
        <f>VLOOKUP(B150, Sheet3!$A$2:$C$15, 3, FALSE)</f>
        <v>280</v>
      </c>
    </row>
    <row r="151" spans="1:3" hidden="1" x14ac:dyDescent="0.25">
      <c r="A151" s="5">
        <v>44569</v>
      </c>
      <c r="B151" t="s">
        <v>8</v>
      </c>
      <c r="C151" s="32">
        <f>VLOOKUP(B151, Sheet3!$A$2:$C$15, 3, FALSE)</f>
        <v>200</v>
      </c>
    </row>
    <row r="152" spans="1:3" hidden="1" x14ac:dyDescent="0.25">
      <c r="A152" s="5">
        <v>44569</v>
      </c>
      <c r="B152" t="s">
        <v>6</v>
      </c>
      <c r="C152" s="32">
        <f>VLOOKUP(B152, Sheet3!$A$2:$C$15, 3, FALSE)</f>
        <v>320</v>
      </c>
    </row>
    <row r="153" spans="1:3" hidden="1" x14ac:dyDescent="0.25">
      <c r="A153" s="5">
        <v>44569</v>
      </c>
      <c r="B153" t="s">
        <v>8</v>
      </c>
      <c r="C153" s="32">
        <f>VLOOKUP(B153, Sheet3!$A$2:$C$15, 3, FALSE)</f>
        <v>200</v>
      </c>
    </row>
    <row r="154" spans="1:3" hidden="1" x14ac:dyDescent="0.25">
      <c r="A154" s="5">
        <v>44569</v>
      </c>
      <c r="B154" t="s">
        <v>16</v>
      </c>
      <c r="C154" s="32">
        <f>VLOOKUP(B154, Sheet3!$A$2:$C$15, 3, FALSE)</f>
        <v>240</v>
      </c>
    </row>
    <row r="155" spans="1:3" hidden="1" x14ac:dyDescent="0.25">
      <c r="A155" s="5">
        <v>44569</v>
      </c>
      <c r="B155" t="s">
        <v>13</v>
      </c>
      <c r="C155" s="32">
        <f>VLOOKUP(B155, Sheet3!$A$2:$C$15, 3, FALSE)</f>
        <v>300</v>
      </c>
    </row>
    <row r="156" spans="1:3" hidden="1" x14ac:dyDescent="0.25">
      <c r="A156" s="5">
        <v>44569</v>
      </c>
      <c r="B156" t="s">
        <v>6</v>
      </c>
      <c r="C156" s="32">
        <f>VLOOKUP(B156, Sheet3!$A$2:$C$15, 3, FALSE)</f>
        <v>320</v>
      </c>
    </row>
    <row r="157" spans="1:3" hidden="1" x14ac:dyDescent="0.25">
      <c r="A157" s="5">
        <v>44569</v>
      </c>
      <c r="B157" t="s">
        <v>11</v>
      </c>
      <c r="C157" s="32">
        <f>VLOOKUP(B157, Sheet3!$A$2:$C$15, 3, FALSE)</f>
        <v>280</v>
      </c>
    </row>
    <row r="158" spans="1:3" hidden="1" x14ac:dyDescent="0.25">
      <c r="A158" s="5">
        <v>44569</v>
      </c>
      <c r="B158" t="s">
        <v>6</v>
      </c>
      <c r="C158" s="32">
        <f>VLOOKUP(B158, Sheet3!$A$2:$C$15, 3, FALSE)</f>
        <v>320</v>
      </c>
    </row>
    <row r="159" spans="1:3" hidden="1" x14ac:dyDescent="0.25">
      <c r="A159" s="5">
        <v>44569</v>
      </c>
      <c r="B159" t="s">
        <v>9</v>
      </c>
      <c r="C159" s="32">
        <f>VLOOKUP(B159, Sheet3!$A$2:$C$15, 3, FALSE)</f>
        <v>120</v>
      </c>
    </row>
    <row r="160" spans="1:3" hidden="1" x14ac:dyDescent="0.25">
      <c r="A160" s="5">
        <v>44569</v>
      </c>
      <c r="B160" t="s">
        <v>10</v>
      </c>
      <c r="C160" s="32">
        <f>VLOOKUP(B160, Sheet3!$A$2:$C$15, 3, FALSE)</f>
        <v>0</v>
      </c>
    </row>
    <row r="161" spans="1:3" hidden="1" x14ac:dyDescent="0.25">
      <c r="A161" s="5">
        <v>44569</v>
      </c>
      <c r="B161" t="s">
        <v>7</v>
      </c>
      <c r="C161" s="32">
        <f>VLOOKUP(B161, Sheet3!$A$2:$C$15, 3, FALSE)</f>
        <v>500</v>
      </c>
    </row>
    <row r="162" spans="1:3" hidden="1" x14ac:dyDescent="0.25">
      <c r="A162" s="5">
        <v>44569</v>
      </c>
      <c r="B162" t="s">
        <v>8</v>
      </c>
      <c r="C162" s="32">
        <f>VLOOKUP(B162, Sheet3!$A$2:$C$15, 3, FALSE)</f>
        <v>200</v>
      </c>
    </row>
    <row r="163" spans="1:3" hidden="1" x14ac:dyDescent="0.25">
      <c r="A163" s="5">
        <v>44569</v>
      </c>
      <c r="B163" t="s">
        <v>5</v>
      </c>
      <c r="C163" s="32">
        <f>VLOOKUP(B163, Sheet3!$A$2:$C$15, 3, FALSE)</f>
        <v>480</v>
      </c>
    </row>
    <row r="164" spans="1:3" hidden="1" x14ac:dyDescent="0.25">
      <c r="A164" s="5">
        <v>44569</v>
      </c>
      <c r="B164" t="s">
        <v>18</v>
      </c>
      <c r="C164" s="32">
        <f>VLOOKUP(B164, Sheet3!$A$2:$C$15, 3, FALSE)</f>
        <v>150</v>
      </c>
    </row>
    <row r="165" spans="1:3" hidden="1" x14ac:dyDescent="0.25">
      <c r="A165" s="5">
        <v>44569</v>
      </c>
      <c r="B165" t="s">
        <v>12</v>
      </c>
      <c r="C165" s="32">
        <f>VLOOKUP(B165, Sheet3!$A$2:$C$15, 3, FALSE)</f>
        <v>255</v>
      </c>
    </row>
    <row r="166" spans="1:3" hidden="1" x14ac:dyDescent="0.25">
      <c r="A166" s="5">
        <v>44569</v>
      </c>
      <c r="B166" t="s">
        <v>10</v>
      </c>
      <c r="C166" s="32">
        <f>VLOOKUP(B166, Sheet3!$A$2:$C$15, 3, FALSE)</f>
        <v>0</v>
      </c>
    </row>
    <row r="167" spans="1:3" hidden="1" x14ac:dyDescent="0.25">
      <c r="A167" s="5">
        <v>44569</v>
      </c>
      <c r="B167" t="s">
        <v>18</v>
      </c>
      <c r="C167" s="32">
        <f>VLOOKUP(B167, Sheet3!$A$2:$C$15, 3, FALSE)</f>
        <v>150</v>
      </c>
    </row>
    <row r="168" spans="1:3" hidden="1" x14ac:dyDescent="0.25">
      <c r="A168" s="5">
        <v>44570</v>
      </c>
      <c r="B168" t="s">
        <v>10</v>
      </c>
      <c r="C168" s="32">
        <f>VLOOKUP(B168, Sheet3!$A$2:$C$15, 3, FALSE)</f>
        <v>0</v>
      </c>
    </row>
    <row r="169" spans="1:3" hidden="1" x14ac:dyDescent="0.25">
      <c r="A169" s="5">
        <v>44570</v>
      </c>
      <c r="B169" t="s">
        <v>6</v>
      </c>
      <c r="C169" s="32">
        <f>VLOOKUP(B169, Sheet3!$A$2:$C$15, 3, FALSE)</f>
        <v>320</v>
      </c>
    </row>
    <row r="170" spans="1:3" hidden="1" x14ac:dyDescent="0.25">
      <c r="A170" s="5">
        <v>44570</v>
      </c>
      <c r="B170" t="s">
        <v>16</v>
      </c>
      <c r="C170" s="32">
        <f>VLOOKUP(B170, Sheet3!$A$2:$C$15, 3, FALSE)</f>
        <v>240</v>
      </c>
    </row>
    <row r="171" spans="1:3" hidden="1" x14ac:dyDescent="0.25">
      <c r="A171" s="5">
        <v>44570</v>
      </c>
      <c r="B171" t="s">
        <v>13</v>
      </c>
      <c r="C171" s="32">
        <f>VLOOKUP(B171, Sheet3!$A$2:$C$15, 3, FALSE)</f>
        <v>300</v>
      </c>
    </row>
    <row r="172" spans="1:3" hidden="1" x14ac:dyDescent="0.25">
      <c r="A172" s="5">
        <v>44570</v>
      </c>
      <c r="B172" t="s">
        <v>10</v>
      </c>
      <c r="C172" s="32">
        <f>VLOOKUP(B172, Sheet3!$A$2:$C$15, 3, FALSE)</f>
        <v>0</v>
      </c>
    </row>
    <row r="173" spans="1:3" hidden="1" x14ac:dyDescent="0.25">
      <c r="A173" s="5">
        <v>44570</v>
      </c>
      <c r="B173" t="s">
        <v>2</v>
      </c>
      <c r="C173" s="32">
        <f>VLOOKUP(B173, Sheet3!$A$2:$C$15, 3, FALSE)</f>
        <v>265</v>
      </c>
    </row>
    <row r="174" spans="1:3" hidden="1" x14ac:dyDescent="0.25">
      <c r="A174" s="5">
        <v>44570</v>
      </c>
      <c r="B174" t="s">
        <v>9</v>
      </c>
      <c r="C174" s="32">
        <f>VLOOKUP(B174, Sheet3!$A$2:$C$15, 3, FALSE)</f>
        <v>120</v>
      </c>
    </row>
    <row r="175" spans="1:3" hidden="1" x14ac:dyDescent="0.25">
      <c r="A175" s="5">
        <v>44570</v>
      </c>
      <c r="B175" t="s">
        <v>5</v>
      </c>
      <c r="C175" s="32">
        <f>VLOOKUP(B175, Sheet3!$A$2:$C$15, 3, FALSE)</f>
        <v>480</v>
      </c>
    </row>
    <row r="176" spans="1:3" hidden="1" x14ac:dyDescent="0.25">
      <c r="A176" s="5">
        <v>44570</v>
      </c>
      <c r="B176" t="s">
        <v>7</v>
      </c>
      <c r="C176" s="32">
        <f>VLOOKUP(B176, Sheet3!$A$2:$C$15, 3, FALSE)</f>
        <v>500</v>
      </c>
    </row>
    <row r="177" spans="1:3" hidden="1" x14ac:dyDescent="0.25">
      <c r="A177" s="5">
        <v>44570</v>
      </c>
      <c r="B177" t="s">
        <v>7</v>
      </c>
      <c r="C177" s="32">
        <f>VLOOKUP(B177, Sheet3!$A$2:$C$15, 3, FALSE)</f>
        <v>500</v>
      </c>
    </row>
    <row r="178" spans="1:3" hidden="1" x14ac:dyDescent="0.25">
      <c r="A178" s="5">
        <v>44570</v>
      </c>
      <c r="B178" t="s">
        <v>16</v>
      </c>
      <c r="C178" s="32">
        <f>VLOOKUP(B178, Sheet3!$A$2:$C$15, 3, FALSE)</f>
        <v>240</v>
      </c>
    </row>
    <row r="179" spans="1:3" hidden="1" x14ac:dyDescent="0.25">
      <c r="A179" s="5">
        <v>44570</v>
      </c>
      <c r="B179" t="s">
        <v>7</v>
      </c>
      <c r="C179" s="32">
        <f>VLOOKUP(B179, Sheet3!$A$2:$C$15, 3, FALSE)</f>
        <v>500</v>
      </c>
    </row>
    <row r="180" spans="1:3" hidden="1" x14ac:dyDescent="0.25">
      <c r="A180" s="5">
        <v>44570</v>
      </c>
      <c r="B180" t="s">
        <v>10</v>
      </c>
      <c r="C180" s="32">
        <f>VLOOKUP(B180, Sheet3!$A$2:$C$15, 3, FALSE)</f>
        <v>0</v>
      </c>
    </row>
    <row r="181" spans="1:3" hidden="1" x14ac:dyDescent="0.25">
      <c r="A181" s="5">
        <v>44570</v>
      </c>
      <c r="B181" t="s">
        <v>11</v>
      </c>
      <c r="C181" s="32">
        <f>VLOOKUP(B181, Sheet3!$A$2:$C$15, 3, FALSE)</f>
        <v>280</v>
      </c>
    </row>
    <row r="182" spans="1:3" hidden="1" x14ac:dyDescent="0.25">
      <c r="A182" s="5">
        <v>44570</v>
      </c>
      <c r="B182" t="s">
        <v>10</v>
      </c>
      <c r="C182" s="32">
        <f>VLOOKUP(B182, Sheet3!$A$2:$C$15, 3, FALSE)</f>
        <v>0</v>
      </c>
    </row>
    <row r="183" spans="1:3" hidden="1" x14ac:dyDescent="0.25">
      <c r="A183" s="5">
        <v>44570</v>
      </c>
      <c r="B183" t="s">
        <v>16</v>
      </c>
      <c r="C183" s="32">
        <f>VLOOKUP(B183, Sheet3!$A$2:$C$15, 3, FALSE)</f>
        <v>240</v>
      </c>
    </row>
    <row r="184" spans="1:3" hidden="1" x14ac:dyDescent="0.25">
      <c r="A184" s="5">
        <v>44570</v>
      </c>
      <c r="B184" t="s">
        <v>5</v>
      </c>
      <c r="C184" s="32">
        <f>VLOOKUP(B184, Sheet3!$A$2:$C$15, 3, FALSE)</f>
        <v>480</v>
      </c>
    </row>
    <row r="185" spans="1:3" hidden="1" x14ac:dyDescent="0.25">
      <c r="A185" s="5">
        <v>44570</v>
      </c>
      <c r="B185" t="s">
        <v>5</v>
      </c>
      <c r="C185" s="32">
        <f>VLOOKUP(B185, Sheet3!$A$2:$C$15, 3, FALSE)</f>
        <v>480</v>
      </c>
    </row>
  </sheetData>
  <autoFilter ref="A1:C185" xr:uid="{647BB8FF-7C31-418B-9127-3FD387BC5053}">
    <filterColumn colId="0">
      <filters>
        <dateGroupItem year="2022" month="1" day="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E160-66E6-4E75-9DF3-8601F09CC197}">
  <sheetPr>
    <tabColor rgb="FF00B050"/>
  </sheetPr>
  <dimension ref="A3:P12"/>
  <sheetViews>
    <sheetView tabSelected="1" workbookViewId="0">
      <selection activeCell="F16" sqref="F16"/>
    </sheetView>
  </sheetViews>
  <sheetFormatPr defaultRowHeight="15.75" x14ac:dyDescent="0.25"/>
  <cols>
    <col min="1" max="1" width="19.125" bestFit="1" customWidth="1"/>
    <col min="2" max="2" width="14.75" bestFit="1" customWidth="1"/>
    <col min="3" max="4" width="12.25" bestFit="1" customWidth="1"/>
    <col min="5" max="5" width="20.125" bestFit="1" customWidth="1"/>
    <col min="6" max="6" width="12.125" bestFit="1" customWidth="1"/>
    <col min="7" max="7" width="9.875" bestFit="1" customWidth="1"/>
    <col min="8" max="8" width="7.5" bestFit="1" customWidth="1"/>
    <col min="9" max="9" width="17.375" bestFit="1" customWidth="1"/>
    <col min="10" max="10" width="11.75" bestFit="1" customWidth="1"/>
    <col min="11" max="11" width="6.875" bestFit="1" customWidth="1"/>
    <col min="12" max="12" width="4.875" bestFit="1" customWidth="1"/>
    <col min="13" max="13" width="7.375" bestFit="1" customWidth="1"/>
    <col min="14" max="14" width="7.625" bestFit="1" customWidth="1"/>
    <col min="15" max="15" width="4.875" bestFit="1" customWidth="1"/>
    <col min="16" max="16" width="10.375" bestFit="1" customWidth="1"/>
  </cols>
  <sheetData>
    <row r="3" spans="1:16" x14ac:dyDescent="0.25">
      <c r="A3" s="6" t="s">
        <v>38</v>
      </c>
      <c r="B3" s="6" t="s">
        <v>39</v>
      </c>
    </row>
    <row r="4" spans="1:16" x14ac:dyDescent="0.25">
      <c r="A4" s="6" t="s">
        <v>24</v>
      </c>
      <c r="B4" t="s">
        <v>8</v>
      </c>
      <c r="C4" t="s">
        <v>10</v>
      </c>
      <c r="D4" t="s">
        <v>12</v>
      </c>
      <c r="E4" t="s">
        <v>17</v>
      </c>
      <c r="F4" t="s">
        <v>13</v>
      </c>
      <c r="G4" t="s">
        <v>6</v>
      </c>
      <c r="H4" t="s">
        <v>2</v>
      </c>
      <c r="I4" t="s">
        <v>16</v>
      </c>
      <c r="J4" t="s">
        <v>11</v>
      </c>
      <c r="K4" t="s">
        <v>4</v>
      </c>
      <c r="L4" t="s">
        <v>5</v>
      </c>
      <c r="M4" t="s">
        <v>7</v>
      </c>
      <c r="N4" t="s">
        <v>18</v>
      </c>
      <c r="O4" t="s">
        <v>9</v>
      </c>
      <c r="P4" t="s">
        <v>25</v>
      </c>
    </row>
    <row r="5" spans="1:16" x14ac:dyDescent="0.25">
      <c r="A5" s="8">
        <v>44562</v>
      </c>
      <c r="B5">
        <v>400</v>
      </c>
      <c r="C5">
        <v>0</v>
      </c>
      <c r="E5">
        <v>300</v>
      </c>
      <c r="F5">
        <v>300</v>
      </c>
      <c r="G5">
        <v>320</v>
      </c>
      <c r="H5">
        <v>265</v>
      </c>
      <c r="J5">
        <v>280</v>
      </c>
      <c r="K5">
        <v>560</v>
      </c>
      <c r="L5">
        <v>480</v>
      </c>
      <c r="M5">
        <v>1000</v>
      </c>
      <c r="N5">
        <v>150</v>
      </c>
      <c r="O5">
        <v>240</v>
      </c>
      <c r="P5">
        <v>4295</v>
      </c>
    </row>
    <row r="6" spans="1:16" x14ac:dyDescent="0.25">
      <c r="A6" s="8">
        <v>44563</v>
      </c>
      <c r="B6">
        <v>200</v>
      </c>
      <c r="C6">
        <v>0</v>
      </c>
      <c r="D6">
        <v>1530</v>
      </c>
      <c r="E6">
        <v>1200</v>
      </c>
      <c r="F6">
        <v>600</v>
      </c>
      <c r="G6">
        <v>960</v>
      </c>
      <c r="H6">
        <v>530</v>
      </c>
      <c r="J6">
        <v>280</v>
      </c>
      <c r="K6">
        <v>1120</v>
      </c>
      <c r="L6">
        <v>960</v>
      </c>
      <c r="M6">
        <v>1000</v>
      </c>
      <c r="N6">
        <v>300</v>
      </c>
      <c r="O6">
        <v>600</v>
      </c>
      <c r="P6">
        <v>9280</v>
      </c>
    </row>
    <row r="7" spans="1:16" x14ac:dyDescent="0.25">
      <c r="A7" s="8">
        <v>44565</v>
      </c>
      <c r="B7">
        <v>800</v>
      </c>
      <c r="G7">
        <v>320</v>
      </c>
      <c r="H7">
        <v>795</v>
      </c>
      <c r="J7">
        <v>840</v>
      </c>
      <c r="K7">
        <v>1680</v>
      </c>
      <c r="N7">
        <v>150</v>
      </c>
      <c r="P7" s="32">
        <v>4585</v>
      </c>
    </row>
    <row r="8" spans="1:16" x14ac:dyDescent="0.25">
      <c r="A8" s="8">
        <v>44567</v>
      </c>
      <c r="B8">
        <v>800</v>
      </c>
      <c r="C8">
        <v>0</v>
      </c>
      <c r="D8">
        <v>510</v>
      </c>
      <c r="E8">
        <v>600</v>
      </c>
      <c r="F8">
        <v>600</v>
      </c>
      <c r="G8">
        <v>1280</v>
      </c>
      <c r="H8">
        <v>795</v>
      </c>
      <c r="I8">
        <v>240</v>
      </c>
      <c r="J8">
        <v>280</v>
      </c>
      <c r="K8">
        <v>1680</v>
      </c>
      <c r="L8">
        <v>1440</v>
      </c>
      <c r="M8">
        <v>3500</v>
      </c>
      <c r="N8">
        <v>600</v>
      </c>
      <c r="O8">
        <v>240</v>
      </c>
      <c r="P8" s="32">
        <v>12565</v>
      </c>
    </row>
    <row r="9" spans="1:16" x14ac:dyDescent="0.25">
      <c r="A9" s="8">
        <v>44568</v>
      </c>
      <c r="B9">
        <v>1000</v>
      </c>
      <c r="C9">
        <v>0</v>
      </c>
      <c r="D9">
        <v>510</v>
      </c>
      <c r="E9">
        <v>900</v>
      </c>
      <c r="F9">
        <v>1200</v>
      </c>
      <c r="G9">
        <v>320</v>
      </c>
      <c r="H9">
        <v>530</v>
      </c>
      <c r="I9">
        <v>960</v>
      </c>
      <c r="J9">
        <v>1120</v>
      </c>
      <c r="K9">
        <v>1680</v>
      </c>
      <c r="L9">
        <v>1920</v>
      </c>
      <c r="M9">
        <v>500</v>
      </c>
      <c r="N9">
        <v>150</v>
      </c>
      <c r="O9">
        <v>120</v>
      </c>
      <c r="P9" s="32">
        <v>10910</v>
      </c>
    </row>
    <row r="10" spans="1:16" x14ac:dyDescent="0.25">
      <c r="A10" s="8">
        <v>44569</v>
      </c>
      <c r="B10">
        <v>600</v>
      </c>
      <c r="C10">
        <v>0</v>
      </c>
      <c r="D10">
        <v>510</v>
      </c>
      <c r="F10">
        <v>900</v>
      </c>
      <c r="G10">
        <v>960</v>
      </c>
      <c r="H10">
        <v>265</v>
      </c>
      <c r="I10">
        <v>480</v>
      </c>
      <c r="J10">
        <v>560</v>
      </c>
      <c r="L10">
        <v>960</v>
      </c>
      <c r="M10">
        <v>500</v>
      </c>
      <c r="N10">
        <v>300</v>
      </c>
      <c r="O10">
        <v>240</v>
      </c>
      <c r="P10">
        <v>6275</v>
      </c>
    </row>
    <row r="11" spans="1:16" x14ac:dyDescent="0.25">
      <c r="A11" s="8">
        <v>44570</v>
      </c>
      <c r="C11">
        <v>0</v>
      </c>
      <c r="F11">
        <v>300</v>
      </c>
      <c r="G11">
        <v>320</v>
      </c>
      <c r="H11">
        <v>265</v>
      </c>
      <c r="I11">
        <v>720</v>
      </c>
      <c r="J11">
        <v>280</v>
      </c>
      <c r="L11">
        <v>1440</v>
      </c>
      <c r="M11">
        <v>1500</v>
      </c>
      <c r="O11">
        <v>120</v>
      </c>
      <c r="P11">
        <v>4945</v>
      </c>
    </row>
    <row r="12" spans="1:16" x14ac:dyDescent="0.25">
      <c r="A12" s="8" t="s">
        <v>25</v>
      </c>
      <c r="B12" s="32">
        <v>3800</v>
      </c>
      <c r="C12" s="32">
        <v>0</v>
      </c>
      <c r="D12" s="32">
        <v>3060</v>
      </c>
      <c r="E12" s="32">
        <v>3000</v>
      </c>
      <c r="F12" s="32">
        <v>3900</v>
      </c>
      <c r="G12" s="32">
        <v>4480</v>
      </c>
      <c r="H12" s="32">
        <v>3445</v>
      </c>
      <c r="I12" s="32">
        <v>2400</v>
      </c>
      <c r="J12" s="32">
        <v>3640</v>
      </c>
      <c r="K12" s="32">
        <v>6720</v>
      </c>
      <c r="L12" s="32">
        <v>7200</v>
      </c>
      <c r="M12" s="32">
        <v>8000</v>
      </c>
      <c r="N12" s="32">
        <v>1650</v>
      </c>
      <c r="O12" s="32">
        <v>1560</v>
      </c>
      <c r="P12" s="32">
        <v>52855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4"/>
  <sheetViews>
    <sheetView workbookViewId="0">
      <pane ySplit="1" topLeftCell="A2" activePane="bottomLeft" state="frozen"/>
      <selection pane="bottomLeft" activeCell="F28" sqref="F28"/>
    </sheetView>
  </sheetViews>
  <sheetFormatPr defaultColWidth="11" defaultRowHeight="15.75" x14ac:dyDescent="0.25"/>
  <cols>
    <col min="2" max="2" width="20.375" bestFit="1" customWidth="1"/>
    <col min="3" max="3" width="11.75" bestFit="1" customWidth="1"/>
    <col min="7" max="7" width="13.25" bestFit="1" customWidth="1"/>
    <col min="8" max="8" width="12.75" bestFit="1" customWidth="1"/>
    <col min="9" max="9" width="20.25" bestFit="1" customWidth="1"/>
  </cols>
  <sheetData>
    <row r="1" spans="1:4" x14ac:dyDescent="0.25">
      <c r="A1" t="s">
        <v>21</v>
      </c>
      <c r="B1" s="3" t="s">
        <v>0</v>
      </c>
      <c r="C1" s="3" t="s">
        <v>1</v>
      </c>
      <c r="D1" s="3" t="s">
        <v>23</v>
      </c>
    </row>
    <row r="2" spans="1:4" x14ac:dyDescent="0.25">
      <c r="A2" s="5">
        <v>44562</v>
      </c>
      <c r="B2" t="s">
        <v>8</v>
      </c>
      <c r="C2" t="s">
        <v>14</v>
      </c>
      <c r="D2" s="2">
        <v>4</v>
      </c>
    </row>
    <row r="3" spans="1:4" x14ac:dyDescent="0.25">
      <c r="A3" s="5">
        <v>44562</v>
      </c>
      <c r="B3" t="s">
        <v>6</v>
      </c>
      <c r="C3" t="s">
        <v>3</v>
      </c>
      <c r="D3" s="2">
        <v>3</v>
      </c>
    </row>
    <row r="4" spans="1:4" x14ac:dyDescent="0.25">
      <c r="A4" s="5">
        <v>44562</v>
      </c>
      <c r="B4" t="s">
        <v>7</v>
      </c>
      <c r="C4" t="s">
        <v>3</v>
      </c>
      <c r="D4" s="2">
        <v>5</v>
      </c>
    </row>
    <row r="5" spans="1:4" x14ac:dyDescent="0.25">
      <c r="A5" s="5">
        <v>44562</v>
      </c>
      <c r="B5" t="s">
        <v>9</v>
      </c>
      <c r="C5" t="s">
        <v>14</v>
      </c>
      <c r="D5" s="2">
        <v>2.5</v>
      </c>
    </row>
    <row r="6" spans="1:4" x14ac:dyDescent="0.25">
      <c r="A6" s="5">
        <v>44562</v>
      </c>
      <c r="B6" t="s">
        <v>13</v>
      </c>
      <c r="C6" t="s">
        <v>15</v>
      </c>
      <c r="D6" s="2">
        <v>2</v>
      </c>
    </row>
    <row r="7" spans="1:4" x14ac:dyDescent="0.25">
      <c r="A7" s="5">
        <v>44562</v>
      </c>
      <c r="B7" t="s">
        <v>17</v>
      </c>
      <c r="C7" t="s">
        <v>19</v>
      </c>
      <c r="D7" s="2">
        <v>3</v>
      </c>
    </row>
    <row r="8" spans="1:4" x14ac:dyDescent="0.25">
      <c r="A8" s="5">
        <v>44562</v>
      </c>
      <c r="B8" t="s">
        <v>9</v>
      </c>
      <c r="C8" t="s">
        <v>14</v>
      </c>
      <c r="D8" s="2">
        <v>2.5</v>
      </c>
    </row>
    <row r="9" spans="1:4" x14ac:dyDescent="0.25">
      <c r="A9" s="5">
        <v>44562</v>
      </c>
      <c r="B9" t="s">
        <v>2</v>
      </c>
      <c r="C9" t="s">
        <v>3</v>
      </c>
      <c r="D9" s="2">
        <v>1.5</v>
      </c>
    </row>
    <row r="10" spans="1:4" x14ac:dyDescent="0.25">
      <c r="A10" s="5">
        <v>44562</v>
      </c>
      <c r="B10" t="s">
        <v>5</v>
      </c>
      <c r="C10" t="s">
        <v>3</v>
      </c>
      <c r="D10" s="2">
        <v>2</v>
      </c>
    </row>
    <row r="11" spans="1:4" x14ac:dyDescent="0.25">
      <c r="A11" s="5">
        <v>44562</v>
      </c>
      <c r="B11" t="s">
        <v>4</v>
      </c>
      <c r="C11" t="s">
        <v>3</v>
      </c>
      <c r="D11" s="2">
        <v>3</v>
      </c>
    </row>
    <row r="12" spans="1:4" x14ac:dyDescent="0.25">
      <c r="A12" s="5">
        <v>44562</v>
      </c>
      <c r="B12" t="s">
        <v>10</v>
      </c>
      <c r="C12" t="s">
        <v>14</v>
      </c>
      <c r="D12" s="2">
        <v>3</v>
      </c>
    </row>
    <row r="13" spans="1:4" x14ac:dyDescent="0.25">
      <c r="A13" s="5">
        <v>44562</v>
      </c>
      <c r="B13" t="s">
        <v>8</v>
      </c>
      <c r="C13" t="s">
        <v>14</v>
      </c>
      <c r="D13" s="2">
        <v>4</v>
      </c>
    </row>
    <row r="14" spans="1:4" x14ac:dyDescent="0.25">
      <c r="A14" s="5">
        <v>44562</v>
      </c>
      <c r="B14" t="s">
        <v>11</v>
      </c>
      <c r="C14" t="s">
        <v>15</v>
      </c>
      <c r="D14" s="2">
        <v>2</v>
      </c>
    </row>
    <row r="15" spans="1:4" x14ac:dyDescent="0.25">
      <c r="A15" s="5">
        <v>44562</v>
      </c>
      <c r="B15" t="s">
        <v>18</v>
      </c>
      <c r="C15" t="s">
        <v>19</v>
      </c>
      <c r="D15" s="2">
        <v>3</v>
      </c>
    </row>
    <row r="16" spans="1:4" x14ac:dyDescent="0.25">
      <c r="A16" s="5">
        <v>44562</v>
      </c>
      <c r="B16" t="s">
        <v>7</v>
      </c>
      <c r="C16" t="s">
        <v>3</v>
      </c>
      <c r="D16" s="2">
        <v>5</v>
      </c>
    </row>
    <row r="17" spans="1:4" x14ac:dyDescent="0.25">
      <c r="A17" s="5">
        <v>44563</v>
      </c>
      <c r="B17" t="s">
        <v>5</v>
      </c>
      <c r="C17" t="s">
        <v>3</v>
      </c>
      <c r="D17" s="2">
        <v>2</v>
      </c>
    </row>
    <row r="18" spans="1:4" x14ac:dyDescent="0.25">
      <c r="A18" s="5">
        <v>44563</v>
      </c>
      <c r="B18" t="s">
        <v>10</v>
      </c>
      <c r="C18" t="s">
        <v>14</v>
      </c>
      <c r="D18" s="2">
        <v>3</v>
      </c>
    </row>
    <row r="19" spans="1:4" x14ac:dyDescent="0.25">
      <c r="A19" s="5">
        <v>44563</v>
      </c>
      <c r="B19" t="s">
        <v>2</v>
      </c>
      <c r="C19" t="s">
        <v>3</v>
      </c>
      <c r="D19" s="2">
        <v>1.5</v>
      </c>
    </row>
    <row r="20" spans="1:4" x14ac:dyDescent="0.25">
      <c r="A20" s="5">
        <v>44563</v>
      </c>
      <c r="B20" t="s">
        <v>17</v>
      </c>
      <c r="C20" t="s">
        <v>19</v>
      </c>
      <c r="D20" s="2">
        <v>3</v>
      </c>
    </row>
    <row r="21" spans="1:4" x14ac:dyDescent="0.25">
      <c r="A21" s="5">
        <v>44563</v>
      </c>
      <c r="B21" t="s">
        <v>9</v>
      </c>
      <c r="C21" t="s">
        <v>14</v>
      </c>
      <c r="D21" s="2">
        <v>2.5</v>
      </c>
    </row>
    <row r="22" spans="1:4" x14ac:dyDescent="0.25">
      <c r="A22" s="5">
        <v>44563</v>
      </c>
      <c r="B22" t="s">
        <v>12</v>
      </c>
      <c r="C22" t="s">
        <v>15</v>
      </c>
      <c r="D22" s="2">
        <v>2</v>
      </c>
    </row>
    <row r="23" spans="1:4" x14ac:dyDescent="0.25">
      <c r="A23" s="5">
        <v>44563</v>
      </c>
      <c r="B23" t="s">
        <v>6</v>
      </c>
      <c r="C23" t="s">
        <v>3</v>
      </c>
      <c r="D23" s="2">
        <v>3</v>
      </c>
    </row>
    <row r="24" spans="1:4" x14ac:dyDescent="0.25">
      <c r="A24" s="5">
        <v>44563</v>
      </c>
      <c r="B24" t="s">
        <v>11</v>
      </c>
      <c r="C24" t="s">
        <v>15</v>
      </c>
      <c r="D24" s="2">
        <v>2</v>
      </c>
    </row>
    <row r="25" spans="1:4" x14ac:dyDescent="0.25">
      <c r="A25" s="5">
        <v>44563</v>
      </c>
      <c r="B25" t="s">
        <v>4</v>
      </c>
      <c r="C25" t="s">
        <v>3</v>
      </c>
      <c r="D25" s="2">
        <v>3</v>
      </c>
    </row>
    <row r="26" spans="1:4" x14ac:dyDescent="0.25">
      <c r="A26" s="5">
        <v>44563</v>
      </c>
      <c r="B26" t="s">
        <v>10</v>
      </c>
      <c r="C26" t="s">
        <v>14</v>
      </c>
      <c r="D26" s="2">
        <v>3</v>
      </c>
    </row>
    <row r="27" spans="1:4" x14ac:dyDescent="0.25">
      <c r="A27" s="5">
        <v>44563</v>
      </c>
      <c r="B27" t="s">
        <v>10</v>
      </c>
      <c r="C27" t="s">
        <v>14</v>
      </c>
      <c r="D27" s="2">
        <v>3</v>
      </c>
    </row>
    <row r="28" spans="1:4" x14ac:dyDescent="0.25">
      <c r="A28" s="5">
        <v>44563</v>
      </c>
      <c r="B28" t="s">
        <v>7</v>
      </c>
      <c r="C28" t="s">
        <v>3</v>
      </c>
      <c r="D28" s="2">
        <v>5</v>
      </c>
    </row>
    <row r="29" spans="1:4" x14ac:dyDescent="0.25">
      <c r="A29" s="5">
        <v>44563</v>
      </c>
      <c r="B29" t="s">
        <v>12</v>
      </c>
      <c r="C29" t="s">
        <v>15</v>
      </c>
      <c r="D29" s="2">
        <v>2</v>
      </c>
    </row>
    <row r="30" spans="1:4" x14ac:dyDescent="0.25">
      <c r="A30" s="5">
        <v>44563</v>
      </c>
      <c r="B30" t="s">
        <v>17</v>
      </c>
      <c r="C30" t="s">
        <v>19</v>
      </c>
      <c r="D30" s="2">
        <v>3</v>
      </c>
    </row>
    <row r="31" spans="1:4" x14ac:dyDescent="0.25">
      <c r="A31" s="5">
        <v>44563</v>
      </c>
      <c r="B31" t="s">
        <v>9</v>
      </c>
      <c r="C31" t="s">
        <v>14</v>
      </c>
      <c r="D31" s="2">
        <v>2.5</v>
      </c>
    </row>
    <row r="32" spans="1:4" x14ac:dyDescent="0.25">
      <c r="A32" s="5">
        <v>44563</v>
      </c>
      <c r="B32" t="s">
        <v>13</v>
      </c>
      <c r="C32" t="s">
        <v>15</v>
      </c>
      <c r="D32" s="2">
        <v>2</v>
      </c>
    </row>
    <row r="33" spans="1:4" x14ac:dyDescent="0.25">
      <c r="A33" s="5">
        <v>44563</v>
      </c>
      <c r="B33" t="s">
        <v>17</v>
      </c>
      <c r="C33" t="s">
        <v>19</v>
      </c>
      <c r="D33" s="2">
        <v>3</v>
      </c>
    </row>
    <row r="34" spans="1:4" x14ac:dyDescent="0.25">
      <c r="A34" s="5">
        <v>44563</v>
      </c>
      <c r="B34" t="s">
        <v>9</v>
      </c>
      <c r="C34" t="s">
        <v>14</v>
      </c>
      <c r="D34" s="2">
        <v>2.5</v>
      </c>
    </row>
    <row r="35" spans="1:4" x14ac:dyDescent="0.25">
      <c r="A35" s="5">
        <v>44563</v>
      </c>
      <c r="B35" t="s">
        <v>12</v>
      </c>
      <c r="C35" t="s">
        <v>15</v>
      </c>
      <c r="D35" s="2">
        <v>2</v>
      </c>
    </row>
    <row r="36" spans="1:4" x14ac:dyDescent="0.25">
      <c r="A36" s="5">
        <v>44563</v>
      </c>
      <c r="B36" t="s">
        <v>8</v>
      </c>
      <c r="C36" t="s">
        <v>14</v>
      </c>
      <c r="D36" s="2">
        <v>4</v>
      </c>
    </row>
    <row r="37" spans="1:4" x14ac:dyDescent="0.25">
      <c r="A37" s="5">
        <v>44563</v>
      </c>
      <c r="B37" t="s">
        <v>17</v>
      </c>
      <c r="C37" t="s">
        <v>19</v>
      </c>
      <c r="D37" s="2">
        <v>3</v>
      </c>
    </row>
    <row r="38" spans="1:4" x14ac:dyDescent="0.25">
      <c r="A38" s="5">
        <v>44563</v>
      </c>
      <c r="B38" t="s">
        <v>6</v>
      </c>
      <c r="C38" t="s">
        <v>3</v>
      </c>
      <c r="D38" s="2">
        <v>3</v>
      </c>
    </row>
    <row r="39" spans="1:4" x14ac:dyDescent="0.25">
      <c r="A39" s="5">
        <v>44563</v>
      </c>
      <c r="B39" t="s">
        <v>12</v>
      </c>
      <c r="C39" t="s">
        <v>15</v>
      </c>
      <c r="D39" s="2">
        <v>2</v>
      </c>
    </row>
    <row r="40" spans="1:4" x14ac:dyDescent="0.25">
      <c r="A40" s="5">
        <v>44563</v>
      </c>
      <c r="B40" t="s">
        <v>7</v>
      </c>
      <c r="C40" t="s">
        <v>3</v>
      </c>
      <c r="D40" s="2">
        <v>5</v>
      </c>
    </row>
    <row r="41" spans="1:4" x14ac:dyDescent="0.25">
      <c r="A41" s="5">
        <v>44563</v>
      </c>
      <c r="B41" t="s">
        <v>6</v>
      </c>
      <c r="C41" t="s">
        <v>3</v>
      </c>
      <c r="D41" s="2">
        <v>3</v>
      </c>
    </row>
    <row r="42" spans="1:4" x14ac:dyDescent="0.25">
      <c r="A42" s="5">
        <v>44563</v>
      </c>
      <c r="B42" t="s">
        <v>9</v>
      </c>
      <c r="C42" t="s">
        <v>14</v>
      </c>
      <c r="D42" s="2">
        <v>2.5</v>
      </c>
    </row>
    <row r="43" spans="1:4" x14ac:dyDescent="0.25">
      <c r="A43" s="5">
        <v>44563</v>
      </c>
      <c r="B43" t="s">
        <v>5</v>
      </c>
      <c r="C43" t="s">
        <v>3</v>
      </c>
      <c r="D43" s="2">
        <v>2</v>
      </c>
    </row>
    <row r="44" spans="1:4" x14ac:dyDescent="0.25">
      <c r="A44" s="5">
        <v>44563</v>
      </c>
      <c r="B44" t="s">
        <v>2</v>
      </c>
      <c r="C44" t="s">
        <v>3</v>
      </c>
      <c r="D44" s="2">
        <v>1.5</v>
      </c>
    </row>
    <row r="45" spans="1:4" x14ac:dyDescent="0.25">
      <c r="A45" s="5">
        <v>44563</v>
      </c>
      <c r="B45" t="s">
        <v>18</v>
      </c>
      <c r="C45" t="s">
        <v>19</v>
      </c>
      <c r="D45" s="2">
        <v>3</v>
      </c>
    </row>
    <row r="46" spans="1:4" x14ac:dyDescent="0.25">
      <c r="A46" s="5">
        <v>44563</v>
      </c>
      <c r="B46" t="s">
        <v>9</v>
      </c>
      <c r="C46" t="s">
        <v>14</v>
      </c>
      <c r="D46" s="2">
        <v>2.5</v>
      </c>
    </row>
    <row r="47" spans="1:4" x14ac:dyDescent="0.25">
      <c r="A47" s="5">
        <v>44563</v>
      </c>
      <c r="B47" t="s">
        <v>12</v>
      </c>
      <c r="C47" t="s">
        <v>15</v>
      </c>
      <c r="D47" s="2">
        <v>2</v>
      </c>
    </row>
    <row r="48" spans="1:4" x14ac:dyDescent="0.25">
      <c r="A48" s="5">
        <v>44563</v>
      </c>
      <c r="B48" t="s">
        <v>18</v>
      </c>
      <c r="C48" t="s">
        <v>19</v>
      </c>
      <c r="D48" s="2">
        <v>3</v>
      </c>
    </row>
    <row r="49" spans="1:4" x14ac:dyDescent="0.25">
      <c r="A49" s="5">
        <v>44563</v>
      </c>
      <c r="B49" t="s">
        <v>13</v>
      </c>
      <c r="C49" t="s">
        <v>15</v>
      </c>
      <c r="D49" s="2">
        <v>2</v>
      </c>
    </row>
    <row r="50" spans="1:4" x14ac:dyDescent="0.25">
      <c r="A50" s="5">
        <v>44563</v>
      </c>
      <c r="B50" t="s">
        <v>12</v>
      </c>
      <c r="C50" t="s">
        <v>15</v>
      </c>
      <c r="D50" s="2">
        <v>2</v>
      </c>
    </row>
    <row r="51" spans="1:4" x14ac:dyDescent="0.25">
      <c r="A51" s="5">
        <v>44563</v>
      </c>
      <c r="B51" t="s">
        <v>4</v>
      </c>
      <c r="C51" t="s">
        <v>3</v>
      </c>
      <c r="D51" s="2">
        <v>3</v>
      </c>
    </row>
    <row r="52" spans="1:4" x14ac:dyDescent="0.25">
      <c r="A52" s="5">
        <v>44565</v>
      </c>
      <c r="B52" t="s">
        <v>8</v>
      </c>
      <c r="C52" t="s">
        <v>14</v>
      </c>
      <c r="D52" s="2">
        <v>4</v>
      </c>
    </row>
    <row r="53" spans="1:4" x14ac:dyDescent="0.25">
      <c r="A53" s="5">
        <v>44565</v>
      </c>
      <c r="B53" t="s">
        <v>2</v>
      </c>
      <c r="C53" t="s">
        <v>3</v>
      </c>
      <c r="D53" s="2">
        <v>1.5</v>
      </c>
    </row>
    <row r="54" spans="1:4" x14ac:dyDescent="0.25">
      <c r="A54" s="5">
        <v>44565</v>
      </c>
      <c r="B54" t="s">
        <v>11</v>
      </c>
      <c r="C54" t="s">
        <v>15</v>
      </c>
      <c r="D54" s="2">
        <v>2</v>
      </c>
    </row>
    <row r="55" spans="1:4" x14ac:dyDescent="0.25">
      <c r="A55" s="5">
        <v>44565</v>
      </c>
      <c r="B55" t="s">
        <v>11</v>
      </c>
      <c r="C55" t="s">
        <v>15</v>
      </c>
      <c r="D55" s="2">
        <v>2</v>
      </c>
    </row>
    <row r="56" spans="1:4" x14ac:dyDescent="0.25">
      <c r="A56" s="5">
        <v>44565</v>
      </c>
      <c r="B56" t="s">
        <v>8</v>
      </c>
      <c r="C56" t="s">
        <v>14</v>
      </c>
      <c r="D56" s="2">
        <v>4</v>
      </c>
    </row>
    <row r="57" spans="1:4" x14ac:dyDescent="0.25">
      <c r="A57" s="5">
        <v>44565</v>
      </c>
      <c r="B57" t="s">
        <v>2</v>
      </c>
      <c r="C57" t="s">
        <v>3</v>
      </c>
      <c r="D57" s="2">
        <v>1.5</v>
      </c>
    </row>
    <row r="58" spans="1:4" x14ac:dyDescent="0.25">
      <c r="A58" s="5">
        <v>44565</v>
      </c>
      <c r="B58" t="s">
        <v>8</v>
      </c>
      <c r="C58" t="s">
        <v>14</v>
      </c>
      <c r="D58" s="2">
        <v>4</v>
      </c>
    </row>
    <row r="59" spans="1:4" x14ac:dyDescent="0.25">
      <c r="A59" s="5">
        <v>44565</v>
      </c>
      <c r="B59" t="s">
        <v>4</v>
      </c>
      <c r="C59" t="s">
        <v>3</v>
      </c>
      <c r="D59" s="2">
        <v>3</v>
      </c>
    </row>
    <row r="60" spans="1:4" x14ac:dyDescent="0.25">
      <c r="A60" s="5">
        <v>44565</v>
      </c>
      <c r="B60" t="s">
        <v>4</v>
      </c>
      <c r="C60" t="s">
        <v>3</v>
      </c>
      <c r="D60" s="2">
        <v>3</v>
      </c>
    </row>
    <row r="61" spans="1:4" x14ac:dyDescent="0.25">
      <c r="A61" s="5">
        <v>44565</v>
      </c>
      <c r="B61" t="s">
        <v>2</v>
      </c>
      <c r="C61" t="s">
        <v>3</v>
      </c>
      <c r="D61" s="2">
        <v>1.5</v>
      </c>
    </row>
    <row r="62" spans="1:4" x14ac:dyDescent="0.25">
      <c r="A62" s="5">
        <v>44565</v>
      </c>
      <c r="B62" t="s">
        <v>4</v>
      </c>
      <c r="C62" t="s">
        <v>3</v>
      </c>
      <c r="D62" s="2">
        <v>3</v>
      </c>
    </row>
    <row r="63" spans="1:4" x14ac:dyDescent="0.25">
      <c r="A63" s="5">
        <v>44565</v>
      </c>
      <c r="B63" t="s">
        <v>6</v>
      </c>
      <c r="C63" t="s">
        <v>3</v>
      </c>
      <c r="D63" s="2">
        <v>3</v>
      </c>
    </row>
    <row r="64" spans="1:4" x14ac:dyDescent="0.25">
      <c r="A64" s="5">
        <v>44565</v>
      </c>
      <c r="B64" t="s">
        <v>11</v>
      </c>
      <c r="C64" t="s">
        <v>15</v>
      </c>
      <c r="D64" s="2">
        <v>2</v>
      </c>
    </row>
    <row r="65" spans="1:4" x14ac:dyDescent="0.25">
      <c r="A65" s="5">
        <v>44565</v>
      </c>
      <c r="B65" t="s">
        <v>8</v>
      </c>
      <c r="C65" t="s">
        <v>14</v>
      </c>
      <c r="D65" s="2">
        <v>4</v>
      </c>
    </row>
    <row r="66" spans="1:4" x14ac:dyDescent="0.25">
      <c r="A66" s="5">
        <v>44565</v>
      </c>
      <c r="B66" t="s">
        <v>18</v>
      </c>
      <c r="C66" t="s">
        <v>19</v>
      </c>
      <c r="D66" s="2">
        <v>3</v>
      </c>
    </row>
    <row r="67" spans="1:4" x14ac:dyDescent="0.25">
      <c r="A67" s="5">
        <v>44567</v>
      </c>
      <c r="B67" t="s">
        <v>8</v>
      </c>
      <c r="C67" t="s">
        <v>14</v>
      </c>
      <c r="D67" s="2">
        <v>4</v>
      </c>
    </row>
    <row r="68" spans="1:4" x14ac:dyDescent="0.25">
      <c r="A68" s="5">
        <v>44567</v>
      </c>
      <c r="B68" t="s">
        <v>9</v>
      </c>
      <c r="C68" t="s">
        <v>14</v>
      </c>
      <c r="D68" s="2">
        <v>2.5</v>
      </c>
    </row>
    <row r="69" spans="1:4" x14ac:dyDescent="0.25">
      <c r="A69" s="5">
        <v>44567</v>
      </c>
      <c r="B69" t="s">
        <v>8</v>
      </c>
      <c r="C69" t="s">
        <v>14</v>
      </c>
      <c r="D69" s="2">
        <v>4</v>
      </c>
    </row>
    <row r="70" spans="1:4" x14ac:dyDescent="0.25">
      <c r="A70" s="5">
        <v>44567</v>
      </c>
      <c r="B70" t="s">
        <v>6</v>
      </c>
      <c r="C70" t="s">
        <v>3</v>
      </c>
      <c r="D70" s="2">
        <v>3</v>
      </c>
    </row>
    <row r="71" spans="1:4" x14ac:dyDescent="0.25">
      <c r="A71" s="5">
        <v>44567</v>
      </c>
      <c r="B71" t="s">
        <v>13</v>
      </c>
      <c r="C71" t="s">
        <v>15</v>
      </c>
      <c r="D71" s="2">
        <v>2</v>
      </c>
    </row>
    <row r="72" spans="1:4" x14ac:dyDescent="0.25">
      <c r="A72" s="5">
        <v>44567</v>
      </c>
      <c r="B72" t="s">
        <v>7</v>
      </c>
      <c r="C72" t="s">
        <v>3</v>
      </c>
      <c r="D72" s="2">
        <v>5</v>
      </c>
    </row>
    <row r="73" spans="1:4" x14ac:dyDescent="0.25">
      <c r="A73" s="5">
        <v>44567</v>
      </c>
      <c r="B73" t="s">
        <v>6</v>
      </c>
      <c r="C73" t="s">
        <v>3</v>
      </c>
      <c r="D73" s="2">
        <v>3</v>
      </c>
    </row>
    <row r="74" spans="1:4" x14ac:dyDescent="0.25">
      <c r="A74" s="5">
        <v>44567</v>
      </c>
      <c r="B74" t="s">
        <v>4</v>
      </c>
      <c r="C74" t="s">
        <v>3</v>
      </c>
      <c r="D74" s="2">
        <v>3</v>
      </c>
    </row>
    <row r="75" spans="1:4" x14ac:dyDescent="0.25">
      <c r="A75" s="5">
        <v>44567</v>
      </c>
      <c r="B75" t="s">
        <v>17</v>
      </c>
      <c r="C75" t="s">
        <v>19</v>
      </c>
      <c r="D75" s="2">
        <v>3</v>
      </c>
    </row>
    <row r="76" spans="1:4" x14ac:dyDescent="0.25">
      <c r="A76" s="5">
        <v>44567</v>
      </c>
      <c r="B76" t="s">
        <v>11</v>
      </c>
      <c r="C76" t="s">
        <v>15</v>
      </c>
      <c r="D76" s="2">
        <v>2</v>
      </c>
    </row>
    <row r="77" spans="1:4" x14ac:dyDescent="0.25">
      <c r="A77" s="5">
        <v>44567</v>
      </c>
      <c r="B77" t="s">
        <v>4</v>
      </c>
      <c r="C77" t="s">
        <v>3</v>
      </c>
      <c r="D77" s="2">
        <v>3</v>
      </c>
    </row>
    <row r="78" spans="1:4" x14ac:dyDescent="0.25">
      <c r="A78" s="5">
        <v>44567</v>
      </c>
      <c r="B78" t="s">
        <v>7</v>
      </c>
      <c r="C78" t="s">
        <v>3</v>
      </c>
      <c r="D78" s="2">
        <v>5</v>
      </c>
    </row>
    <row r="79" spans="1:4" x14ac:dyDescent="0.25">
      <c r="A79" s="5">
        <v>44567</v>
      </c>
      <c r="B79" t="s">
        <v>12</v>
      </c>
      <c r="C79" t="s">
        <v>15</v>
      </c>
      <c r="D79" s="2">
        <v>2</v>
      </c>
    </row>
    <row r="80" spans="1:4" x14ac:dyDescent="0.25">
      <c r="A80" s="5">
        <v>44567</v>
      </c>
      <c r="B80" t="s">
        <v>2</v>
      </c>
      <c r="C80" t="s">
        <v>3</v>
      </c>
      <c r="D80" s="2">
        <v>1.5</v>
      </c>
    </row>
    <row r="81" spans="1:4" x14ac:dyDescent="0.25">
      <c r="A81" s="5">
        <v>44567</v>
      </c>
      <c r="B81" t="s">
        <v>7</v>
      </c>
      <c r="C81" t="s">
        <v>3</v>
      </c>
      <c r="D81" s="2">
        <v>5</v>
      </c>
    </row>
    <row r="82" spans="1:4" x14ac:dyDescent="0.25">
      <c r="A82" s="5">
        <v>44567</v>
      </c>
      <c r="B82" t="s">
        <v>8</v>
      </c>
      <c r="C82" t="s">
        <v>14</v>
      </c>
      <c r="D82" s="2">
        <v>4</v>
      </c>
    </row>
    <row r="83" spans="1:4" x14ac:dyDescent="0.25">
      <c r="A83" s="5">
        <v>44567</v>
      </c>
      <c r="B83" t="s">
        <v>5</v>
      </c>
      <c r="C83" t="s">
        <v>3</v>
      </c>
      <c r="D83" s="2">
        <v>2</v>
      </c>
    </row>
    <row r="84" spans="1:4" x14ac:dyDescent="0.25">
      <c r="A84" s="5">
        <v>44567</v>
      </c>
      <c r="B84" t="s">
        <v>10</v>
      </c>
      <c r="C84" t="s">
        <v>14</v>
      </c>
      <c r="D84" s="2">
        <v>3</v>
      </c>
    </row>
    <row r="85" spans="1:4" x14ac:dyDescent="0.25">
      <c r="A85" s="5">
        <v>44567</v>
      </c>
      <c r="B85" t="s">
        <v>6</v>
      </c>
      <c r="C85" t="s">
        <v>3</v>
      </c>
      <c r="D85" s="2">
        <v>3</v>
      </c>
    </row>
    <row r="86" spans="1:4" x14ac:dyDescent="0.25">
      <c r="A86" s="5">
        <v>44567</v>
      </c>
      <c r="B86" t="s">
        <v>17</v>
      </c>
      <c r="C86" t="s">
        <v>19</v>
      </c>
      <c r="D86" s="2">
        <v>3</v>
      </c>
    </row>
    <row r="87" spans="1:4" x14ac:dyDescent="0.25">
      <c r="A87" s="5">
        <v>44567</v>
      </c>
      <c r="B87" t="s">
        <v>7</v>
      </c>
      <c r="C87" t="s">
        <v>3</v>
      </c>
      <c r="D87" s="2">
        <v>5</v>
      </c>
    </row>
    <row r="88" spans="1:4" x14ac:dyDescent="0.25">
      <c r="A88" s="5">
        <v>44567</v>
      </c>
      <c r="B88" t="s">
        <v>2</v>
      </c>
      <c r="C88" t="s">
        <v>3</v>
      </c>
      <c r="D88" s="2">
        <v>1.5</v>
      </c>
    </row>
    <row r="89" spans="1:4" x14ac:dyDescent="0.25">
      <c r="A89" s="5">
        <v>44567</v>
      </c>
      <c r="B89" t="s">
        <v>16</v>
      </c>
      <c r="C89" t="s">
        <v>19</v>
      </c>
      <c r="D89" s="2">
        <v>3</v>
      </c>
    </row>
    <row r="90" spans="1:4" x14ac:dyDescent="0.25">
      <c r="A90" s="5">
        <v>44567</v>
      </c>
      <c r="B90" t="s">
        <v>12</v>
      </c>
      <c r="C90" t="s">
        <v>15</v>
      </c>
      <c r="D90" s="2">
        <v>2</v>
      </c>
    </row>
    <row r="91" spans="1:4" x14ac:dyDescent="0.25">
      <c r="A91" s="5">
        <v>44567</v>
      </c>
      <c r="B91" t="s">
        <v>4</v>
      </c>
      <c r="C91" t="s">
        <v>3</v>
      </c>
      <c r="D91" s="2">
        <v>3</v>
      </c>
    </row>
    <row r="92" spans="1:4" x14ac:dyDescent="0.25">
      <c r="A92" s="5">
        <v>44567</v>
      </c>
      <c r="B92" t="s">
        <v>18</v>
      </c>
      <c r="C92" t="s">
        <v>19</v>
      </c>
      <c r="D92" s="2">
        <v>3</v>
      </c>
    </row>
    <row r="93" spans="1:4" x14ac:dyDescent="0.25">
      <c r="A93" s="5">
        <v>44567</v>
      </c>
      <c r="B93" t="s">
        <v>7</v>
      </c>
      <c r="C93" t="s">
        <v>3</v>
      </c>
      <c r="D93" s="2">
        <v>5</v>
      </c>
    </row>
    <row r="94" spans="1:4" x14ac:dyDescent="0.25">
      <c r="A94" s="5">
        <v>44567</v>
      </c>
      <c r="B94" t="s">
        <v>7</v>
      </c>
      <c r="C94" t="s">
        <v>3</v>
      </c>
      <c r="D94" s="2">
        <v>5</v>
      </c>
    </row>
    <row r="95" spans="1:4" x14ac:dyDescent="0.25">
      <c r="A95" s="5">
        <v>44567</v>
      </c>
      <c r="B95" t="s">
        <v>10</v>
      </c>
      <c r="C95" t="s">
        <v>14</v>
      </c>
      <c r="D95" s="2">
        <v>3</v>
      </c>
    </row>
    <row r="96" spans="1:4" x14ac:dyDescent="0.25">
      <c r="A96" s="5">
        <v>44567</v>
      </c>
      <c r="B96" t="s">
        <v>6</v>
      </c>
      <c r="C96" t="s">
        <v>3</v>
      </c>
      <c r="D96" s="2">
        <v>3</v>
      </c>
    </row>
    <row r="97" spans="1:4" x14ac:dyDescent="0.25">
      <c r="A97" s="5">
        <v>44567</v>
      </c>
      <c r="B97" t="s">
        <v>5</v>
      </c>
      <c r="C97" t="s">
        <v>3</v>
      </c>
      <c r="D97" s="2">
        <v>2</v>
      </c>
    </row>
    <row r="98" spans="1:4" x14ac:dyDescent="0.25">
      <c r="A98" s="5">
        <v>44567</v>
      </c>
      <c r="B98" t="s">
        <v>18</v>
      </c>
      <c r="C98" t="s">
        <v>19</v>
      </c>
      <c r="D98" s="2">
        <v>3</v>
      </c>
    </row>
    <row r="99" spans="1:4" x14ac:dyDescent="0.25">
      <c r="A99" s="5">
        <v>44567</v>
      </c>
      <c r="B99" t="s">
        <v>18</v>
      </c>
      <c r="C99" t="s">
        <v>19</v>
      </c>
      <c r="D99" s="2">
        <v>3</v>
      </c>
    </row>
    <row r="100" spans="1:4" x14ac:dyDescent="0.25">
      <c r="A100" s="5">
        <v>44567</v>
      </c>
      <c r="B100" t="s">
        <v>13</v>
      </c>
      <c r="C100" t="s">
        <v>15</v>
      </c>
      <c r="D100" s="2">
        <v>2</v>
      </c>
    </row>
    <row r="101" spans="1:4" x14ac:dyDescent="0.25">
      <c r="A101" s="5">
        <v>44567</v>
      </c>
      <c r="B101" t="s">
        <v>5</v>
      </c>
      <c r="C101" t="s">
        <v>3</v>
      </c>
      <c r="D101" s="2">
        <v>2</v>
      </c>
    </row>
    <row r="102" spans="1:4" x14ac:dyDescent="0.25">
      <c r="A102" s="5">
        <v>44567</v>
      </c>
      <c r="B102" t="s">
        <v>8</v>
      </c>
      <c r="C102" t="s">
        <v>14</v>
      </c>
      <c r="D102" s="2">
        <v>4</v>
      </c>
    </row>
    <row r="103" spans="1:4" x14ac:dyDescent="0.25">
      <c r="A103" s="5">
        <v>44567</v>
      </c>
      <c r="B103" t="s">
        <v>7</v>
      </c>
      <c r="C103" t="s">
        <v>3</v>
      </c>
      <c r="D103" s="2">
        <v>5</v>
      </c>
    </row>
    <row r="104" spans="1:4" x14ac:dyDescent="0.25">
      <c r="A104" s="5">
        <v>44567</v>
      </c>
      <c r="B104" t="s">
        <v>18</v>
      </c>
      <c r="C104" t="s">
        <v>19</v>
      </c>
      <c r="D104" s="2">
        <v>3</v>
      </c>
    </row>
    <row r="105" spans="1:4" x14ac:dyDescent="0.25">
      <c r="A105" s="5">
        <v>44567</v>
      </c>
      <c r="B105" t="s">
        <v>2</v>
      </c>
      <c r="C105" t="s">
        <v>3</v>
      </c>
      <c r="D105" s="2">
        <v>1.5</v>
      </c>
    </row>
    <row r="106" spans="1:4" x14ac:dyDescent="0.25">
      <c r="A106" s="5">
        <v>44567</v>
      </c>
      <c r="B106" t="s">
        <v>9</v>
      </c>
      <c r="C106" t="s">
        <v>14</v>
      </c>
      <c r="D106" s="2">
        <v>2.5</v>
      </c>
    </row>
    <row r="107" spans="1:4" x14ac:dyDescent="0.25">
      <c r="A107" s="5">
        <v>44568</v>
      </c>
      <c r="B107" t="s">
        <v>4</v>
      </c>
      <c r="C107" t="s">
        <v>3</v>
      </c>
      <c r="D107" s="2">
        <v>3</v>
      </c>
    </row>
    <row r="108" spans="1:4" x14ac:dyDescent="0.25">
      <c r="A108" s="5">
        <v>44568</v>
      </c>
      <c r="B108" t="s">
        <v>17</v>
      </c>
      <c r="C108" t="s">
        <v>19</v>
      </c>
      <c r="D108" s="2">
        <v>3</v>
      </c>
    </row>
    <row r="109" spans="1:4" x14ac:dyDescent="0.25">
      <c r="A109" s="5">
        <v>44568</v>
      </c>
      <c r="B109" t="s">
        <v>12</v>
      </c>
      <c r="C109" t="s">
        <v>15</v>
      </c>
      <c r="D109" s="2">
        <v>2</v>
      </c>
    </row>
    <row r="110" spans="1:4" x14ac:dyDescent="0.25">
      <c r="A110" s="5">
        <v>44568</v>
      </c>
      <c r="B110" t="s">
        <v>6</v>
      </c>
      <c r="C110" t="s">
        <v>3</v>
      </c>
      <c r="D110" s="2">
        <v>3</v>
      </c>
    </row>
    <row r="111" spans="1:4" x14ac:dyDescent="0.25">
      <c r="A111" s="5">
        <v>44568</v>
      </c>
      <c r="B111" t="s">
        <v>8</v>
      </c>
      <c r="C111" t="s">
        <v>14</v>
      </c>
      <c r="D111" s="2">
        <v>4</v>
      </c>
    </row>
    <row r="112" spans="1:4" x14ac:dyDescent="0.25">
      <c r="A112" s="5">
        <v>44568</v>
      </c>
      <c r="B112" t="s">
        <v>17</v>
      </c>
      <c r="C112" t="s">
        <v>19</v>
      </c>
      <c r="D112" s="2">
        <v>3</v>
      </c>
    </row>
    <row r="113" spans="1:4" x14ac:dyDescent="0.25">
      <c r="A113" s="5">
        <v>44568</v>
      </c>
      <c r="B113" t="s">
        <v>17</v>
      </c>
      <c r="C113" t="s">
        <v>19</v>
      </c>
      <c r="D113" s="2">
        <v>3</v>
      </c>
    </row>
    <row r="114" spans="1:4" x14ac:dyDescent="0.25">
      <c r="A114" s="5">
        <v>44568</v>
      </c>
      <c r="B114" t="s">
        <v>13</v>
      </c>
      <c r="C114" t="s">
        <v>15</v>
      </c>
      <c r="D114" s="2">
        <v>2</v>
      </c>
    </row>
    <row r="115" spans="1:4" x14ac:dyDescent="0.25">
      <c r="A115" s="5">
        <v>44568</v>
      </c>
      <c r="B115" t="s">
        <v>11</v>
      </c>
      <c r="C115" t="s">
        <v>15</v>
      </c>
      <c r="D115" s="2">
        <v>2</v>
      </c>
    </row>
    <row r="116" spans="1:4" x14ac:dyDescent="0.25">
      <c r="A116" s="5">
        <v>44568</v>
      </c>
      <c r="B116" t="s">
        <v>8</v>
      </c>
      <c r="C116" t="s">
        <v>14</v>
      </c>
      <c r="D116" s="2">
        <v>4</v>
      </c>
    </row>
    <row r="117" spans="1:4" x14ac:dyDescent="0.25">
      <c r="A117" s="5">
        <v>44568</v>
      </c>
      <c r="B117" t="s">
        <v>11</v>
      </c>
      <c r="C117" t="s">
        <v>15</v>
      </c>
      <c r="D117" s="2">
        <v>2</v>
      </c>
    </row>
    <row r="118" spans="1:4" x14ac:dyDescent="0.25">
      <c r="A118" s="5">
        <v>44568</v>
      </c>
      <c r="B118" t="s">
        <v>8</v>
      </c>
      <c r="C118" t="s">
        <v>14</v>
      </c>
      <c r="D118" s="2">
        <v>4</v>
      </c>
    </row>
    <row r="119" spans="1:4" x14ac:dyDescent="0.25">
      <c r="A119" s="5">
        <v>44568</v>
      </c>
      <c r="B119" t="s">
        <v>11</v>
      </c>
      <c r="C119" t="s">
        <v>15</v>
      </c>
      <c r="D119" s="2">
        <v>2</v>
      </c>
    </row>
    <row r="120" spans="1:4" x14ac:dyDescent="0.25">
      <c r="A120" s="5">
        <v>44568</v>
      </c>
      <c r="B120" t="s">
        <v>8</v>
      </c>
      <c r="C120" t="s">
        <v>14</v>
      </c>
      <c r="D120" s="2">
        <v>4</v>
      </c>
    </row>
    <row r="121" spans="1:4" x14ac:dyDescent="0.25">
      <c r="A121" s="5">
        <v>44568</v>
      </c>
      <c r="B121" t="s">
        <v>2</v>
      </c>
      <c r="C121" t="s">
        <v>3</v>
      </c>
      <c r="D121" s="2">
        <v>1.5</v>
      </c>
    </row>
    <row r="122" spans="1:4" x14ac:dyDescent="0.25">
      <c r="A122" s="5">
        <v>44568</v>
      </c>
      <c r="B122" t="s">
        <v>16</v>
      </c>
      <c r="C122" t="s">
        <v>19</v>
      </c>
      <c r="D122" s="2">
        <v>3</v>
      </c>
    </row>
    <row r="123" spans="1:4" x14ac:dyDescent="0.25">
      <c r="A123" s="5">
        <v>44568</v>
      </c>
      <c r="B123" t="s">
        <v>2</v>
      </c>
      <c r="C123" t="s">
        <v>3</v>
      </c>
      <c r="D123" s="2">
        <v>1.5</v>
      </c>
    </row>
    <row r="124" spans="1:4" x14ac:dyDescent="0.25">
      <c r="A124" s="5">
        <v>44568</v>
      </c>
      <c r="B124" t="s">
        <v>16</v>
      </c>
      <c r="C124" t="s">
        <v>19</v>
      </c>
      <c r="D124" s="2">
        <v>3</v>
      </c>
    </row>
    <row r="125" spans="1:4" x14ac:dyDescent="0.25">
      <c r="A125" s="5">
        <v>44568</v>
      </c>
      <c r="B125" t="s">
        <v>16</v>
      </c>
      <c r="C125" t="s">
        <v>19</v>
      </c>
      <c r="D125" s="2">
        <v>3</v>
      </c>
    </row>
    <row r="126" spans="1:4" x14ac:dyDescent="0.25">
      <c r="A126" s="5">
        <v>44568</v>
      </c>
      <c r="B126" t="s">
        <v>5</v>
      </c>
      <c r="C126" t="s">
        <v>3</v>
      </c>
      <c r="D126" s="2">
        <v>2</v>
      </c>
    </row>
    <row r="127" spans="1:4" x14ac:dyDescent="0.25">
      <c r="A127" s="5">
        <v>44568</v>
      </c>
      <c r="B127" t="s">
        <v>13</v>
      </c>
      <c r="C127" t="s">
        <v>15</v>
      </c>
      <c r="D127" s="2">
        <v>2</v>
      </c>
    </row>
    <row r="128" spans="1:4" x14ac:dyDescent="0.25">
      <c r="A128" s="5">
        <v>44568</v>
      </c>
      <c r="B128" t="s">
        <v>12</v>
      </c>
      <c r="C128" t="s">
        <v>15</v>
      </c>
      <c r="D128" s="2">
        <v>2</v>
      </c>
    </row>
    <row r="129" spans="1:4" x14ac:dyDescent="0.25">
      <c r="A129" s="5">
        <v>44568</v>
      </c>
      <c r="B129" t="s">
        <v>8</v>
      </c>
      <c r="C129" t="s">
        <v>14</v>
      </c>
      <c r="D129" s="2">
        <v>4</v>
      </c>
    </row>
    <row r="130" spans="1:4" x14ac:dyDescent="0.25">
      <c r="A130" s="5">
        <v>44568</v>
      </c>
      <c r="B130" t="s">
        <v>16</v>
      </c>
      <c r="C130" t="s">
        <v>19</v>
      </c>
      <c r="D130" s="2">
        <v>3</v>
      </c>
    </row>
    <row r="131" spans="1:4" x14ac:dyDescent="0.25">
      <c r="A131" s="5">
        <v>44568</v>
      </c>
      <c r="B131" t="s">
        <v>5</v>
      </c>
      <c r="C131" t="s">
        <v>3</v>
      </c>
      <c r="D131" s="2">
        <v>2</v>
      </c>
    </row>
    <row r="132" spans="1:4" x14ac:dyDescent="0.25">
      <c r="A132" s="5">
        <v>44568</v>
      </c>
      <c r="B132" t="s">
        <v>7</v>
      </c>
      <c r="C132" t="s">
        <v>3</v>
      </c>
      <c r="D132" s="2">
        <v>5</v>
      </c>
    </row>
    <row r="133" spans="1:4" x14ac:dyDescent="0.25">
      <c r="A133" s="5">
        <v>44568</v>
      </c>
      <c r="B133" t="s">
        <v>9</v>
      </c>
      <c r="C133" t="s">
        <v>14</v>
      </c>
      <c r="D133" s="2">
        <v>2.5</v>
      </c>
    </row>
    <row r="134" spans="1:4" x14ac:dyDescent="0.25">
      <c r="A134" s="5">
        <v>44568</v>
      </c>
      <c r="B134" t="s">
        <v>4</v>
      </c>
      <c r="C134" t="s">
        <v>3</v>
      </c>
      <c r="D134" s="2">
        <v>3</v>
      </c>
    </row>
    <row r="135" spans="1:4" x14ac:dyDescent="0.25">
      <c r="A135" s="5">
        <v>44568</v>
      </c>
      <c r="B135" t="s">
        <v>13</v>
      </c>
      <c r="C135" t="s">
        <v>15</v>
      </c>
      <c r="D135" s="2">
        <v>2</v>
      </c>
    </row>
    <row r="136" spans="1:4" x14ac:dyDescent="0.25">
      <c r="A136" s="5">
        <v>44568</v>
      </c>
      <c r="B136" t="s">
        <v>4</v>
      </c>
      <c r="C136" t="s">
        <v>3</v>
      </c>
      <c r="D136" s="2">
        <v>3</v>
      </c>
    </row>
    <row r="137" spans="1:4" x14ac:dyDescent="0.25">
      <c r="A137" s="5">
        <v>44568</v>
      </c>
      <c r="B137" t="s">
        <v>11</v>
      </c>
      <c r="C137" t="s">
        <v>15</v>
      </c>
      <c r="D137" s="2">
        <v>2</v>
      </c>
    </row>
    <row r="138" spans="1:4" x14ac:dyDescent="0.25">
      <c r="A138" s="5">
        <v>44568</v>
      </c>
      <c r="B138" t="s">
        <v>10</v>
      </c>
      <c r="C138" t="s">
        <v>14</v>
      </c>
      <c r="D138" s="2">
        <v>3</v>
      </c>
    </row>
    <row r="139" spans="1:4" x14ac:dyDescent="0.25">
      <c r="A139" s="5">
        <v>44568</v>
      </c>
      <c r="B139" t="s">
        <v>5</v>
      </c>
      <c r="C139" t="s">
        <v>3</v>
      </c>
      <c r="D139" s="2">
        <v>2</v>
      </c>
    </row>
    <row r="140" spans="1:4" x14ac:dyDescent="0.25">
      <c r="A140" s="5">
        <v>44568</v>
      </c>
      <c r="B140" t="s">
        <v>18</v>
      </c>
      <c r="C140" t="s">
        <v>19</v>
      </c>
      <c r="D140" s="2">
        <v>3</v>
      </c>
    </row>
    <row r="141" spans="1:4" x14ac:dyDescent="0.25">
      <c r="A141" s="5">
        <v>44568</v>
      </c>
      <c r="B141" t="s">
        <v>13</v>
      </c>
      <c r="C141" t="s">
        <v>15</v>
      </c>
      <c r="D141" s="2">
        <v>2</v>
      </c>
    </row>
    <row r="142" spans="1:4" x14ac:dyDescent="0.25">
      <c r="A142" s="5">
        <v>44568</v>
      </c>
      <c r="B142" t="s">
        <v>5</v>
      </c>
      <c r="C142" t="s">
        <v>3</v>
      </c>
      <c r="D142" s="2">
        <v>2</v>
      </c>
    </row>
    <row r="143" spans="1:4" x14ac:dyDescent="0.25">
      <c r="A143" s="5">
        <v>44569</v>
      </c>
      <c r="B143" t="s">
        <v>9</v>
      </c>
      <c r="C143" t="s">
        <v>14</v>
      </c>
      <c r="D143" s="2">
        <v>2.5</v>
      </c>
    </row>
    <row r="144" spans="1:4" x14ac:dyDescent="0.25">
      <c r="A144" s="5">
        <v>44569</v>
      </c>
      <c r="B144" t="s">
        <v>12</v>
      </c>
      <c r="C144" t="s">
        <v>15</v>
      </c>
      <c r="D144" s="2">
        <v>2</v>
      </c>
    </row>
    <row r="145" spans="1:4" x14ac:dyDescent="0.25">
      <c r="A145" s="5">
        <v>44569</v>
      </c>
      <c r="B145" t="s">
        <v>13</v>
      </c>
      <c r="C145" t="s">
        <v>15</v>
      </c>
      <c r="D145" s="2">
        <v>2</v>
      </c>
    </row>
    <row r="146" spans="1:4" x14ac:dyDescent="0.25">
      <c r="A146" s="5">
        <v>44569</v>
      </c>
      <c r="B146" t="s">
        <v>5</v>
      </c>
      <c r="C146" t="s">
        <v>3</v>
      </c>
      <c r="D146" s="2">
        <v>2</v>
      </c>
    </row>
    <row r="147" spans="1:4" x14ac:dyDescent="0.25">
      <c r="A147" s="5">
        <v>44569</v>
      </c>
      <c r="B147" t="s">
        <v>2</v>
      </c>
      <c r="C147" t="s">
        <v>3</v>
      </c>
      <c r="D147" s="2">
        <v>1.5</v>
      </c>
    </row>
    <row r="148" spans="1:4" x14ac:dyDescent="0.25">
      <c r="A148" s="5">
        <v>44569</v>
      </c>
      <c r="B148" t="s">
        <v>13</v>
      </c>
      <c r="C148" t="s">
        <v>15</v>
      </c>
      <c r="D148" s="2">
        <v>2</v>
      </c>
    </row>
    <row r="149" spans="1:4" x14ac:dyDescent="0.25">
      <c r="A149" s="5">
        <v>44569</v>
      </c>
      <c r="B149" t="s">
        <v>16</v>
      </c>
      <c r="C149" t="s">
        <v>19</v>
      </c>
      <c r="D149" s="2">
        <v>3</v>
      </c>
    </row>
    <row r="150" spans="1:4" x14ac:dyDescent="0.25">
      <c r="A150" s="5">
        <v>44569</v>
      </c>
      <c r="B150" t="s">
        <v>11</v>
      </c>
      <c r="C150" t="s">
        <v>15</v>
      </c>
      <c r="D150" s="2">
        <v>2</v>
      </c>
    </row>
    <row r="151" spans="1:4" x14ac:dyDescent="0.25">
      <c r="A151" s="5">
        <v>44569</v>
      </c>
      <c r="B151" t="s">
        <v>8</v>
      </c>
      <c r="C151" t="s">
        <v>14</v>
      </c>
      <c r="D151" s="2">
        <v>4</v>
      </c>
    </row>
    <row r="152" spans="1:4" x14ac:dyDescent="0.25">
      <c r="A152" s="5">
        <v>44569</v>
      </c>
      <c r="B152" t="s">
        <v>6</v>
      </c>
      <c r="C152" t="s">
        <v>3</v>
      </c>
      <c r="D152" s="2">
        <v>3</v>
      </c>
    </row>
    <row r="153" spans="1:4" x14ac:dyDescent="0.25">
      <c r="A153" s="5">
        <v>44569</v>
      </c>
      <c r="B153" t="s">
        <v>8</v>
      </c>
      <c r="C153" t="s">
        <v>14</v>
      </c>
      <c r="D153" s="2">
        <v>4</v>
      </c>
    </row>
    <row r="154" spans="1:4" x14ac:dyDescent="0.25">
      <c r="A154" s="5">
        <v>44569</v>
      </c>
      <c r="B154" t="s">
        <v>16</v>
      </c>
      <c r="C154" t="s">
        <v>19</v>
      </c>
      <c r="D154" s="2">
        <v>3</v>
      </c>
    </row>
    <row r="155" spans="1:4" x14ac:dyDescent="0.25">
      <c r="A155" s="5">
        <v>44569</v>
      </c>
      <c r="B155" t="s">
        <v>13</v>
      </c>
      <c r="C155" t="s">
        <v>15</v>
      </c>
      <c r="D155" s="2">
        <v>2</v>
      </c>
    </row>
    <row r="156" spans="1:4" x14ac:dyDescent="0.25">
      <c r="A156" s="5">
        <v>44569</v>
      </c>
      <c r="B156" t="s">
        <v>6</v>
      </c>
      <c r="C156" t="s">
        <v>3</v>
      </c>
      <c r="D156" s="2">
        <v>3</v>
      </c>
    </row>
    <row r="157" spans="1:4" x14ac:dyDescent="0.25">
      <c r="A157" s="5">
        <v>44569</v>
      </c>
      <c r="B157" t="s">
        <v>11</v>
      </c>
      <c r="C157" t="s">
        <v>15</v>
      </c>
      <c r="D157" s="2">
        <v>2</v>
      </c>
    </row>
    <row r="158" spans="1:4" x14ac:dyDescent="0.25">
      <c r="A158" s="5">
        <v>44569</v>
      </c>
      <c r="B158" t="s">
        <v>6</v>
      </c>
      <c r="C158" t="s">
        <v>3</v>
      </c>
      <c r="D158" s="2">
        <v>3</v>
      </c>
    </row>
    <row r="159" spans="1:4" x14ac:dyDescent="0.25">
      <c r="A159" s="5">
        <v>44569</v>
      </c>
      <c r="B159" t="s">
        <v>9</v>
      </c>
      <c r="C159" t="s">
        <v>14</v>
      </c>
      <c r="D159" s="2">
        <v>2.5</v>
      </c>
    </row>
    <row r="160" spans="1:4" x14ac:dyDescent="0.25">
      <c r="A160" s="5">
        <v>44569</v>
      </c>
      <c r="B160" t="s">
        <v>10</v>
      </c>
      <c r="C160" t="s">
        <v>14</v>
      </c>
      <c r="D160" s="2">
        <v>3</v>
      </c>
    </row>
    <row r="161" spans="1:4" x14ac:dyDescent="0.25">
      <c r="A161" s="5">
        <v>44569</v>
      </c>
      <c r="B161" t="s">
        <v>7</v>
      </c>
      <c r="C161" t="s">
        <v>3</v>
      </c>
      <c r="D161" s="2">
        <v>5</v>
      </c>
    </row>
    <row r="162" spans="1:4" x14ac:dyDescent="0.25">
      <c r="A162" s="5">
        <v>44569</v>
      </c>
      <c r="B162" t="s">
        <v>8</v>
      </c>
      <c r="C162" t="s">
        <v>14</v>
      </c>
      <c r="D162" s="2">
        <v>4</v>
      </c>
    </row>
    <row r="163" spans="1:4" x14ac:dyDescent="0.25">
      <c r="A163" s="5">
        <v>44569</v>
      </c>
      <c r="B163" t="s">
        <v>5</v>
      </c>
      <c r="C163" t="s">
        <v>3</v>
      </c>
      <c r="D163" s="2">
        <v>2</v>
      </c>
    </row>
    <row r="164" spans="1:4" x14ac:dyDescent="0.25">
      <c r="A164" s="5">
        <v>44569</v>
      </c>
      <c r="B164" t="s">
        <v>18</v>
      </c>
      <c r="C164" t="s">
        <v>19</v>
      </c>
      <c r="D164" s="10">
        <v>3</v>
      </c>
    </row>
    <row r="165" spans="1:4" x14ac:dyDescent="0.25">
      <c r="A165" s="5">
        <v>44569</v>
      </c>
      <c r="B165" t="s">
        <v>12</v>
      </c>
      <c r="C165" t="s">
        <v>15</v>
      </c>
      <c r="D165" s="10">
        <v>2</v>
      </c>
    </row>
    <row r="166" spans="1:4" x14ac:dyDescent="0.25">
      <c r="A166" s="5">
        <v>44569</v>
      </c>
      <c r="B166" t="s">
        <v>10</v>
      </c>
      <c r="C166" t="s">
        <v>14</v>
      </c>
      <c r="D166" s="10">
        <v>3</v>
      </c>
    </row>
    <row r="167" spans="1:4" x14ac:dyDescent="0.25">
      <c r="A167" s="5">
        <v>44569</v>
      </c>
      <c r="B167" t="s">
        <v>18</v>
      </c>
      <c r="C167" t="s">
        <v>19</v>
      </c>
      <c r="D167" s="2">
        <v>3</v>
      </c>
    </row>
    <row r="168" spans="1:4" x14ac:dyDescent="0.25">
      <c r="A168" s="5">
        <v>44570</v>
      </c>
      <c r="B168" t="s">
        <v>10</v>
      </c>
      <c r="C168" t="s">
        <v>14</v>
      </c>
      <c r="D168" s="2">
        <v>3</v>
      </c>
    </row>
    <row r="169" spans="1:4" x14ac:dyDescent="0.25">
      <c r="A169" s="5">
        <v>44570</v>
      </c>
      <c r="B169" t="s">
        <v>6</v>
      </c>
      <c r="C169" t="s">
        <v>3</v>
      </c>
      <c r="D169" s="2">
        <v>3</v>
      </c>
    </row>
    <row r="170" spans="1:4" x14ac:dyDescent="0.25">
      <c r="A170" s="5">
        <v>44570</v>
      </c>
      <c r="B170" t="s">
        <v>16</v>
      </c>
      <c r="C170" t="s">
        <v>19</v>
      </c>
      <c r="D170" s="2">
        <v>3</v>
      </c>
    </row>
    <row r="171" spans="1:4" x14ac:dyDescent="0.25">
      <c r="A171" s="5">
        <v>44570</v>
      </c>
      <c r="B171" t="s">
        <v>13</v>
      </c>
      <c r="C171" t="s">
        <v>15</v>
      </c>
      <c r="D171" s="2">
        <v>2</v>
      </c>
    </row>
    <row r="172" spans="1:4" x14ac:dyDescent="0.25">
      <c r="A172" s="5">
        <v>44570</v>
      </c>
      <c r="B172" t="s">
        <v>10</v>
      </c>
      <c r="C172" t="s">
        <v>14</v>
      </c>
      <c r="D172" s="2">
        <v>3</v>
      </c>
    </row>
    <row r="173" spans="1:4" x14ac:dyDescent="0.25">
      <c r="A173" s="5">
        <v>44570</v>
      </c>
      <c r="B173" t="s">
        <v>2</v>
      </c>
      <c r="C173" t="s">
        <v>3</v>
      </c>
      <c r="D173" s="2">
        <v>1.5</v>
      </c>
    </row>
    <row r="174" spans="1:4" x14ac:dyDescent="0.25">
      <c r="A174" s="5">
        <v>44570</v>
      </c>
      <c r="B174" t="s">
        <v>9</v>
      </c>
      <c r="C174" t="s">
        <v>14</v>
      </c>
      <c r="D174" s="2">
        <v>2.5</v>
      </c>
    </row>
    <row r="175" spans="1:4" x14ac:dyDescent="0.25">
      <c r="A175" s="5">
        <v>44570</v>
      </c>
      <c r="B175" t="s">
        <v>5</v>
      </c>
      <c r="C175" t="s">
        <v>3</v>
      </c>
      <c r="D175" s="2">
        <v>2</v>
      </c>
    </row>
    <row r="176" spans="1:4" x14ac:dyDescent="0.25">
      <c r="A176" s="5">
        <v>44570</v>
      </c>
      <c r="B176" t="s">
        <v>7</v>
      </c>
      <c r="C176" t="s">
        <v>3</v>
      </c>
      <c r="D176" s="2">
        <v>5</v>
      </c>
    </row>
    <row r="177" spans="1:4" x14ac:dyDescent="0.25">
      <c r="A177" s="5">
        <v>44570</v>
      </c>
      <c r="B177" t="s">
        <v>7</v>
      </c>
      <c r="C177" t="s">
        <v>3</v>
      </c>
      <c r="D177" s="2">
        <v>5</v>
      </c>
    </row>
    <row r="178" spans="1:4" x14ac:dyDescent="0.25">
      <c r="A178" s="5">
        <v>44570</v>
      </c>
      <c r="B178" t="s">
        <v>16</v>
      </c>
      <c r="C178" t="s">
        <v>19</v>
      </c>
      <c r="D178" s="2">
        <v>3</v>
      </c>
    </row>
    <row r="179" spans="1:4" x14ac:dyDescent="0.25">
      <c r="A179" s="5">
        <v>44570</v>
      </c>
      <c r="B179" t="s">
        <v>7</v>
      </c>
      <c r="C179" t="s">
        <v>3</v>
      </c>
      <c r="D179" s="2">
        <v>5</v>
      </c>
    </row>
    <row r="180" spans="1:4" x14ac:dyDescent="0.25">
      <c r="A180" s="5">
        <v>44570</v>
      </c>
      <c r="B180" t="s">
        <v>10</v>
      </c>
      <c r="C180" t="s">
        <v>14</v>
      </c>
      <c r="D180" s="2">
        <v>3</v>
      </c>
    </row>
    <row r="181" spans="1:4" x14ac:dyDescent="0.25">
      <c r="A181" s="5">
        <v>44570</v>
      </c>
      <c r="B181" t="s">
        <v>11</v>
      </c>
      <c r="C181" t="s">
        <v>15</v>
      </c>
      <c r="D181" s="2">
        <v>2</v>
      </c>
    </row>
    <row r="182" spans="1:4" x14ac:dyDescent="0.25">
      <c r="A182" s="5">
        <v>44570</v>
      </c>
      <c r="B182" t="s">
        <v>10</v>
      </c>
      <c r="C182" t="s">
        <v>14</v>
      </c>
      <c r="D182" s="2">
        <v>3</v>
      </c>
    </row>
    <row r="183" spans="1:4" x14ac:dyDescent="0.25">
      <c r="A183" s="5">
        <v>44570</v>
      </c>
      <c r="B183" t="s">
        <v>16</v>
      </c>
      <c r="C183" t="s">
        <v>19</v>
      </c>
      <c r="D183" s="2">
        <v>3</v>
      </c>
    </row>
    <row r="184" spans="1:4" x14ac:dyDescent="0.25">
      <c r="A184" s="5">
        <v>44570</v>
      </c>
      <c r="B184" t="s">
        <v>5</v>
      </c>
      <c r="C184" t="s">
        <v>3</v>
      </c>
      <c r="D184" s="2">
        <v>2</v>
      </c>
    </row>
    <row r="185" spans="1:4" x14ac:dyDescent="0.25">
      <c r="A185" s="5">
        <v>44570</v>
      </c>
      <c r="B185" t="s">
        <v>5</v>
      </c>
      <c r="C185" t="s">
        <v>3</v>
      </c>
      <c r="D185" s="2">
        <v>2</v>
      </c>
    </row>
    <row r="186" spans="1:4" x14ac:dyDescent="0.25">
      <c r="A186" s="5"/>
      <c r="D186" s="4"/>
    </row>
    <row r="187" spans="1:4" x14ac:dyDescent="0.25">
      <c r="A187" s="5"/>
    </row>
    <row r="188" spans="1:4" x14ac:dyDescent="0.25">
      <c r="A188" s="5"/>
    </row>
    <row r="189" spans="1:4" x14ac:dyDescent="0.25">
      <c r="A189" s="5"/>
    </row>
    <row r="190" spans="1:4" x14ac:dyDescent="0.25">
      <c r="A190" s="5"/>
    </row>
    <row r="191" spans="1:4" x14ac:dyDescent="0.25">
      <c r="A191" s="5"/>
    </row>
    <row r="192" spans="1:4" x14ac:dyDescent="0.25">
      <c r="A192" s="5"/>
    </row>
    <row r="193" spans="1:1" x14ac:dyDescent="0.25">
      <c r="A193" s="5"/>
    </row>
    <row r="194" spans="1:1" x14ac:dyDescent="0.25">
      <c r="A194" s="5"/>
    </row>
  </sheetData>
  <autoFilter ref="A1:D185" xr:uid="{00000000-0001-0000-0000-000000000000}"/>
  <sortState xmlns:xlrd2="http://schemas.microsoft.com/office/spreadsheetml/2017/richdata2" ref="A2:D185">
    <sortCondition ref="A2:A185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12CE-84F1-4D91-B240-18C8CBD5E612}">
  <dimension ref="A3:B91"/>
  <sheetViews>
    <sheetView workbookViewId="0">
      <selection activeCell="B12" sqref="B12"/>
    </sheetView>
  </sheetViews>
  <sheetFormatPr defaultRowHeight="15.75" x14ac:dyDescent="0.25"/>
  <cols>
    <col min="1" max="1" width="24.125" bestFit="1" customWidth="1"/>
    <col min="2" max="2" width="14.875" bestFit="1" customWidth="1"/>
  </cols>
  <sheetData>
    <row r="3" spans="1:2" x14ac:dyDescent="0.25">
      <c r="A3" s="6" t="s">
        <v>24</v>
      </c>
      <c r="B3" t="s">
        <v>26</v>
      </c>
    </row>
    <row r="4" spans="1:2" x14ac:dyDescent="0.25">
      <c r="A4" s="8">
        <v>44562</v>
      </c>
      <c r="B4">
        <v>45.5</v>
      </c>
    </row>
    <row r="5" spans="1:2" x14ac:dyDescent="0.25">
      <c r="A5" s="9" t="s">
        <v>8</v>
      </c>
      <c r="B5">
        <v>8</v>
      </c>
    </row>
    <row r="6" spans="1:2" x14ac:dyDescent="0.25">
      <c r="A6" s="9" t="s">
        <v>10</v>
      </c>
      <c r="B6">
        <v>3</v>
      </c>
    </row>
    <row r="7" spans="1:2" x14ac:dyDescent="0.25">
      <c r="A7" s="9" t="s">
        <v>17</v>
      </c>
      <c r="B7">
        <v>3</v>
      </c>
    </row>
    <row r="8" spans="1:2" x14ac:dyDescent="0.25">
      <c r="A8" s="9" t="s">
        <v>13</v>
      </c>
      <c r="B8">
        <v>2</v>
      </c>
    </row>
    <row r="9" spans="1:2" x14ac:dyDescent="0.25">
      <c r="A9" s="9" t="s">
        <v>6</v>
      </c>
      <c r="B9">
        <v>3</v>
      </c>
    </row>
    <row r="10" spans="1:2" x14ac:dyDescent="0.25">
      <c r="A10" s="9" t="s">
        <v>2</v>
      </c>
      <c r="B10">
        <v>1.5</v>
      </c>
    </row>
    <row r="11" spans="1:2" x14ac:dyDescent="0.25">
      <c r="A11" s="9" t="s">
        <v>11</v>
      </c>
      <c r="B11">
        <v>2</v>
      </c>
    </row>
    <row r="12" spans="1:2" x14ac:dyDescent="0.25">
      <c r="A12" s="9" t="s">
        <v>4</v>
      </c>
      <c r="B12">
        <v>3</v>
      </c>
    </row>
    <row r="13" spans="1:2" x14ac:dyDescent="0.25">
      <c r="A13" s="9" t="s">
        <v>5</v>
      </c>
      <c r="B13">
        <v>2</v>
      </c>
    </row>
    <row r="14" spans="1:2" x14ac:dyDescent="0.25">
      <c r="A14" s="9" t="s">
        <v>7</v>
      </c>
      <c r="B14">
        <v>10</v>
      </c>
    </row>
    <row r="15" spans="1:2" x14ac:dyDescent="0.25">
      <c r="A15" s="9" t="s">
        <v>18</v>
      </c>
      <c r="B15">
        <v>3</v>
      </c>
    </row>
    <row r="16" spans="1:2" x14ac:dyDescent="0.25">
      <c r="A16" s="9" t="s">
        <v>9</v>
      </c>
      <c r="B16">
        <v>5</v>
      </c>
    </row>
    <row r="17" spans="1:2" x14ac:dyDescent="0.25">
      <c r="A17" s="8">
        <v>44563</v>
      </c>
      <c r="B17">
        <v>93.5</v>
      </c>
    </row>
    <row r="18" spans="1:2" x14ac:dyDescent="0.25">
      <c r="A18" s="9" t="s">
        <v>8</v>
      </c>
      <c r="B18">
        <v>4</v>
      </c>
    </row>
    <row r="19" spans="1:2" x14ac:dyDescent="0.25">
      <c r="A19" s="9" t="s">
        <v>10</v>
      </c>
      <c r="B19">
        <v>9</v>
      </c>
    </row>
    <row r="20" spans="1:2" x14ac:dyDescent="0.25">
      <c r="A20" s="9" t="s">
        <v>12</v>
      </c>
      <c r="B20">
        <v>12</v>
      </c>
    </row>
    <row r="21" spans="1:2" x14ac:dyDescent="0.25">
      <c r="A21" s="9" t="s">
        <v>17</v>
      </c>
      <c r="B21">
        <v>12</v>
      </c>
    </row>
    <row r="22" spans="1:2" x14ac:dyDescent="0.25">
      <c r="A22" s="9" t="s">
        <v>13</v>
      </c>
      <c r="B22">
        <v>4</v>
      </c>
    </row>
    <row r="23" spans="1:2" x14ac:dyDescent="0.25">
      <c r="A23" s="9" t="s">
        <v>6</v>
      </c>
      <c r="B23">
        <v>9</v>
      </c>
    </row>
    <row r="24" spans="1:2" x14ac:dyDescent="0.25">
      <c r="A24" s="9" t="s">
        <v>2</v>
      </c>
      <c r="B24">
        <v>3</v>
      </c>
    </row>
    <row r="25" spans="1:2" x14ac:dyDescent="0.25">
      <c r="A25" s="9" t="s">
        <v>11</v>
      </c>
      <c r="B25">
        <v>2</v>
      </c>
    </row>
    <row r="26" spans="1:2" x14ac:dyDescent="0.25">
      <c r="A26" s="9" t="s">
        <v>4</v>
      </c>
      <c r="B26">
        <v>6</v>
      </c>
    </row>
    <row r="27" spans="1:2" x14ac:dyDescent="0.25">
      <c r="A27" s="9" t="s">
        <v>5</v>
      </c>
      <c r="B27">
        <v>4</v>
      </c>
    </row>
    <row r="28" spans="1:2" x14ac:dyDescent="0.25">
      <c r="A28" s="9" t="s">
        <v>7</v>
      </c>
      <c r="B28">
        <v>10</v>
      </c>
    </row>
    <row r="29" spans="1:2" x14ac:dyDescent="0.25">
      <c r="A29" s="9" t="s">
        <v>18</v>
      </c>
      <c r="B29">
        <v>6</v>
      </c>
    </row>
    <row r="30" spans="1:2" x14ac:dyDescent="0.25">
      <c r="A30" s="9" t="s">
        <v>9</v>
      </c>
      <c r="B30">
        <v>12.5</v>
      </c>
    </row>
    <row r="31" spans="1:2" x14ac:dyDescent="0.25">
      <c r="A31" s="8">
        <v>44565</v>
      </c>
      <c r="B31">
        <v>41.5</v>
      </c>
    </row>
    <row r="32" spans="1:2" x14ac:dyDescent="0.25">
      <c r="A32" s="9" t="s">
        <v>8</v>
      </c>
      <c r="B32">
        <v>16</v>
      </c>
    </row>
    <row r="33" spans="1:2" x14ac:dyDescent="0.25">
      <c r="A33" s="9" t="s">
        <v>6</v>
      </c>
      <c r="B33">
        <v>3</v>
      </c>
    </row>
    <row r="34" spans="1:2" x14ac:dyDescent="0.25">
      <c r="A34" s="9" t="s">
        <v>2</v>
      </c>
      <c r="B34">
        <v>4.5</v>
      </c>
    </row>
    <row r="35" spans="1:2" x14ac:dyDescent="0.25">
      <c r="A35" s="9" t="s">
        <v>11</v>
      </c>
      <c r="B35">
        <v>6</v>
      </c>
    </row>
    <row r="36" spans="1:2" x14ac:dyDescent="0.25">
      <c r="A36" s="9" t="s">
        <v>4</v>
      </c>
      <c r="B36">
        <v>9</v>
      </c>
    </row>
    <row r="37" spans="1:2" x14ac:dyDescent="0.25">
      <c r="A37" s="9" t="s">
        <v>18</v>
      </c>
      <c r="B37">
        <v>3</v>
      </c>
    </row>
    <row r="38" spans="1:2" x14ac:dyDescent="0.25">
      <c r="A38" s="8">
        <v>44567</v>
      </c>
      <c r="B38">
        <v>124.5</v>
      </c>
    </row>
    <row r="39" spans="1:2" x14ac:dyDescent="0.25">
      <c r="A39" s="9" t="s">
        <v>8</v>
      </c>
      <c r="B39">
        <v>16</v>
      </c>
    </row>
    <row r="40" spans="1:2" x14ac:dyDescent="0.25">
      <c r="A40" s="9" t="s">
        <v>10</v>
      </c>
      <c r="B40">
        <v>6</v>
      </c>
    </row>
    <row r="41" spans="1:2" x14ac:dyDescent="0.25">
      <c r="A41" s="9" t="s">
        <v>12</v>
      </c>
      <c r="B41">
        <v>4</v>
      </c>
    </row>
    <row r="42" spans="1:2" x14ac:dyDescent="0.25">
      <c r="A42" s="9" t="s">
        <v>17</v>
      </c>
      <c r="B42">
        <v>6</v>
      </c>
    </row>
    <row r="43" spans="1:2" x14ac:dyDescent="0.25">
      <c r="A43" s="9" t="s">
        <v>13</v>
      </c>
      <c r="B43">
        <v>4</v>
      </c>
    </row>
    <row r="44" spans="1:2" x14ac:dyDescent="0.25">
      <c r="A44" s="9" t="s">
        <v>6</v>
      </c>
      <c r="B44">
        <v>12</v>
      </c>
    </row>
    <row r="45" spans="1:2" x14ac:dyDescent="0.25">
      <c r="A45" s="9" t="s">
        <v>2</v>
      </c>
      <c r="B45">
        <v>4.5</v>
      </c>
    </row>
    <row r="46" spans="1:2" x14ac:dyDescent="0.25">
      <c r="A46" s="9" t="s">
        <v>16</v>
      </c>
      <c r="B46">
        <v>3</v>
      </c>
    </row>
    <row r="47" spans="1:2" x14ac:dyDescent="0.25">
      <c r="A47" s="9" t="s">
        <v>11</v>
      </c>
      <c r="B47">
        <v>2</v>
      </c>
    </row>
    <row r="48" spans="1:2" x14ac:dyDescent="0.25">
      <c r="A48" s="9" t="s">
        <v>4</v>
      </c>
      <c r="B48">
        <v>9</v>
      </c>
    </row>
    <row r="49" spans="1:2" x14ac:dyDescent="0.25">
      <c r="A49" s="9" t="s">
        <v>5</v>
      </c>
      <c r="B49">
        <v>6</v>
      </c>
    </row>
    <row r="50" spans="1:2" x14ac:dyDescent="0.25">
      <c r="A50" s="9" t="s">
        <v>7</v>
      </c>
      <c r="B50">
        <v>35</v>
      </c>
    </row>
    <row r="51" spans="1:2" x14ac:dyDescent="0.25">
      <c r="A51" s="9" t="s">
        <v>18</v>
      </c>
      <c r="B51">
        <v>12</v>
      </c>
    </row>
    <row r="52" spans="1:2" x14ac:dyDescent="0.25">
      <c r="A52" s="9" t="s">
        <v>9</v>
      </c>
      <c r="B52">
        <v>5</v>
      </c>
    </row>
    <row r="53" spans="1:2" x14ac:dyDescent="0.25">
      <c r="A53" s="8">
        <v>44568</v>
      </c>
      <c r="B53">
        <v>97.5</v>
      </c>
    </row>
    <row r="54" spans="1:2" x14ac:dyDescent="0.25">
      <c r="A54" s="9" t="s">
        <v>8</v>
      </c>
      <c r="B54">
        <v>20</v>
      </c>
    </row>
    <row r="55" spans="1:2" x14ac:dyDescent="0.25">
      <c r="A55" s="9" t="s">
        <v>10</v>
      </c>
      <c r="B55">
        <v>3</v>
      </c>
    </row>
    <row r="56" spans="1:2" x14ac:dyDescent="0.25">
      <c r="A56" s="9" t="s">
        <v>12</v>
      </c>
      <c r="B56">
        <v>4</v>
      </c>
    </row>
    <row r="57" spans="1:2" x14ac:dyDescent="0.25">
      <c r="A57" s="9" t="s">
        <v>17</v>
      </c>
      <c r="B57">
        <v>9</v>
      </c>
    </row>
    <row r="58" spans="1:2" x14ac:dyDescent="0.25">
      <c r="A58" s="9" t="s">
        <v>13</v>
      </c>
      <c r="B58">
        <v>8</v>
      </c>
    </row>
    <row r="59" spans="1:2" x14ac:dyDescent="0.25">
      <c r="A59" s="9" t="s">
        <v>6</v>
      </c>
      <c r="B59">
        <v>3</v>
      </c>
    </row>
    <row r="60" spans="1:2" x14ac:dyDescent="0.25">
      <c r="A60" s="9" t="s">
        <v>2</v>
      </c>
      <c r="B60">
        <v>3</v>
      </c>
    </row>
    <row r="61" spans="1:2" x14ac:dyDescent="0.25">
      <c r="A61" s="9" t="s">
        <v>16</v>
      </c>
      <c r="B61">
        <v>12</v>
      </c>
    </row>
    <row r="62" spans="1:2" x14ac:dyDescent="0.25">
      <c r="A62" s="9" t="s">
        <v>11</v>
      </c>
      <c r="B62">
        <v>8</v>
      </c>
    </row>
    <row r="63" spans="1:2" x14ac:dyDescent="0.25">
      <c r="A63" s="9" t="s">
        <v>4</v>
      </c>
      <c r="B63">
        <v>9</v>
      </c>
    </row>
    <row r="64" spans="1:2" x14ac:dyDescent="0.25">
      <c r="A64" s="9" t="s">
        <v>5</v>
      </c>
      <c r="B64">
        <v>8</v>
      </c>
    </row>
    <row r="65" spans="1:2" x14ac:dyDescent="0.25">
      <c r="A65" s="9" t="s">
        <v>7</v>
      </c>
      <c r="B65">
        <v>5</v>
      </c>
    </row>
    <row r="66" spans="1:2" x14ac:dyDescent="0.25">
      <c r="A66" s="9" t="s">
        <v>18</v>
      </c>
      <c r="B66">
        <v>3</v>
      </c>
    </row>
    <row r="67" spans="1:2" x14ac:dyDescent="0.25">
      <c r="A67" s="9" t="s">
        <v>9</v>
      </c>
      <c r="B67">
        <v>2.5</v>
      </c>
    </row>
    <row r="68" spans="1:2" x14ac:dyDescent="0.25">
      <c r="A68" s="8">
        <v>44569</v>
      </c>
      <c r="B68">
        <v>68.5</v>
      </c>
    </row>
    <row r="69" spans="1:2" x14ac:dyDescent="0.25">
      <c r="A69" s="9" t="s">
        <v>8</v>
      </c>
      <c r="B69">
        <v>12</v>
      </c>
    </row>
    <row r="70" spans="1:2" x14ac:dyDescent="0.25">
      <c r="A70" s="9" t="s">
        <v>10</v>
      </c>
      <c r="B70">
        <v>6</v>
      </c>
    </row>
    <row r="71" spans="1:2" x14ac:dyDescent="0.25">
      <c r="A71" s="9" t="s">
        <v>12</v>
      </c>
      <c r="B71">
        <v>4</v>
      </c>
    </row>
    <row r="72" spans="1:2" x14ac:dyDescent="0.25">
      <c r="A72" s="9" t="s">
        <v>13</v>
      </c>
      <c r="B72">
        <v>6</v>
      </c>
    </row>
    <row r="73" spans="1:2" x14ac:dyDescent="0.25">
      <c r="A73" s="9" t="s">
        <v>6</v>
      </c>
      <c r="B73">
        <v>9</v>
      </c>
    </row>
    <row r="74" spans="1:2" x14ac:dyDescent="0.25">
      <c r="A74" s="9" t="s">
        <v>2</v>
      </c>
      <c r="B74">
        <v>1.5</v>
      </c>
    </row>
    <row r="75" spans="1:2" x14ac:dyDescent="0.25">
      <c r="A75" s="9" t="s">
        <v>16</v>
      </c>
      <c r="B75">
        <v>6</v>
      </c>
    </row>
    <row r="76" spans="1:2" x14ac:dyDescent="0.25">
      <c r="A76" s="9" t="s">
        <v>11</v>
      </c>
      <c r="B76">
        <v>4</v>
      </c>
    </row>
    <row r="77" spans="1:2" x14ac:dyDescent="0.25">
      <c r="A77" s="9" t="s">
        <v>5</v>
      </c>
      <c r="B77">
        <v>4</v>
      </c>
    </row>
    <row r="78" spans="1:2" x14ac:dyDescent="0.25">
      <c r="A78" s="9" t="s">
        <v>7</v>
      </c>
      <c r="B78">
        <v>5</v>
      </c>
    </row>
    <row r="79" spans="1:2" x14ac:dyDescent="0.25">
      <c r="A79" s="9" t="s">
        <v>18</v>
      </c>
      <c r="B79">
        <v>6</v>
      </c>
    </row>
    <row r="80" spans="1:2" x14ac:dyDescent="0.25">
      <c r="A80" s="9" t="s">
        <v>9</v>
      </c>
      <c r="B80">
        <v>5</v>
      </c>
    </row>
    <row r="81" spans="1:2" x14ac:dyDescent="0.25">
      <c r="A81" s="8">
        <v>44570</v>
      </c>
      <c r="B81">
        <v>53</v>
      </c>
    </row>
    <row r="82" spans="1:2" x14ac:dyDescent="0.25">
      <c r="A82" s="9" t="s">
        <v>10</v>
      </c>
      <c r="B82">
        <v>12</v>
      </c>
    </row>
    <row r="83" spans="1:2" x14ac:dyDescent="0.25">
      <c r="A83" s="9" t="s">
        <v>13</v>
      </c>
      <c r="B83">
        <v>2</v>
      </c>
    </row>
    <row r="84" spans="1:2" x14ac:dyDescent="0.25">
      <c r="A84" s="9" t="s">
        <v>6</v>
      </c>
      <c r="B84">
        <v>3</v>
      </c>
    </row>
    <row r="85" spans="1:2" x14ac:dyDescent="0.25">
      <c r="A85" s="9" t="s">
        <v>2</v>
      </c>
      <c r="B85">
        <v>1.5</v>
      </c>
    </row>
    <row r="86" spans="1:2" x14ac:dyDescent="0.25">
      <c r="A86" s="9" t="s">
        <v>16</v>
      </c>
      <c r="B86">
        <v>9</v>
      </c>
    </row>
    <row r="87" spans="1:2" x14ac:dyDescent="0.25">
      <c r="A87" s="9" t="s">
        <v>11</v>
      </c>
      <c r="B87">
        <v>2</v>
      </c>
    </row>
    <row r="88" spans="1:2" x14ac:dyDescent="0.25">
      <c r="A88" s="9" t="s">
        <v>5</v>
      </c>
      <c r="B88">
        <v>6</v>
      </c>
    </row>
    <row r="89" spans="1:2" x14ac:dyDescent="0.25">
      <c r="A89" s="9" t="s">
        <v>7</v>
      </c>
      <c r="B89">
        <v>15</v>
      </c>
    </row>
    <row r="90" spans="1:2" x14ac:dyDescent="0.25">
      <c r="A90" s="9" t="s">
        <v>9</v>
      </c>
      <c r="B90">
        <v>2.5</v>
      </c>
    </row>
    <row r="91" spans="1:2" x14ac:dyDescent="0.25">
      <c r="A91" s="7" t="s">
        <v>25</v>
      </c>
      <c r="B91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1CBD-A453-4ACE-BBFA-92F282A4038A}">
  <sheetPr filterMode="1"/>
  <dimension ref="A1:E185"/>
  <sheetViews>
    <sheetView workbookViewId="0">
      <selection activeCell="E188" sqref="E188"/>
    </sheetView>
  </sheetViews>
  <sheetFormatPr defaultRowHeight="15.75" x14ac:dyDescent="0.25"/>
  <cols>
    <col min="5" max="5" width="13.25" bestFit="1" customWidth="1"/>
  </cols>
  <sheetData>
    <row r="1" spans="1:5" x14ac:dyDescent="0.25">
      <c r="A1" s="11" t="s">
        <v>21</v>
      </c>
      <c r="B1" s="11" t="s">
        <v>0</v>
      </c>
      <c r="C1" s="11" t="s">
        <v>23</v>
      </c>
      <c r="D1" s="14" t="s">
        <v>29</v>
      </c>
      <c r="E1" s="11" t="s">
        <v>28</v>
      </c>
    </row>
    <row r="2" spans="1:5" x14ac:dyDescent="0.25">
      <c r="A2" s="5">
        <v>44562</v>
      </c>
      <c r="B2" t="s">
        <v>8</v>
      </c>
      <c r="C2" s="2">
        <v>4</v>
      </c>
      <c r="D2" s="10">
        <f>VLOOKUP(B2, Sheet3!$A$2:$B$15, 2, FALSE)</f>
        <v>2</v>
      </c>
      <c r="E2" s="15">
        <f>C2-D2</f>
        <v>2</v>
      </c>
    </row>
    <row r="3" spans="1:5" hidden="1" x14ac:dyDescent="0.25">
      <c r="A3" s="5">
        <v>44562</v>
      </c>
      <c r="B3" t="s">
        <v>6</v>
      </c>
      <c r="C3" s="2">
        <v>3</v>
      </c>
      <c r="D3" s="10">
        <f>VLOOKUP(B3, Sheet3!$A$2:$B$15, 2, FALSE)</f>
        <v>1.5</v>
      </c>
      <c r="E3" s="15">
        <f>C3-D3</f>
        <v>1.5</v>
      </c>
    </row>
    <row r="4" spans="1:5" hidden="1" x14ac:dyDescent="0.25">
      <c r="A4" s="5">
        <v>44562</v>
      </c>
      <c r="B4" t="s">
        <v>7</v>
      </c>
      <c r="C4" s="2">
        <v>5</v>
      </c>
      <c r="D4" s="10">
        <f>VLOOKUP(B4, Sheet3!$A$2:$B$15, 2, FALSE)</f>
        <v>0.5</v>
      </c>
      <c r="E4" s="15">
        <f>C4-D4</f>
        <v>4.5</v>
      </c>
    </row>
    <row r="5" spans="1:5" hidden="1" x14ac:dyDescent="0.25">
      <c r="A5" s="5">
        <v>44562</v>
      </c>
      <c r="B5" t="s">
        <v>9</v>
      </c>
      <c r="C5" s="2">
        <v>2.5</v>
      </c>
      <c r="D5" s="10">
        <f>VLOOKUP(B5, Sheet3!$A$2:$B$15, 2, FALSE)</f>
        <v>1</v>
      </c>
      <c r="E5" s="15">
        <f t="shared" ref="E5:E68" si="0">C5-D5</f>
        <v>1.5</v>
      </c>
    </row>
    <row r="6" spans="1:5" hidden="1" x14ac:dyDescent="0.25">
      <c r="A6" s="5">
        <v>44562</v>
      </c>
      <c r="B6" t="s">
        <v>13</v>
      </c>
      <c r="C6" s="2">
        <v>2</v>
      </c>
      <c r="D6" s="10">
        <f>VLOOKUP(B6, Sheet3!$A$2:$B$15, 2, FALSE)</f>
        <v>2</v>
      </c>
      <c r="E6" s="15">
        <f t="shared" si="0"/>
        <v>0</v>
      </c>
    </row>
    <row r="7" spans="1:5" hidden="1" x14ac:dyDescent="0.25">
      <c r="A7" s="5">
        <v>44562</v>
      </c>
      <c r="B7" t="s">
        <v>17</v>
      </c>
      <c r="C7" s="2">
        <v>3</v>
      </c>
      <c r="D7" s="10">
        <f>VLOOKUP(B7, Sheet3!$A$2:$B$15, 2, FALSE)</f>
        <v>1</v>
      </c>
      <c r="E7" s="15">
        <f t="shared" si="0"/>
        <v>2</v>
      </c>
    </row>
    <row r="8" spans="1:5" hidden="1" x14ac:dyDescent="0.25">
      <c r="A8" s="5">
        <v>44562</v>
      </c>
      <c r="B8" t="s">
        <v>9</v>
      </c>
      <c r="C8" s="2">
        <v>2.5</v>
      </c>
      <c r="D8" s="10">
        <f>VLOOKUP(B8, Sheet3!$A$2:$B$15, 2, FALSE)</f>
        <v>1</v>
      </c>
      <c r="E8" s="15">
        <f t="shared" si="0"/>
        <v>1.5</v>
      </c>
    </row>
    <row r="9" spans="1:5" hidden="1" x14ac:dyDescent="0.25">
      <c r="A9" s="5">
        <v>44562</v>
      </c>
      <c r="B9" t="s">
        <v>2</v>
      </c>
      <c r="C9" s="2">
        <v>1.5</v>
      </c>
      <c r="D9" s="10">
        <f>VLOOKUP(B9, Sheet3!$A$2:$B$15, 2, FALSE)</f>
        <v>0.5</v>
      </c>
      <c r="E9" s="15">
        <f t="shared" si="0"/>
        <v>1</v>
      </c>
    </row>
    <row r="10" spans="1:5" hidden="1" x14ac:dyDescent="0.25">
      <c r="A10" s="5">
        <v>44562</v>
      </c>
      <c r="B10" t="s">
        <v>5</v>
      </c>
      <c r="C10" s="2">
        <v>2</v>
      </c>
      <c r="D10" s="10">
        <f>VLOOKUP(B10, Sheet3!$A$2:$B$15, 2, FALSE)</f>
        <v>1</v>
      </c>
      <c r="E10" s="15">
        <f t="shared" si="0"/>
        <v>1</v>
      </c>
    </row>
    <row r="11" spans="1:5" hidden="1" x14ac:dyDescent="0.25">
      <c r="A11" s="5">
        <v>44562</v>
      </c>
      <c r="B11" t="s">
        <v>4</v>
      </c>
      <c r="C11" s="2">
        <v>3</v>
      </c>
      <c r="D11" s="10">
        <f>VLOOKUP(B11, Sheet3!$A$2:$B$15, 2, FALSE)</f>
        <v>2.5</v>
      </c>
      <c r="E11" s="15">
        <f t="shared" si="0"/>
        <v>0.5</v>
      </c>
    </row>
    <row r="12" spans="1:5" hidden="1" x14ac:dyDescent="0.25">
      <c r="A12" s="5">
        <v>44562</v>
      </c>
      <c r="B12" t="s">
        <v>10</v>
      </c>
      <c r="C12" s="2">
        <v>3</v>
      </c>
      <c r="D12" s="10">
        <f>VLOOKUP(B12, Sheet3!$A$2:$B$15, 2, FALSE)</f>
        <v>0.5</v>
      </c>
      <c r="E12" s="15">
        <f t="shared" si="0"/>
        <v>2.5</v>
      </c>
    </row>
    <row r="13" spans="1:5" x14ac:dyDescent="0.25">
      <c r="A13" s="5">
        <v>44562</v>
      </c>
      <c r="B13" t="s">
        <v>8</v>
      </c>
      <c r="C13" s="2">
        <v>4</v>
      </c>
      <c r="D13" s="10">
        <f>VLOOKUP(B13, Sheet3!$A$2:$B$15, 2, FALSE)</f>
        <v>2</v>
      </c>
      <c r="E13" s="15">
        <f t="shared" si="0"/>
        <v>2</v>
      </c>
    </row>
    <row r="14" spans="1:5" hidden="1" x14ac:dyDescent="0.25">
      <c r="A14" s="5">
        <v>44562</v>
      </c>
      <c r="B14" t="s">
        <v>11</v>
      </c>
      <c r="C14" s="2">
        <v>2</v>
      </c>
      <c r="D14" s="10">
        <f>VLOOKUP(B14, Sheet3!$A$2:$B$15, 2, FALSE)</f>
        <v>1</v>
      </c>
      <c r="E14" s="15">
        <f t="shared" si="0"/>
        <v>1</v>
      </c>
    </row>
    <row r="15" spans="1:5" hidden="1" x14ac:dyDescent="0.25">
      <c r="A15" s="5">
        <v>44562</v>
      </c>
      <c r="B15" t="s">
        <v>18</v>
      </c>
      <c r="C15" s="2">
        <v>3</v>
      </c>
      <c r="D15" s="10">
        <f>VLOOKUP(B15, Sheet3!$A$2:$B$15, 2, FALSE)</f>
        <v>0.5</v>
      </c>
      <c r="E15" s="15">
        <f t="shared" si="0"/>
        <v>2.5</v>
      </c>
    </row>
    <row r="16" spans="1:5" hidden="1" x14ac:dyDescent="0.25">
      <c r="A16" s="5">
        <v>44562</v>
      </c>
      <c r="B16" t="s">
        <v>7</v>
      </c>
      <c r="C16" s="2">
        <v>5</v>
      </c>
      <c r="D16" s="10">
        <f>VLOOKUP(B16, Sheet3!$A$2:$B$15, 2, FALSE)</f>
        <v>0.5</v>
      </c>
      <c r="E16" s="15">
        <f t="shared" si="0"/>
        <v>4.5</v>
      </c>
    </row>
    <row r="17" spans="1:5" hidden="1" x14ac:dyDescent="0.25">
      <c r="A17" s="5">
        <v>44563</v>
      </c>
      <c r="B17" t="s">
        <v>5</v>
      </c>
      <c r="C17" s="2">
        <v>2</v>
      </c>
      <c r="D17" s="10">
        <f>VLOOKUP(B17, Sheet3!$A$2:$B$15, 2, FALSE)</f>
        <v>1</v>
      </c>
      <c r="E17" s="15">
        <f t="shared" si="0"/>
        <v>1</v>
      </c>
    </row>
    <row r="18" spans="1:5" hidden="1" x14ac:dyDescent="0.25">
      <c r="A18" s="5">
        <v>44563</v>
      </c>
      <c r="B18" t="s">
        <v>10</v>
      </c>
      <c r="C18" s="2">
        <v>3</v>
      </c>
      <c r="D18" s="10">
        <f>VLOOKUP(B18, Sheet3!$A$2:$B$15, 2, FALSE)</f>
        <v>0.5</v>
      </c>
      <c r="E18" s="15">
        <f t="shared" si="0"/>
        <v>2.5</v>
      </c>
    </row>
    <row r="19" spans="1:5" hidden="1" x14ac:dyDescent="0.25">
      <c r="A19" s="5">
        <v>44563</v>
      </c>
      <c r="B19" t="s">
        <v>2</v>
      </c>
      <c r="C19" s="2">
        <v>1.5</v>
      </c>
      <c r="D19" s="10">
        <f>VLOOKUP(B19, Sheet3!$A$2:$B$15, 2, FALSE)</f>
        <v>0.5</v>
      </c>
      <c r="E19" s="15">
        <f t="shared" si="0"/>
        <v>1</v>
      </c>
    </row>
    <row r="20" spans="1:5" hidden="1" x14ac:dyDescent="0.25">
      <c r="A20" s="5">
        <v>44563</v>
      </c>
      <c r="B20" t="s">
        <v>17</v>
      </c>
      <c r="C20" s="2">
        <v>3</v>
      </c>
      <c r="D20" s="10">
        <f>VLOOKUP(B20, Sheet3!$A$2:$B$15, 2, FALSE)</f>
        <v>1</v>
      </c>
      <c r="E20" s="15">
        <f t="shared" si="0"/>
        <v>2</v>
      </c>
    </row>
    <row r="21" spans="1:5" hidden="1" x14ac:dyDescent="0.25">
      <c r="A21" s="5">
        <v>44563</v>
      </c>
      <c r="B21" t="s">
        <v>9</v>
      </c>
      <c r="C21" s="2">
        <v>2.5</v>
      </c>
      <c r="D21" s="10">
        <f>VLOOKUP(B21, Sheet3!$A$2:$B$15, 2, FALSE)</f>
        <v>1</v>
      </c>
      <c r="E21" s="15">
        <f t="shared" si="0"/>
        <v>1.5</v>
      </c>
    </row>
    <row r="22" spans="1:5" hidden="1" x14ac:dyDescent="0.25">
      <c r="A22" s="5">
        <v>44563</v>
      </c>
      <c r="B22" t="s">
        <v>12</v>
      </c>
      <c r="C22" s="2">
        <v>2</v>
      </c>
      <c r="D22" s="10">
        <f>VLOOKUP(B22, Sheet3!$A$2:$B$15, 2, FALSE)</f>
        <v>1</v>
      </c>
      <c r="E22" s="15">
        <f t="shared" si="0"/>
        <v>1</v>
      </c>
    </row>
    <row r="23" spans="1:5" hidden="1" x14ac:dyDescent="0.25">
      <c r="A23" s="5">
        <v>44563</v>
      </c>
      <c r="B23" t="s">
        <v>6</v>
      </c>
      <c r="C23" s="2">
        <v>3</v>
      </c>
      <c r="D23" s="10">
        <f>VLOOKUP(B23, Sheet3!$A$2:$B$15, 2, FALSE)</f>
        <v>1.5</v>
      </c>
      <c r="E23" s="15">
        <f t="shared" si="0"/>
        <v>1.5</v>
      </c>
    </row>
    <row r="24" spans="1:5" hidden="1" x14ac:dyDescent="0.25">
      <c r="A24" s="5">
        <v>44563</v>
      </c>
      <c r="B24" t="s">
        <v>11</v>
      </c>
      <c r="C24" s="2">
        <v>2</v>
      </c>
      <c r="D24" s="10">
        <f>VLOOKUP(B24, Sheet3!$A$2:$B$15, 2, FALSE)</f>
        <v>1</v>
      </c>
      <c r="E24" s="15">
        <f t="shared" si="0"/>
        <v>1</v>
      </c>
    </row>
    <row r="25" spans="1:5" hidden="1" x14ac:dyDescent="0.25">
      <c r="A25" s="5">
        <v>44563</v>
      </c>
      <c r="B25" t="s">
        <v>4</v>
      </c>
      <c r="C25" s="2">
        <v>3</v>
      </c>
      <c r="D25" s="10">
        <f>VLOOKUP(B25, Sheet3!$A$2:$B$15, 2, FALSE)</f>
        <v>2.5</v>
      </c>
      <c r="E25" s="15">
        <f t="shared" si="0"/>
        <v>0.5</v>
      </c>
    </row>
    <row r="26" spans="1:5" hidden="1" x14ac:dyDescent="0.25">
      <c r="A26" s="5">
        <v>44563</v>
      </c>
      <c r="B26" t="s">
        <v>10</v>
      </c>
      <c r="C26" s="2">
        <v>3</v>
      </c>
      <c r="D26" s="10">
        <f>VLOOKUP(B26, Sheet3!$A$2:$B$15, 2, FALSE)</f>
        <v>0.5</v>
      </c>
      <c r="E26" s="15">
        <f t="shared" si="0"/>
        <v>2.5</v>
      </c>
    </row>
    <row r="27" spans="1:5" hidden="1" x14ac:dyDescent="0.25">
      <c r="A27" s="5">
        <v>44563</v>
      </c>
      <c r="B27" t="s">
        <v>10</v>
      </c>
      <c r="C27" s="2">
        <v>3</v>
      </c>
      <c r="D27" s="10">
        <f>VLOOKUP(B27, Sheet3!$A$2:$B$15, 2, FALSE)</f>
        <v>0.5</v>
      </c>
      <c r="E27" s="15">
        <f t="shared" si="0"/>
        <v>2.5</v>
      </c>
    </row>
    <row r="28" spans="1:5" hidden="1" x14ac:dyDescent="0.25">
      <c r="A28" s="5">
        <v>44563</v>
      </c>
      <c r="B28" t="s">
        <v>7</v>
      </c>
      <c r="C28" s="2">
        <v>5</v>
      </c>
      <c r="D28" s="10">
        <f>VLOOKUP(B28, Sheet3!$A$2:$B$15, 2, FALSE)</f>
        <v>0.5</v>
      </c>
      <c r="E28" s="15">
        <f t="shared" si="0"/>
        <v>4.5</v>
      </c>
    </row>
    <row r="29" spans="1:5" hidden="1" x14ac:dyDescent="0.25">
      <c r="A29" s="5">
        <v>44563</v>
      </c>
      <c r="B29" t="s">
        <v>12</v>
      </c>
      <c r="C29" s="2">
        <v>2</v>
      </c>
      <c r="D29" s="10">
        <f>VLOOKUP(B29, Sheet3!$A$2:$B$15, 2, FALSE)</f>
        <v>1</v>
      </c>
      <c r="E29" s="15">
        <f t="shared" si="0"/>
        <v>1</v>
      </c>
    </row>
    <row r="30" spans="1:5" hidden="1" x14ac:dyDescent="0.25">
      <c r="A30" s="5">
        <v>44563</v>
      </c>
      <c r="B30" t="s">
        <v>17</v>
      </c>
      <c r="C30" s="2">
        <v>3</v>
      </c>
      <c r="D30" s="10">
        <f>VLOOKUP(B30, Sheet3!$A$2:$B$15, 2, FALSE)</f>
        <v>1</v>
      </c>
      <c r="E30" s="15">
        <f t="shared" si="0"/>
        <v>2</v>
      </c>
    </row>
    <row r="31" spans="1:5" hidden="1" x14ac:dyDescent="0.25">
      <c r="A31" s="5">
        <v>44563</v>
      </c>
      <c r="B31" t="s">
        <v>9</v>
      </c>
      <c r="C31" s="2">
        <v>2.5</v>
      </c>
      <c r="D31" s="10">
        <f>VLOOKUP(B31, Sheet3!$A$2:$B$15, 2, FALSE)</f>
        <v>1</v>
      </c>
      <c r="E31" s="15">
        <f t="shared" si="0"/>
        <v>1.5</v>
      </c>
    </row>
    <row r="32" spans="1:5" hidden="1" x14ac:dyDescent="0.25">
      <c r="A32" s="5">
        <v>44563</v>
      </c>
      <c r="B32" t="s">
        <v>13</v>
      </c>
      <c r="C32" s="2">
        <v>2</v>
      </c>
      <c r="D32" s="10">
        <f>VLOOKUP(B32, Sheet3!$A$2:$B$15, 2, FALSE)</f>
        <v>2</v>
      </c>
      <c r="E32" s="15">
        <f t="shared" si="0"/>
        <v>0</v>
      </c>
    </row>
    <row r="33" spans="1:5" hidden="1" x14ac:dyDescent="0.25">
      <c r="A33" s="5">
        <v>44563</v>
      </c>
      <c r="B33" t="s">
        <v>17</v>
      </c>
      <c r="C33" s="2">
        <v>3</v>
      </c>
      <c r="D33" s="10">
        <f>VLOOKUP(B33, Sheet3!$A$2:$B$15, 2, FALSE)</f>
        <v>1</v>
      </c>
      <c r="E33" s="15">
        <f t="shared" si="0"/>
        <v>2</v>
      </c>
    </row>
    <row r="34" spans="1:5" hidden="1" x14ac:dyDescent="0.25">
      <c r="A34" s="5">
        <v>44563</v>
      </c>
      <c r="B34" t="s">
        <v>9</v>
      </c>
      <c r="C34" s="2">
        <v>2.5</v>
      </c>
      <c r="D34" s="10">
        <f>VLOOKUP(B34, Sheet3!$A$2:$B$15, 2, FALSE)</f>
        <v>1</v>
      </c>
      <c r="E34" s="15">
        <f t="shared" si="0"/>
        <v>1.5</v>
      </c>
    </row>
    <row r="35" spans="1:5" hidden="1" x14ac:dyDescent="0.25">
      <c r="A35" s="5">
        <v>44563</v>
      </c>
      <c r="B35" t="s">
        <v>12</v>
      </c>
      <c r="C35" s="2">
        <v>2</v>
      </c>
      <c r="D35" s="10">
        <f>VLOOKUP(B35, Sheet3!$A$2:$B$15, 2, FALSE)</f>
        <v>1</v>
      </c>
      <c r="E35" s="15">
        <f t="shared" si="0"/>
        <v>1</v>
      </c>
    </row>
    <row r="36" spans="1:5" hidden="1" x14ac:dyDescent="0.25">
      <c r="A36" s="5">
        <v>44563</v>
      </c>
      <c r="B36" t="s">
        <v>8</v>
      </c>
      <c r="C36" s="2">
        <v>4</v>
      </c>
      <c r="D36" s="10">
        <f>VLOOKUP(B36, Sheet3!$A$2:$B$15, 2, FALSE)</f>
        <v>2</v>
      </c>
      <c r="E36" s="15">
        <f t="shared" si="0"/>
        <v>2</v>
      </c>
    </row>
    <row r="37" spans="1:5" hidden="1" x14ac:dyDescent="0.25">
      <c r="A37" s="5">
        <v>44563</v>
      </c>
      <c r="B37" t="s">
        <v>17</v>
      </c>
      <c r="C37" s="2">
        <v>3</v>
      </c>
      <c r="D37" s="10">
        <f>VLOOKUP(B37, Sheet3!$A$2:$B$15, 2, FALSE)</f>
        <v>1</v>
      </c>
      <c r="E37" s="15">
        <f t="shared" si="0"/>
        <v>2</v>
      </c>
    </row>
    <row r="38" spans="1:5" hidden="1" x14ac:dyDescent="0.25">
      <c r="A38" s="5">
        <v>44563</v>
      </c>
      <c r="B38" t="s">
        <v>6</v>
      </c>
      <c r="C38" s="2">
        <v>3</v>
      </c>
      <c r="D38" s="10">
        <f>VLOOKUP(B38, Sheet3!$A$2:$B$15, 2, FALSE)</f>
        <v>1.5</v>
      </c>
      <c r="E38" s="15">
        <f t="shared" si="0"/>
        <v>1.5</v>
      </c>
    </row>
    <row r="39" spans="1:5" hidden="1" x14ac:dyDescent="0.25">
      <c r="A39" s="5">
        <v>44563</v>
      </c>
      <c r="B39" t="s">
        <v>12</v>
      </c>
      <c r="C39" s="2">
        <v>2</v>
      </c>
      <c r="D39" s="10">
        <f>VLOOKUP(B39, Sheet3!$A$2:$B$15, 2, FALSE)</f>
        <v>1</v>
      </c>
      <c r="E39" s="15">
        <f t="shared" si="0"/>
        <v>1</v>
      </c>
    </row>
    <row r="40" spans="1:5" hidden="1" x14ac:dyDescent="0.25">
      <c r="A40" s="5">
        <v>44563</v>
      </c>
      <c r="B40" t="s">
        <v>7</v>
      </c>
      <c r="C40" s="2">
        <v>5</v>
      </c>
      <c r="D40" s="10">
        <f>VLOOKUP(B40, Sheet3!$A$2:$B$15, 2, FALSE)</f>
        <v>0.5</v>
      </c>
      <c r="E40" s="15">
        <f t="shared" si="0"/>
        <v>4.5</v>
      </c>
    </row>
    <row r="41" spans="1:5" hidden="1" x14ac:dyDescent="0.25">
      <c r="A41" s="5">
        <v>44563</v>
      </c>
      <c r="B41" t="s">
        <v>6</v>
      </c>
      <c r="C41" s="2">
        <v>3</v>
      </c>
      <c r="D41" s="10">
        <f>VLOOKUP(B41, Sheet3!$A$2:$B$15, 2, FALSE)</f>
        <v>1.5</v>
      </c>
      <c r="E41" s="15">
        <f t="shared" si="0"/>
        <v>1.5</v>
      </c>
    </row>
    <row r="42" spans="1:5" hidden="1" x14ac:dyDescent="0.25">
      <c r="A42" s="5">
        <v>44563</v>
      </c>
      <c r="B42" t="s">
        <v>9</v>
      </c>
      <c r="C42" s="2">
        <v>2.5</v>
      </c>
      <c r="D42" s="10">
        <f>VLOOKUP(B42, Sheet3!$A$2:$B$15, 2, FALSE)</f>
        <v>1</v>
      </c>
      <c r="E42" s="15">
        <f t="shared" si="0"/>
        <v>1.5</v>
      </c>
    </row>
    <row r="43" spans="1:5" hidden="1" x14ac:dyDescent="0.25">
      <c r="A43" s="5">
        <v>44563</v>
      </c>
      <c r="B43" t="s">
        <v>5</v>
      </c>
      <c r="C43" s="2">
        <v>2</v>
      </c>
      <c r="D43" s="10">
        <f>VLOOKUP(B43, Sheet3!$A$2:$B$15, 2, FALSE)</f>
        <v>1</v>
      </c>
      <c r="E43" s="15">
        <f t="shared" si="0"/>
        <v>1</v>
      </c>
    </row>
    <row r="44" spans="1:5" hidden="1" x14ac:dyDescent="0.25">
      <c r="A44" s="5">
        <v>44563</v>
      </c>
      <c r="B44" t="s">
        <v>2</v>
      </c>
      <c r="C44" s="2">
        <v>1.5</v>
      </c>
      <c r="D44" s="10">
        <f>VLOOKUP(B44, Sheet3!$A$2:$B$15, 2, FALSE)</f>
        <v>0.5</v>
      </c>
      <c r="E44" s="15">
        <f t="shared" si="0"/>
        <v>1</v>
      </c>
    </row>
    <row r="45" spans="1:5" hidden="1" x14ac:dyDescent="0.25">
      <c r="A45" s="5">
        <v>44563</v>
      </c>
      <c r="B45" t="s">
        <v>18</v>
      </c>
      <c r="C45" s="2">
        <v>3</v>
      </c>
      <c r="D45" s="10">
        <f>VLOOKUP(B45, Sheet3!$A$2:$B$15, 2, FALSE)</f>
        <v>0.5</v>
      </c>
      <c r="E45" s="15">
        <f t="shared" si="0"/>
        <v>2.5</v>
      </c>
    </row>
    <row r="46" spans="1:5" hidden="1" x14ac:dyDescent="0.25">
      <c r="A46" s="5">
        <v>44563</v>
      </c>
      <c r="B46" t="s">
        <v>9</v>
      </c>
      <c r="C46" s="2">
        <v>2.5</v>
      </c>
      <c r="D46" s="10">
        <f>VLOOKUP(B46, Sheet3!$A$2:$B$15, 2, FALSE)</f>
        <v>1</v>
      </c>
      <c r="E46" s="15">
        <f t="shared" si="0"/>
        <v>1.5</v>
      </c>
    </row>
    <row r="47" spans="1:5" hidden="1" x14ac:dyDescent="0.25">
      <c r="A47" s="5">
        <v>44563</v>
      </c>
      <c r="B47" t="s">
        <v>12</v>
      </c>
      <c r="C47" s="2">
        <v>2</v>
      </c>
      <c r="D47" s="10">
        <f>VLOOKUP(B47, Sheet3!$A$2:$B$15, 2, FALSE)</f>
        <v>1</v>
      </c>
      <c r="E47" s="15">
        <f t="shared" si="0"/>
        <v>1</v>
      </c>
    </row>
    <row r="48" spans="1:5" hidden="1" x14ac:dyDescent="0.25">
      <c r="A48" s="5">
        <v>44563</v>
      </c>
      <c r="B48" t="s">
        <v>18</v>
      </c>
      <c r="C48" s="2">
        <v>3</v>
      </c>
      <c r="D48" s="10">
        <f>VLOOKUP(B48, Sheet3!$A$2:$B$15, 2, FALSE)</f>
        <v>0.5</v>
      </c>
      <c r="E48" s="15">
        <f t="shared" si="0"/>
        <v>2.5</v>
      </c>
    </row>
    <row r="49" spans="1:5" hidden="1" x14ac:dyDescent="0.25">
      <c r="A49" s="5">
        <v>44563</v>
      </c>
      <c r="B49" t="s">
        <v>13</v>
      </c>
      <c r="C49" s="2">
        <v>2</v>
      </c>
      <c r="D49" s="10">
        <f>VLOOKUP(B49, Sheet3!$A$2:$B$15, 2, FALSE)</f>
        <v>2</v>
      </c>
      <c r="E49" s="15">
        <f t="shared" si="0"/>
        <v>0</v>
      </c>
    </row>
    <row r="50" spans="1:5" hidden="1" x14ac:dyDescent="0.25">
      <c r="A50" s="5">
        <v>44563</v>
      </c>
      <c r="B50" t="s">
        <v>12</v>
      </c>
      <c r="C50" s="2">
        <v>2</v>
      </c>
      <c r="D50" s="10">
        <f>VLOOKUP(B50, Sheet3!$A$2:$B$15, 2, FALSE)</f>
        <v>1</v>
      </c>
      <c r="E50" s="15">
        <f t="shared" si="0"/>
        <v>1</v>
      </c>
    </row>
    <row r="51" spans="1:5" hidden="1" x14ac:dyDescent="0.25">
      <c r="A51" s="5">
        <v>44563</v>
      </c>
      <c r="B51" t="s">
        <v>4</v>
      </c>
      <c r="C51" s="2">
        <v>3</v>
      </c>
      <c r="D51" s="10">
        <f>VLOOKUP(B51, Sheet3!$A$2:$B$15, 2, FALSE)</f>
        <v>2.5</v>
      </c>
      <c r="E51" s="15">
        <f t="shared" si="0"/>
        <v>0.5</v>
      </c>
    </row>
    <row r="52" spans="1:5" hidden="1" x14ac:dyDescent="0.25">
      <c r="A52" s="5">
        <v>44565</v>
      </c>
      <c r="B52" t="s">
        <v>8</v>
      </c>
      <c r="C52" s="2">
        <v>4</v>
      </c>
      <c r="D52" s="10">
        <f>VLOOKUP(B52, Sheet3!$A$2:$B$15, 2, FALSE)</f>
        <v>2</v>
      </c>
      <c r="E52" s="15">
        <f t="shared" si="0"/>
        <v>2</v>
      </c>
    </row>
    <row r="53" spans="1:5" hidden="1" x14ac:dyDescent="0.25">
      <c r="A53" s="5">
        <v>44565</v>
      </c>
      <c r="B53" t="s">
        <v>2</v>
      </c>
      <c r="C53" s="2">
        <v>1.5</v>
      </c>
      <c r="D53" s="10">
        <f>VLOOKUP(B53, Sheet3!$A$2:$B$15, 2, FALSE)</f>
        <v>0.5</v>
      </c>
      <c r="E53" s="15">
        <f t="shared" si="0"/>
        <v>1</v>
      </c>
    </row>
    <row r="54" spans="1:5" hidden="1" x14ac:dyDescent="0.25">
      <c r="A54" s="5">
        <v>44565</v>
      </c>
      <c r="B54" t="s">
        <v>11</v>
      </c>
      <c r="C54" s="2">
        <v>2</v>
      </c>
      <c r="D54" s="10">
        <f>VLOOKUP(B54, Sheet3!$A$2:$B$15, 2, FALSE)</f>
        <v>1</v>
      </c>
      <c r="E54" s="15">
        <f t="shared" si="0"/>
        <v>1</v>
      </c>
    </row>
    <row r="55" spans="1:5" hidden="1" x14ac:dyDescent="0.25">
      <c r="A55" s="5">
        <v>44565</v>
      </c>
      <c r="B55" t="s">
        <v>11</v>
      </c>
      <c r="C55" s="2">
        <v>2</v>
      </c>
      <c r="D55" s="10">
        <f>VLOOKUP(B55, Sheet3!$A$2:$B$15, 2, FALSE)</f>
        <v>1</v>
      </c>
      <c r="E55" s="15">
        <f t="shared" si="0"/>
        <v>1</v>
      </c>
    </row>
    <row r="56" spans="1:5" hidden="1" x14ac:dyDescent="0.25">
      <c r="A56" s="5">
        <v>44565</v>
      </c>
      <c r="B56" t="s">
        <v>8</v>
      </c>
      <c r="C56" s="2">
        <v>4</v>
      </c>
      <c r="D56" s="10">
        <f>VLOOKUP(B56, Sheet3!$A$2:$B$15, 2, FALSE)</f>
        <v>2</v>
      </c>
      <c r="E56" s="15">
        <f t="shared" si="0"/>
        <v>2</v>
      </c>
    </row>
    <row r="57" spans="1:5" hidden="1" x14ac:dyDescent="0.25">
      <c r="A57" s="5">
        <v>44565</v>
      </c>
      <c r="B57" t="s">
        <v>2</v>
      </c>
      <c r="C57" s="2">
        <v>1.5</v>
      </c>
      <c r="D57" s="10">
        <f>VLOOKUP(B57, Sheet3!$A$2:$B$15, 2, FALSE)</f>
        <v>0.5</v>
      </c>
      <c r="E57" s="15">
        <f t="shared" si="0"/>
        <v>1</v>
      </c>
    </row>
    <row r="58" spans="1:5" hidden="1" x14ac:dyDescent="0.25">
      <c r="A58" s="5">
        <v>44565</v>
      </c>
      <c r="B58" t="s">
        <v>8</v>
      </c>
      <c r="C58" s="2">
        <v>4</v>
      </c>
      <c r="D58" s="10">
        <f>VLOOKUP(B58, Sheet3!$A$2:$B$15, 2, FALSE)</f>
        <v>2</v>
      </c>
      <c r="E58" s="15">
        <f t="shared" si="0"/>
        <v>2</v>
      </c>
    </row>
    <row r="59" spans="1:5" hidden="1" x14ac:dyDescent="0.25">
      <c r="A59" s="5">
        <v>44565</v>
      </c>
      <c r="B59" t="s">
        <v>4</v>
      </c>
      <c r="C59" s="2">
        <v>3</v>
      </c>
      <c r="D59" s="10">
        <f>VLOOKUP(B59, Sheet3!$A$2:$B$15, 2, FALSE)</f>
        <v>2.5</v>
      </c>
      <c r="E59" s="15">
        <f t="shared" si="0"/>
        <v>0.5</v>
      </c>
    </row>
    <row r="60" spans="1:5" hidden="1" x14ac:dyDescent="0.25">
      <c r="A60" s="5">
        <v>44565</v>
      </c>
      <c r="B60" t="s">
        <v>4</v>
      </c>
      <c r="C60" s="2">
        <v>3</v>
      </c>
      <c r="D60" s="10">
        <f>VLOOKUP(B60, Sheet3!$A$2:$B$15, 2, FALSE)</f>
        <v>2.5</v>
      </c>
      <c r="E60" s="15">
        <f t="shared" si="0"/>
        <v>0.5</v>
      </c>
    </row>
    <row r="61" spans="1:5" hidden="1" x14ac:dyDescent="0.25">
      <c r="A61" s="5">
        <v>44565</v>
      </c>
      <c r="B61" t="s">
        <v>2</v>
      </c>
      <c r="C61" s="2">
        <v>1.5</v>
      </c>
      <c r="D61" s="10">
        <f>VLOOKUP(B61, Sheet3!$A$2:$B$15, 2, FALSE)</f>
        <v>0.5</v>
      </c>
      <c r="E61" s="15">
        <f t="shared" si="0"/>
        <v>1</v>
      </c>
    </row>
    <row r="62" spans="1:5" hidden="1" x14ac:dyDescent="0.25">
      <c r="A62" s="5">
        <v>44565</v>
      </c>
      <c r="B62" t="s">
        <v>4</v>
      </c>
      <c r="C62" s="2">
        <v>3</v>
      </c>
      <c r="D62" s="10">
        <f>VLOOKUP(B62, Sheet3!$A$2:$B$15, 2, FALSE)</f>
        <v>2.5</v>
      </c>
      <c r="E62" s="15">
        <f t="shared" si="0"/>
        <v>0.5</v>
      </c>
    </row>
    <row r="63" spans="1:5" hidden="1" x14ac:dyDescent="0.25">
      <c r="A63" s="5">
        <v>44565</v>
      </c>
      <c r="B63" t="s">
        <v>6</v>
      </c>
      <c r="C63" s="2">
        <v>3</v>
      </c>
      <c r="D63" s="10">
        <f>VLOOKUP(B63, Sheet3!$A$2:$B$15, 2, FALSE)</f>
        <v>1.5</v>
      </c>
      <c r="E63" s="15">
        <f t="shared" si="0"/>
        <v>1.5</v>
      </c>
    </row>
    <row r="64" spans="1:5" hidden="1" x14ac:dyDescent="0.25">
      <c r="A64" s="5">
        <v>44565</v>
      </c>
      <c r="B64" t="s">
        <v>11</v>
      </c>
      <c r="C64" s="2">
        <v>2</v>
      </c>
      <c r="D64" s="10">
        <f>VLOOKUP(B64, Sheet3!$A$2:$B$15, 2, FALSE)</f>
        <v>1</v>
      </c>
      <c r="E64" s="15">
        <f t="shared" si="0"/>
        <v>1</v>
      </c>
    </row>
    <row r="65" spans="1:5" hidden="1" x14ac:dyDescent="0.25">
      <c r="A65" s="5">
        <v>44565</v>
      </c>
      <c r="B65" t="s">
        <v>8</v>
      </c>
      <c r="C65" s="2">
        <v>4</v>
      </c>
      <c r="D65" s="10">
        <f>VLOOKUP(B65, Sheet3!$A$2:$B$15, 2, FALSE)</f>
        <v>2</v>
      </c>
      <c r="E65" s="15">
        <f t="shared" si="0"/>
        <v>2</v>
      </c>
    </row>
    <row r="66" spans="1:5" hidden="1" x14ac:dyDescent="0.25">
      <c r="A66" s="5">
        <v>44565</v>
      </c>
      <c r="B66" t="s">
        <v>18</v>
      </c>
      <c r="C66" s="2">
        <v>3</v>
      </c>
      <c r="D66" s="10">
        <f>VLOOKUP(B66, Sheet3!$A$2:$B$15, 2, FALSE)</f>
        <v>0.5</v>
      </c>
      <c r="E66" s="15">
        <f t="shared" si="0"/>
        <v>2.5</v>
      </c>
    </row>
    <row r="67" spans="1:5" hidden="1" x14ac:dyDescent="0.25">
      <c r="A67" s="5">
        <v>44567</v>
      </c>
      <c r="B67" t="s">
        <v>8</v>
      </c>
      <c r="C67" s="2">
        <v>4</v>
      </c>
      <c r="D67" s="10">
        <f>VLOOKUP(B67, Sheet3!$A$2:$B$15, 2, FALSE)</f>
        <v>2</v>
      </c>
      <c r="E67" s="15">
        <f t="shared" si="0"/>
        <v>2</v>
      </c>
    </row>
    <row r="68" spans="1:5" hidden="1" x14ac:dyDescent="0.25">
      <c r="A68" s="5">
        <v>44567</v>
      </c>
      <c r="B68" t="s">
        <v>9</v>
      </c>
      <c r="C68" s="2">
        <v>2.5</v>
      </c>
      <c r="D68" s="10">
        <f>VLOOKUP(B68, Sheet3!$A$2:$B$15, 2, FALSE)</f>
        <v>1</v>
      </c>
      <c r="E68" s="15">
        <f t="shared" si="0"/>
        <v>1.5</v>
      </c>
    </row>
    <row r="69" spans="1:5" hidden="1" x14ac:dyDescent="0.25">
      <c r="A69" s="5">
        <v>44567</v>
      </c>
      <c r="B69" t="s">
        <v>8</v>
      </c>
      <c r="C69" s="2">
        <v>4</v>
      </c>
      <c r="D69" s="10">
        <f>VLOOKUP(B69, Sheet3!$A$2:$B$15, 2, FALSE)</f>
        <v>2</v>
      </c>
      <c r="E69" s="15">
        <f t="shared" ref="E69:E132" si="1">C69-D69</f>
        <v>2</v>
      </c>
    </row>
    <row r="70" spans="1:5" hidden="1" x14ac:dyDescent="0.25">
      <c r="A70" s="5">
        <v>44567</v>
      </c>
      <c r="B70" t="s">
        <v>6</v>
      </c>
      <c r="C70" s="2">
        <v>3</v>
      </c>
      <c r="D70" s="10">
        <f>VLOOKUP(B70, Sheet3!$A$2:$B$15, 2, FALSE)</f>
        <v>1.5</v>
      </c>
      <c r="E70" s="15">
        <f t="shared" si="1"/>
        <v>1.5</v>
      </c>
    </row>
    <row r="71" spans="1:5" hidden="1" x14ac:dyDescent="0.25">
      <c r="A71" s="5">
        <v>44567</v>
      </c>
      <c r="B71" t="s">
        <v>13</v>
      </c>
      <c r="C71" s="2">
        <v>2</v>
      </c>
      <c r="D71" s="10">
        <f>VLOOKUP(B71, Sheet3!$A$2:$B$15, 2, FALSE)</f>
        <v>2</v>
      </c>
      <c r="E71" s="15">
        <f t="shared" si="1"/>
        <v>0</v>
      </c>
    </row>
    <row r="72" spans="1:5" hidden="1" x14ac:dyDescent="0.25">
      <c r="A72" s="5">
        <v>44567</v>
      </c>
      <c r="B72" t="s">
        <v>7</v>
      </c>
      <c r="C72" s="2">
        <v>5</v>
      </c>
      <c r="D72" s="10">
        <f>VLOOKUP(B72, Sheet3!$A$2:$B$15, 2, FALSE)</f>
        <v>0.5</v>
      </c>
      <c r="E72" s="15">
        <f t="shared" si="1"/>
        <v>4.5</v>
      </c>
    </row>
    <row r="73" spans="1:5" hidden="1" x14ac:dyDescent="0.25">
      <c r="A73" s="5">
        <v>44567</v>
      </c>
      <c r="B73" t="s">
        <v>6</v>
      </c>
      <c r="C73" s="2">
        <v>3</v>
      </c>
      <c r="D73" s="10">
        <f>VLOOKUP(B73, Sheet3!$A$2:$B$15, 2, FALSE)</f>
        <v>1.5</v>
      </c>
      <c r="E73" s="15">
        <f t="shared" si="1"/>
        <v>1.5</v>
      </c>
    </row>
    <row r="74" spans="1:5" hidden="1" x14ac:dyDescent="0.25">
      <c r="A74" s="5">
        <v>44567</v>
      </c>
      <c r="B74" t="s">
        <v>4</v>
      </c>
      <c r="C74" s="2">
        <v>3</v>
      </c>
      <c r="D74" s="10">
        <f>VLOOKUP(B74, Sheet3!$A$2:$B$15, 2, FALSE)</f>
        <v>2.5</v>
      </c>
      <c r="E74" s="15">
        <f t="shared" si="1"/>
        <v>0.5</v>
      </c>
    </row>
    <row r="75" spans="1:5" hidden="1" x14ac:dyDescent="0.25">
      <c r="A75" s="5">
        <v>44567</v>
      </c>
      <c r="B75" t="s">
        <v>17</v>
      </c>
      <c r="C75" s="2">
        <v>3</v>
      </c>
      <c r="D75" s="10">
        <f>VLOOKUP(B75, Sheet3!$A$2:$B$15, 2, FALSE)</f>
        <v>1</v>
      </c>
      <c r="E75" s="15">
        <f t="shared" si="1"/>
        <v>2</v>
      </c>
    </row>
    <row r="76" spans="1:5" hidden="1" x14ac:dyDescent="0.25">
      <c r="A76" s="5">
        <v>44567</v>
      </c>
      <c r="B76" t="s">
        <v>11</v>
      </c>
      <c r="C76" s="2">
        <v>2</v>
      </c>
      <c r="D76" s="10">
        <f>VLOOKUP(B76, Sheet3!$A$2:$B$15, 2, FALSE)</f>
        <v>1</v>
      </c>
      <c r="E76" s="15">
        <f t="shared" si="1"/>
        <v>1</v>
      </c>
    </row>
    <row r="77" spans="1:5" hidden="1" x14ac:dyDescent="0.25">
      <c r="A77" s="5">
        <v>44567</v>
      </c>
      <c r="B77" t="s">
        <v>4</v>
      </c>
      <c r="C77" s="2">
        <v>3</v>
      </c>
      <c r="D77" s="10">
        <f>VLOOKUP(B77, Sheet3!$A$2:$B$15, 2, FALSE)</f>
        <v>2.5</v>
      </c>
      <c r="E77" s="15">
        <f t="shared" si="1"/>
        <v>0.5</v>
      </c>
    </row>
    <row r="78" spans="1:5" hidden="1" x14ac:dyDescent="0.25">
      <c r="A78" s="5">
        <v>44567</v>
      </c>
      <c r="B78" t="s">
        <v>7</v>
      </c>
      <c r="C78" s="2">
        <v>5</v>
      </c>
      <c r="D78" s="10">
        <f>VLOOKUP(B78, Sheet3!$A$2:$B$15, 2, FALSE)</f>
        <v>0.5</v>
      </c>
      <c r="E78" s="15">
        <f t="shared" si="1"/>
        <v>4.5</v>
      </c>
    </row>
    <row r="79" spans="1:5" hidden="1" x14ac:dyDescent="0.25">
      <c r="A79" s="5">
        <v>44567</v>
      </c>
      <c r="B79" t="s">
        <v>12</v>
      </c>
      <c r="C79" s="2">
        <v>2</v>
      </c>
      <c r="D79" s="10">
        <f>VLOOKUP(B79, Sheet3!$A$2:$B$15, 2, FALSE)</f>
        <v>1</v>
      </c>
      <c r="E79" s="15">
        <f t="shared" si="1"/>
        <v>1</v>
      </c>
    </row>
    <row r="80" spans="1:5" hidden="1" x14ac:dyDescent="0.25">
      <c r="A80" s="5">
        <v>44567</v>
      </c>
      <c r="B80" t="s">
        <v>2</v>
      </c>
      <c r="C80" s="2">
        <v>1.5</v>
      </c>
      <c r="D80" s="10">
        <f>VLOOKUP(B80, Sheet3!$A$2:$B$15, 2, FALSE)</f>
        <v>0.5</v>
      </c>
      <c r="E80" s="15">
        <f t="shared" si="1"/>
        <v>1</v>
      </c>
    </row>
    <row r="81" spans="1:5" hidden="1" x14ac:dyDescent="0.25">
      <c r="A81" s="5">
        <v>44567</v>
      </c>
      <c r="B81" t="s">
        <v>7</v>
      </c>
      <c r="C81" s="2">
        <v>5</v>
      </c>
      <c r="D81" s="10">
        <f>VLOOKUP(B81, Sheet3!$A$2:$B$15, 2, FALSE)</f>
        <v>0.5</v>
      </c>
      <c r="E81" s="15">
        <f t="shared" si="1"/>
        <v>4.5</v>
      </c>
    </row>
    <row r="82" spans="1:5" hidden="1" x14ac:dyDescent="0.25">
      <c r="A82" s="5">
        <v>44567</v>
      </c>
      <c r="B82" t="s">
        <v>8</v>
      </c>
      <c r="C82" s="2">
        <v>4</v>
      </c>
      <c r="D82" s="10">
        <f>VLOOKUP(B82, Sheet3!$A$2:$B$15, 2, FALSE)</f>
        <v>2</v>
      </c>
      <c r="E82" s="15">
        <f t="shared" si="1"/>
        <v>2</v>
      </c>
    </row>
    <row r="83" spans="1:5" hidden="1" x14ac:dyDescent="0.25">
      <c r="A83" s="5">
        <v>44567</v>
      </c>
      <c r="B83" t="s">
        <v>5</v>
      </c>
      <c r="C83" s="2">
        <v>2</v>
      </c>
      <c r="D83" s="10">
        <f>VLOOKUP(B83, Sheet3!$A$2:$B$15, 2, FALSE)</f>
        <v>1</v>
      </c>
      <c r="E83" s="15">
        <f t="shared" si="1"/>
        <v>1</v>
      </c>
    </row>
    <row r="84" spans="1:5" hidden="1" x14ac:dyDescent="0.25">
      <c r="A84" s="5">
        <v>44567</v>
      </c>
      <c r="B84" t="s">
        <v>10</v>
      </c>
      <c r="C84" s="2">
        <v>3</v>
      </c>
      <c r="D84" s="10">
        <f>VLOOKUP(B84, Sheet3!$A$2:$B$15, 2, FALSE)</f>
        <v>0.5</v>
      </c>
      <c r="E84" s="15">
        <f t="shared" si="1"/>
        <v>2.5</v>
      </c>
    </row>
    <row r="85" spans="1:5" hidden="1" x14ac:dyDescent="0.25">
      <c r="A85" s="5">
        <v>44567</v>
      </c>
      <c r="B85" t="s">
        <v>6</v>
      </c>
      <c r="C85" s="2">
        <v>3</v>
      </c>
      <c r="D85" s="10">
        <f>VLOOKUP(B85, Sheet3!$A$2:$B$15, 2, FALSE)</f>
        <v>1.5</v>
      </c>
      <c r="E85" s="15">
        <f t="shared" si="1"/>
        <v>1.5</v>
      </c>
    </row>
    <row r="86" spans="1:5" hidden="1" x14ac:dyDescent="0.25">
      <c r="A86" s="5">
        <v>44567</v>
      </c>
      <c r="B86" t="s">
        <v>17</v>
      </c>
      <c r="C86" s="2">
        <v>3</v>
      </c>
      <c r="D86" s="10">
        <f>VLOOKUP(B86, Sheet3!$A$2:$B$15, 2, FALSE)</f>
        <v>1</v>
      </c>
      <c r="E86" s="15">
        <f t="shared" si="1"/>
        <v>2</v>
      </c>
    </row>
    <row r="87" spans="1:5" hidden="1" x14ac:dyDescent="0.25">
      <c r="A87" s="5">
        <v>44567</v>
      </c>
      <c r="B87" t="s">
        <v>7</v>
      </c>
      <c r="C87" s="2">
        <v>5</v>
      </c>
      <c r="D87" s="10">
        <f>VLOOKUP(B87, Sheet3!$A$2:$B$15, 2, FALSE)</f>
        <v>0.5</v>
      </c>
      <c r="E87" s="15">
        <f t="shared" si="1"/>
        <v>4.5</v>
      </c>
    </row>
    <row r="88" spans="1:5" hidden="1" x14ac:dyDescent="0.25">
      <c r="A88" s="5">
        <v>44567</v>
      </c>
      <c r="B88" t="s">
        <v>2</v>
      </c>
      <c r="C88" s="2">
        <v>1.5</v>
      </c>
      <c r="D88" s="10">
        <f>VLOOKUP(B88, Sheet3!$A$2:$B$15, 2, FALSE)</f>
        <v>0.5</v>
      </c>
      <c r="E88" s="15">
        <f t="shared" si="1"/>
        <v>1</v>
      </c>
    </row>
    <row r="89" spans="1:5" hidden="1" x14ac:dyDescent="0.25">
      <c r="A89" s="5">
        <v>44567</v>
      </c>
      <c r="B89" t="s">
        <v>16</v>
      </c>
      <c r="C89" s="2">
        <v>3</v>
      </c>
      <c r="D89" s="10">
        <f>VLOOKUP(B89, Sheet3!$A$2:$B$15, 2, FALSE)</f>
        <v>1.5</v>
      </c>
      <c r="E89" s="15">
        <f t="shared" si="1"/>
        <v>1.5</v>
      </c>
    </row>
    <row r="90" spans="1:5" hidden="1" x14ac:dyDescent="0.25">
      <c r="A90" s="5">
        <v>44567</v>
      </c>
      <c r="B90" t="s">
        <v>12</v>
      </c>
      <c r="C90" s="2">
        <v>2</v>
      </c>
      <c r="D90" s="10">
        <f>VLOOKUP(B90, Sheet3!$A$2:$B$15, 2, FALSE)</f>
        <v>1</v>
      </c>
      <c r="E90" s="15">
        <f t="shared" si="1"/>
        <v>1</v>
      </c>
    </row>
    <row r="91" spans="1:5" hidden="1" x14ac:dyDescent="0.25">
      <c r="A91" s="5">
        <v>44567</v>
      </c>
      <c r="B91" t="s">
        <v>4</v>
      </c>
      <c r="C91" s="2">
        <v>3</v>
      </c>
      <c r="D91" s="10">
        <f>VLOOKUP(B91, Sheet3!$A$2:$B$15, 2, FALSE)</f>
        <v>2.5</v>
      </c>
      <c r="E91" s="15">
        <f t="shared" si="1"/>
        <v>0.5</v>
      </c>
    </row>
    <row r="92" spans="1:5" hidden="1" x14ac:dyDescent="0.25">
      <c r="A92" s="5">
        <v>44567</v>
      </c>
      <c r="B92" t="s">
        <v>18</v>
      </c>
      <c r="C92" s="2">
        <v>3</v>
      </c>
      <c r="D92" s="10">
        <f>VLOOKUP(B92, Sheet3!$A$2:$B$15, 2, FALSE)</f>
        <v>0.5</v>
      </c>
      <c r="E92" s="15">
        <f t="shared" si="1"/>
        <v>2.5</v>
      </c>
    </row>
    <row r="93" spans="1:5" hidden="1" x14ac:dyDescent="0.25">
      <c r="A93" s="5">
        <v>44567</v>
      </c>
      <c r="B93" t="s">
        <v>7</v>
      </c>
      <c r="C93" s="2">
        <v>5</v>
      </c>
      <c r="D93" s="10">
        <f>VLOOKUP(B93, Sheet3!$A$2:$B$15, 2, FALSE)</f>
        <v>0.5</v>
      </c>
      <c r="E93" s="15">
        <f t="shared" si="1"/>
        <v>4.5</v>
      </c>
    </row>
    <row r="94" spans="1:5" hidden="1" x14ac:dyDescent="0.25">
      <c r="A94" s="5">
        <v>44567</v>
      </c>
      <c r="B94" t="s">
        <v>7</v>
      </c>
      <c r="C94" s="2">
        <v>5</v>
      </c>
      <c r="D94" s="10">
        <f>VLOOKUP(B94, Sheet3!$A$2:$B$15, 2, FALSE)</f>
        <v>0.5</v>
      </c>
      <c r="E94" s="15">
        <f t="shared" si="1"/>
        <v>4.5</v>
      </c>
    </row>
    <row r="95" spans="1:5" hidden="1" x14ac:dyDescent="0.25">
      <c r="A95" s="5">
        <v>44567</v>
      </c>
      <c r="B95" t="s">
        <v>10</v>
      </c>
      <c r="C95" s="2">
        <v>3</v>
      </c>
      <c r="D95" s="10">
        <f>VLOOKUP(B95, Sheet3!$A$2:$B$15, 2, FALSE)</f>
        <v>0.5</v>
      </c>
      <c r="E95" s="15">
        <f t="shared" si="1"/>
        <v>2.5</v>
      </c>
    </row>
    <row r="96" spans="1:5" hidden="1" x14ac:dyDescent="0.25">
      <c r="A96" s="5">
        <v>44567</v>
      </c>
      <c r="B96" t="s">
        <v>6</v>
      </c>
      <c r="C96" s="2">
        <v>3</v>
      </c>
      <c r="D96" s="10">
        <f>VLOOKUP(B96, Sheet3!$A$2:$B$15, 2, FALSE)</f>
        <v>1.5</v>
      </c>
      <c r="E96" s="15">
        <f t="shared" si="1"/>
        <v>1.5</v>
      </c>
    </row>
    <row r="97" spans="1:5" hidden="1" x14ac:dyDescent="0.25">
      <c r="A97" s="5">
        <v>44567</v>
      </c>
      <c r="B97" t="s">
        <v>5</v>
      </c>
      <c r="C97" s="2">
        <v>2</v>
      </c>
      <c r="D97" s="10">
        <f>VLOOKUP(B97, Sheet3!$A$2:$B$15, 2, FALSE)</f>
        <v>1</v>
      </c>
      <c r="E97" s="15">
        <f t="shared" si="1"/>
        <v>1</v>
      </c>
    </row>
    <row r="98" spans="1:5" hidden="1" x14ac:dyDescent="0.25">
      <c r="A98" s="5">
        <v>44567</v>
      </c>
      <c r="B98" t="s">
        <v>18</v>
      </c>
      <c r="C98" s="2">
        <v>3</v>
      </c>
      <c r="D98" s="10">
        <f>VLOOKUP(B98, Sheet3!$A$2:$B$15, 2, FALSE)</f>
        <v>0.5</v>
      </c>
      <c r="E98" s="15">
        <f t="shared" si="1"/>
        <v>2.5</v>
      </c>
    </row>
    <row r="99" spans="1:5" hidden="1" x14ac:dyDescent="0.25">
      <c r="A99" s="5">
        <v>44567</v>
      </c>
      <c r="B99" t="s">
        <v>18</v>
      </c>
      <c r="C99" s="2">
        <v>3</v>
      </c>
      <c r="D99" s="10">
        <f>VLOOKUP(B99, Sheet3!$A$2:$B$15, 2, FALSE)</f>
        <v>0.5</v>
      </c>
      <c r="E99" s="15">
        <f t="shared" si="1"/>
        <v>2.5</v>
      </c>
    </row>
    <row r="100" spans="1:5" hidden="1" x14ac:dyDescent="0.25">
      <c r="A100" s="5">
        <v>44567</v>
      </c>
      <c r="B100" t="s">
        <v>13</v>
      </c>
      <c r="C100" s="2">
        <v>2</v>
      </c>
      <c r="D100" s="10">
        <f>VLOOKUP(B100, Sheet3!$A$2:$B$15, 2, FALSE)</f>
        <v>2</v>
      </c>
      <c r="E100" s="15">
        <f t="shared" si="1"/>
        <v>0</v>
      </c>
    </row>
    <row r="101" spans="1:5" hidden="1" x14ac:dyDescent="0.25">
      <c r="A101" s="5">
        <v>44567</v>
      </c>
      <c r="B101" t="s">
        <v>5</v>
      </c>
      <c r="C101" s="2">
        <v>2</v>
      </c>
      <c r="D101" s="10">
        <f>VLOOKUP(B101, Sheet3!$A$2:$B$15, 2, FALSE)</f>
        <v>1</v>
      </c>
      <c r="E101" s="15">
        <f t="shared" si="1"/>
        <v>1</v>
      </c>
    </row>
    <row r="102" spans="1:5" hidden="1" x14ac:dyDescent="0.25">
      <c r="A102" s="5">
        <v>44567</v>
      </c>
      <c r="B102" t="s">
        <v>8</v>
      </c>
      <c r="C102" s="2">
        <v>4</v>
      </c>
      <c r="D102" s="10">
        <f>VLOOKUP(B102, Sheet3!$A$2:$B$15, 2, FALSE)</f>
        <v>2</v>
      </c>
      <c r="E102" s="15">
        <f t="shared" si="1"/>
        <v>2</v>
      </c>
    </row>
    <row r="103" spans="1:5" hidden="1" x14ac:dyDescent="0.25">
      <c r="A103" s="5">
        <v>44567</v>
      </c>
      <c r="B103" t="s">
        <v>7</v>
      </c>
      <c r="C103" s="2">
        <v>5</v>
      </c>
      <c r="D103" s="10">
        <f>VLOOKUP(B103, Sheet3!$A$2:$B$15, 2, FALSE)</f>
        <v>0.5</v>
      </c>
      <c r="E103" s="15">
        <f t="shared" si="1"/>
        <v>4.5</v>
      </c>
    </row>
    <row r="104" spans="1:5" hidden="1" x14ac:dyDescent="0.25">
      <c r="A104" s="5">
        <v>44567</v>
      </c>
      <c r="B104" t="s">
        <v>18</v>
      </c>
      <c r="C104" s="2">
        <v>3</v>
      </c>
      <c r="D104" s="10">
        <f>VLOOKUP(B104, Sheet3!$A$2:$B$15, 2, FALSE)</f>
        <v>0.5</v>
      </c>
      <c r="E104" s="15">
        <f t="shared" si="1"/>
        <v>2.5</v>
      </c>
    </row>
    <row r="105" spans="1:5" hidden="1" x14ac:dyDescent="0.25">
      <c r="A105" s="5">
        <v>44567</v>
      </c>
      <c r="B105" t="s">
        <v>2</v>
      </c>
      <c r="C105" s="2">
        <v>1.5</v>
      </c>
      <c r="D105" s="10">
        <f>VLOOKUP(B105, Sheet3!$A$2:$B$15, 2, FALSE)</f>
        <v>0.5</v>
      </c>
      <c r="E105" s="15">
        <f t="shared" si="1"/>
        <v>1</v>
      </c>
    </row>
    <row r="106" spans="1:5" hidden="1" x14ac:dyDescent="0.25">
      <c r="A106" s="5">
        <v>44567</v>
      </c>
      <c r="B106" t="s">
        <v>9</v>
      </c>
      <c r="C106" s="2">
        <v>2.5</v>
      </c>
      <c r="D106" s="10">
        <f>VLOOKUP(B106, Sheet3!$A$2:$B$15, 2, FALSE)</f>
        <v>1</v>
      </c>
      <c r="E106" s="15">
        <f t="shared" si="1"/>
        <v>1.5</v>
      </c>
    </row>
    <row r="107" spans="1:5" hidden="1" x14ac:dyDescent="0.25">
      <c r="A107" s="5">
        <v>44568</v>
      </c>
      <c r="B107" t="s">
        <v>4</v>
      </c>
      <c r="C107" s="2">
        <v>3</v>
      </c>
      <c r="D107" s="10">
        <f>VLOOKUP(B107, Sheet3!$A$2:$B$15, 2, FALSE)</f>
        <v>2.5</v>
      </c>
      <c r="E107" s="15">
        <f t="shared" si="1"/>
        <v>0.5</v>
      </c>
    </row>
    <row r="108" spans="1:5" hidden="1" x14ac:dyDescent="0.25">
      <c r="A108" s="5">
        <v>44568</v>
      </c>
      <c r="B108" t="s">
        <v>17</v>
      </c>
      <c r="C108" s="2">
        <v>3</v>
      </c>
      <c r="D108" s="10">
        <f>VLOOKUP(B108, Sheet3!$A$2:$B$15, 2, FALSE)</f>
        <v>1</v>
      </c>
      <c r="E108" s="15">
        <f t="shared" si="1"/>
        <v>2</v>
      </c>
    </row>
    <row r="109" spans="1:5" hidden="1" x14ac:dyDescent="0.25">
      <c r="A109" s="5">
        <v>44568</v>
      </c>
      <c r="B109" t="s">
        <v>12</v>
      </c>
      <c r="C109" s="2">
        <v>2</v>
      </c>
      <c r="D109" s="10">
        <f>VLOOKUP(B109, Sheet3!$A$2:$B$15, 2, FALSE)</f>
        <v>1</v>
      </c>
      <c r="E109" s="15">
        <f t="shared" si="1"/>
        <v>1</v>
      </c>
    </row>
    <row r="110" spans="1:5" hidden="1" x14ac:dyDescent="0.25">
      <c r="A110" s="5">
        <v>44568</v>
      </c>
      <c r="B110" t="s">
        <v>6</v>
      </c>
      <c r="C110" s="2">
        <v>3</v>
      </c>
      <c r="D110" s="10">
        <f>VLOOKUP(B110, Sheet3!$A$2:$B$15, 2, FALSE)</f>
        <v>1.5</v>
      </c>
      <c r="E110" s="15">
        <f t="shared" si="1"/>
        <v>1.5</v>
      </c>
    </row>
    <row r="111" spans="1:5" hidden="1" x14ac:dyDescent="0.25">
      <c r="A111" s="5">
        <v>44568</v>
      </c>
      <c r="B111" t="s">
        <v>8</v>
      </c>
      <c r="C111" s="2">
        <v>4</v>
      </c>
      <c r="D111" s="10">
        <f>VLOOKUP(B111, Sheet3!$A$2:$B$15, 2, FALSE)</f>
        <v>2</v>
      </c>
      <c r="E111" s="15">
        <f t="shared" si="1"/>
        <v>2</v>
      </c>
    </row>
    <row r="112" spans="1:5" hidden="1" x14ac:dyDescent="0.25">
      <c r="A112" s="5">
        <v>44568</v>
      </c>
      <c r="B112" t="s">
        <v>17</v>
      </c>
      <c r="C112" s="2">
        <v>3</v>
      </c>
      <c r="D112" s="10">
        <f>VLOOKUP(B112, Sheet3!$A$2:$B$15, 2, FALSE)</f>
        <v>1</v>
      </c>
      <c r="E112" s="15">
        <f t="shared" si="1"/>
        <v>2</v>
      </c>
    </row>
    <row r="113" spans="1:5" hidden="1" x14ac:dyDescent="0.25">
      <c r="A113" s="5">
        <v>44568</v>
      </c>
      <c r="B113" t="s">
        <v>17</v>
      </c>
      <c r="C113" s="2">
        <v>3</v>
      </c>
      <c r="D113" s="10">
        <f>VLOOKUP(B113, Sheet3!$A$2:$B$15, 2, FALSE)</f>
        <v>1</v>
      </c>
      <c r="E113" s="15">
        <f t="shared" si="1"/>
        <v>2</v>
      </c>
    </row>
    <row r="114" spans="1:5" hidden="1" x14ac:dyDescent="0.25">
      <c r="A114" s="5">
        <v>44568</v>
      </c>
      <c r="B114" t="s">
        <v>13</v>
      </c>
      <c r="C114" s="2">
        <v>2</v>
      </c>
      <c r="D114" s="10">
        <f>VLOOKUP(B114, Sheet3!$A$2:$B$15, 2, FALSE)</f>
        <v>2</v>
      </c>
      <c r="E114" s="15">
        <f t="shared" si="1"/>
        <v>0</v>
      </c>
    </row>
    <row r="115" spans="1:5" hidden="1" x14ac:dyDescent="0.25">
      <c r="A115" s="5">
        <v>44568</v>
      </c>
      <c r="B115" t="s">
        <v>11</v>
      </c>
      <c r="C115" s="2">
        <v>2</v>
      </c>
      <c r="D115" s="10">
        <f>VLOOKUP(B115, Sheet3!$A$2:$B$15, 2, FALSE)</f>
        <v>1</v>
      </c>
      <c r="E115" s="15">
        <f t="shared" si="1"/>
        <v>1</v>
      </c>
    </row>
    <row r="116" spans="1:5" hidden="1" x14ac:dyDescent="0.25">
      <c r="A116" s="5">
        <v>44568</v>
      </c>
      <c r="B116" t="s">
        <v>8</v>
      </c>
      <c r="C116" s="2">
        <v>4</v>
      </c>
      <c r="D116" s="10">
        <f>VLOOKUP(B116, Sheet3!$A$2:$B$15, 2, FALSE)</f>
        <v>2</v>
      </c>
      <c r="E116" s="15">
        <f t="shared" si="1"/>
        <v>2</v>
      </c>
    </row>
    <row r="117" spans="1:5" hidden="1" x14ac:dyDescent="0.25">
      <c r="A117" s="5">
        <v>44568</v>
      </c>
      <c r="B117" t="s">
        <v>11</v>
      </c>
      <c r="C117" s="2">
        <v>2</v>
      </c>
      <c r="D117" s="10">
        <f>VLOOKUP(B117, Sheet3!$A$2:$B$15, 2, FALSE)</f>
        <v>1</v>
      </c>
      <c r="E117" s="15">
        <f t="shared" si="1"/>
        <v>1</v>
      </c>
    </row>
    <row r="118" spans="1:5" hidden="1" x14ac:dyDescent="0.25">
      <c r="A118" s="5">
        <v>44568</v>
      </c>
      <c r="B118" t="s">
        <v>8</v>
      </c>
      <c r="C118" s="2">
        <v>4</v>
      </c>
      <c r="D118" s="10">
        <f>VLOOKUP(B118, Sheet3!$A$2:$B$15, 2, FALSE)</f>
        <v>2</v>
      </c>
      <c r="E118" s="15">
        <f t="shared" si="1"/>
        <v>2</v>
      </c>
    </row>
    <row r="119" spans="1:5" hidden="1" x14ac:dyDescent="0.25">
      <c r="A119" s="5">
        <v>44568</v>
      </c>
      <c r="B119" t="s">
        <v>11</v>
      </c>
      <c r="C119" s="2">
        <v>2</v>
      </c>
      <c r="D119" s="10">
        <f>VLOOKUP(B119, Sheet3!$A$2:$B$15, 2, FALSE)</f>
        <v>1</v>
      </c>
      <c r="E119" s="15">
        <f t="shared" si="1"/>
        <v>1</v>
      </c>
    </row>
    <row r="120" spans="1:5" hidden="1" x14ac:dyDescent="0.25">
      <c r="A120" s="5">
        <v>44568</v>
      </c>
      <c r="B120" t="s">
        <v>8</v>
      </c>
      <c r="C120" s="2">
        <v>4</v>
      </c>
      <c r="D120" s="10">
        <f>VLOOKUP(B120, Sheet3!$A$2:$B$15, 2, FALSE)</f>
        <v>2</v>
      </c>
      <c r="E120" s="15">
        <f t="shared" si="1"/>
        <v>2</v>
      </c>
    </row>
    <row r="121" spans="1:5" hidden="1" x14ac:dyDescent="0.25">
      <c r="A121" s="5">
        <v>44568</v>
      </c>
      <c r="B121" t="s">
        <v>2</v>
      </c>
      <c r="C121" s="2">
        <v>1.5</v>
      </c>
      <c r="D121" s="10">
        <f>VLOOKUP(B121, Sheet3!$A$2:$B$15, 2, FALSE)</f>
        <v>0.5</v>
      </c>
      <c r="E121" s="15">
        <f t="shared" si="1"/>
        <v>1</v>
      </c>
    </row>
    <row r="122" spans="1:5" hidden="1" x14ac:dyDescent="0.25">
      <c r="A122" s="5">
        <v>44568</v>
      </c>
      <c r="B122" t="s">
        <v>16</v>
      </c>
      <c r="C122" s="2">
        <v>3</v>
      </c>
      <c r="D122" s="10">
        <f>VLOOKUP(B122, Sheet3!$A$2:$B$15, 2, FALSE)</f>
        <v>1.5</v>
      </c>
      <c r="E122" s="15">
        <f t="shared" si="1"/>
        <v>1.5</v>
      </c>
    </row>
    <row r="123" spans="1:5" hidden="1" x14ac:dyDescent="0.25">
      <c r="A123" s="5">
        <v>44568</v>
      </c>
      <c r="B123" t="s">
        <v>2</v>
      </c>
      <c r="C123" s="2">
        <v>1.5</v>
      </c>
      <c r="D123" s="10">
        <f>VLOOKUP(B123, Sheet3!$A$2:$B$15, 2, FALSE)</f>
        <v>0.5</v>
      </c>
      <c r="E123" s="15">
        <f t="shared" si="1"/>
        <v>1</v>
      </c>
    </row>
    <row r="124" spans="1:5" hidden="1" x14ac:dyDescent="0.25">
      <c r="A124" s="5">
        <v>44568</v>
      </c>
      <c r="B124" t="s">
        <v>16</v>
      </c>
      <c r="C124" s="2">
        <v>3</v>
      </c>
      <c r="D124" s="10">
        <f>VLOOKUP(B124, Sheet3!$A$2:$B$15, 2, FALSE)</f>
        <v>1.5</v>
      </c>
      <c r="E124" s="15">
        <f t="shared" si="1"/>
        <v>1.5</v>
      </c>
    </row>
    <row r="125" spans="1:5" hidden="1" x14ac:dyDescent="0.25">
      <c r="A125" s="5">
        <v>44568</v>
      </c>
      <c r="B125" t="s">
        <v>16</v>
      </c>
      <c r="C125" s="2">
        <v>3</v>
      </c>
      <c r="D125" s="10">
        <f>VLOOKUP(B125, Sheet3!$A$2:$B$15, 2, FALSE)</f>
        <v>1.5</v>
      </c>
      <c r="E125" s="15">
        <f t="shared" si="1"/>
        <v>1.5</v>
      </c>
    </row>
    <row r="126" spans="1:5" hidden="1" x14ac:dyDescent="0.25">
      <c r="A126" s="5">
        <v>44568</v>
      </c>
      <c r="B126" t="s">
        <v>5</v>
      </c>
      <c r="C126" s="2">
        <v>2</v>
      </c>
      <c r="D126" s="10">
        <f>VLOOKUP(B126, Sheet3!$A$2:$B$15, 2, FALSE)</f>
        <v>1</v>
      </c>
      <c r="E126" s="15">
        <f t="shared" si="1"/>
        <v>1</v>
      </c>
    </row>
    <row r="127" spans="1:5" hidden="1" x14ac:dyDescent="0.25">
      <c r="A127" s="5">
        <v>44568</v>
      </c>
      <c r="B127" t="s">
        <v>13</v>
      </c>
      <c r="C127" s="2">
        <v>2</v>
      </c>
      <c r="D127" s="10">
        <f>VLOOKUP(B127, Sheet3!$A$2:$B$15, 2, FALSE)</f>
        <v>2</v>
      </c>
      <c r="E127" s="15">
        <f t="shared" si="1"/>
        <v>0</v>
      </c>
    </row>
    <row r="128" spans="1:5" hidden="1" x14ac:dyDescent="0.25">
      <c r="A128" s="5">
        <v>44568</v>
      </c>
      <c r="B128" t="s">
        <v>12</v>
      </c>
      <c r="C128" s="2">
        <v>2</v>
      </c>
      <c r="D128" s="10">
        <f>VLOOKUP(B128, Sheet3!$A$2:$B$15, 2, FALSE)</f>
        <v>1</v>
      </c>
      <c r="E128" s="15">
        <f t="shared" si="1"/>
        <v>1</v>
      </c>
    </row>
    <row r="129" spans="1:5" hidden="1" x14ac:dyDescent="0.25">
      <c r="A129" s="5">
        <v>44568</v>
      </c>
      <c r="B129" t="s">
        <v>8</v>
      </c>
      <c r="C129" s="2">
        <v>4</v>
      </c>
      <c r="D129" s="10">
        <f>VLOOKUP(B129, Sheet3!$A$2:$B$15, 2, FALSE)</f>
        <v>2</v>
      </c>
      <c r="E129" s="15">
        <f t="shared" si="1"/>
        <v>2</v>
      </c>
    </row>
    <row r="130" spans="1:5" hidden="1" x14ac:dyDescent="0.25">
      <c r="A130" s="5">
        <v>44568</v>
      </c>
      <c r="B130" t="s">
        <v>16</v>
      </c>
      <c r="C130" s="2">
        <v>3</v>
      </c>
      <c r="D130" s="10">
        <f>VLOOKUP(B130, Sheet3!$A$2:$B$15, 2, FALSE)</f>
        <v>1.5</v>
      </c>
      <c r="E130" s="15">
        <f t="shared" si="1"/>
        <v>1.5</v>
      </c>
    </row>
    <row r="131" spans="1:5" hidden="1" x14ac:dyDescent="0.25">
      <c r="A131" s="5">
        <v>44568</v>
      </c>
      <c r="B131" t="s">
        <v>5</v>
      </c>
      <c r="C131" s="2">
        <v>2</v>
      </c>
      <c r="D131" s="10">
        <f>VLOOKUP(B131, Sheet3!$A$2:$B$15, 2, FALSE)</f>
        <v>1</v>
      </c>
      <c r="E131" s="15">
        <f t="shared" si="1"/>
        <v>1</v>
      </c>
    </row>
    <row r="132" spans="1:5" hidden="1" x14ac:dyDescent="0.25">
      <c r="A132" s="5">
        <v>44568</v>
      </c>
      <c r="B132" t="s">
        <v>7</v>
      </c>
      <c r="C132" s="2">
        <v>5</v>
      </c>
      <c r="D132" s="10">
        <f>VLOOKUP(B132, Sheet3!$A$2:$B$15, 2, FALSE)</f>
        <v>0.5</v>
      </c>
      <c r="E132" s="15">
        <f t="shared" si="1"/>
        <v>4.5</v>
      </c>
    </row>
    <row r="133" spans="1:5" hidden="1" x14ac:dyDescent="0.25">
      <c r="A133" s="5">
        <v>44568</v>
      </c>
      <c r="B133" t="s">
        <v>9</v>
      </c>
      <c r="C133" s="2">
        <v>2.5</v>
      </c>
      <c r="D133" s="10">
        <f>VLOOKUP(B133, Sheet3!$A$2:$B$15, 2, FALSE)</f>
        <v>1</v>
      </c>
      <c r="E133" s="15">
        <f t="shared" ref="E133:E185" si="2">C133-D133</f>
        <v>1.5</v>
      </c>
    </row>
    <row r="134" spans="1:5" hidden="1" x14ac:dyDescent="0.25">
      <c r="A134" s="5">
        <v>44568</v>
      </c>
      <c r="B134" t="s">
        <v>4</v>
      </c>
      <c r="C134" s="2">
        <v>3</v>
      </c>
      <c r="D134" s="10">
        <f>VLOOKUP(B134, Sheet3!$A$2:$B$15, 2, FALSE)</f>
        <v>2.5</v>
      </c>
      <c r="E134" s="15">
        <f t="shared" si="2"/>
        <v>0.5</v>
      </c>
    </row>
    <row r="135" spans="1:5" hidden="1" x14ac:dyDescent="0.25">
      <c r="A135" s="5">
        <v>44568</v>
      </c>
      <c r="B135" t="s">
        <v>13</v>
      </c>
      <c r="C135" s="2">
        <v>2</v>
      </c>
      <c r="D135" s="10">
        <f>VLOOKUP(B135, Sheet3!$A$2:$B$15, 2, FALSE)</f>
        <v>2</v>
      </c>
      <c r="E135" s="15">
        <f t="shared" si="2"/>
        <v>0</v>
      </c>
    </row>
    <row r="136" spans="1:5" hidden="1" x14ac:dyDescent="0.25">
      <c r="A136" s="5">
        <v>44568</v>
      </c>
      <c r="B136" t="s">
        <v>4</v>
      </c>
      <c r="C136" s="2">
        <v>3</v>
      </c>
      <c r="D136" s="10">
        <f>VLOOKUP(B136, Sheet3!$A$2:$B$15, 2, FALSE)</f>
        <v>2.5</v>
      </c>
      <c r="E136" s="15">
        <f t="shared" si="2"/>
        <v>0.5</v>
      </c>
    </row>
    <row r="137" spans="1:5" hidden="1" x14ac:dyDescent="0.25">
      <c r="A137" s="5">
        <v>44568</v>
      </c>
      <c r="B137" t="s">
        <v>11</v>
      </c>
      <c r="C137" s="2">
        <v>2</v>
      </c>
      <c r="D137" s="10">
        <f>VLOOKUP(B137, Sheet3!$A$2:$B$15, 2, FALSE)</f>
        <v>1</v>
      </c>
      <c r="E137" s="15">
        <f t="shared" si="2"/>
        <v>1</v>
      </c>
    </row>
    <row r="138" spans="1:5" hidden="1" x14ac:dyDescent="0.25">
      <c r="A138" s="5">
        <v>44568</v>
      </c>
      <c r="B138" t="s">
        <v>10</v>
      </c>
      <c r="C138" s="2">
        <v>3</v>
      </c>
      <c r="D138" s="10">
        <f>VLOOKUP(B138, Sheet3!$A$2:$B$15, 2, FALSE)</f>
        <v>0.5</v>
      </c>
      <c r="E138" s="15">
        <f t="shared" si="2"/>
        <v>2.5</v>
      </c>
    </row>
    <row r="139" spans="1:5" hidden="1" x14ac:dyDescent="0.25">
      <c r="A139" s="5">
        <v>44568</v>
      </c>
      <c r="B139" t="s">
        <v>5</v>
      </c>
      <c r="C139" s="2">
        <v>2</v>
      </c>
      <c r="D139" s="10">
        <f>VLOOKUP(B139, Sheet3!$A$2:$B$15, 2, FALSE)</f>
        <v>1</v>
      </c>
      <c r="E139" s="15">
        <f t="shared" si="2"/>
        <v>1</v>
      </c>
    </row>
    <row r="140" spans="1:5" hidden="1" x14ac:dyDescent="0.25">
      <c r="A140" s="5">
        <v>44568</v>
      </c>
      <c r="B140" t="s">
        <v>18</v>
      </c>
      <c r="C140" s="2">
        <v>3</v>
      </c>
      <c r="D140" s="10">
        <f>VLOOKUP(B140, Sheet3!$A$2:$B$15, 2, FALSE)</f>
        <v>0.5</v>
      </c>
      <c r="E140" s="15">
        <f t="shared" si="2"/>
        <v>2.5</v>
      </c>
    </row>
    <row r="141" spans="1:5" hidden="1" x14ac:dyDescent="0.25">
      <c r="A141" s="5">
        <v>44568</v>
      </c>
      <c r="B141" t="s">
        <v>13</v>
      </c>
      <c r="C141" s="2">
        <v>2</v>
      </c>
      <c r="D141" s="10">
        <f>VLOOKUP(B141, Sheet3!$A$2:$B$15, 2, FALSE)</f>
        <v>2</v>
      </c>
      <c r="E141" s="15">
        <f t="shared" si="2"/>
        <v>0</v>
      </c>
    </row>
    <row r="142" spans="1:5" hidden="1" x14ac:dyDescent="0.25">
      <c r="A142" s="5">
        <v>44568</v>
      </c>
      <c r="B142" t="s">
        <v>5</v>
      </c>
      <c r="C142" s="2">
        <v>2</v>
      </c>
      <c r="D142" s="10">
        <f>VLOOKUP(B142, Sheet3!$A$2:$B$15, 2, FALSE)</f>
        <v>1</v>
      </c>
      <c r="E142" s="15">
        <f t="shared" si="2"/>
        <v>1</v>
      </c>
    </row>
    <row r="143" spans="1:5" hidden="1" x14ac:dyDescent="0.25">
      <c r="A143" s="5">
        <v>44569</v>
      </c>
      <c r="B143" t="s">
        <v>9</v>
      </c>
      <c r="C143" s="2">
        <v>2.5</v>
      </c>
      <c r="D143" s="10">
        <f>VLOOKUP(B143, Sheet3!$A$2:$B$15, 2, FALSE)</f>
        <v>1</v>
      </c>
      <c r="E143" s="15">
        <f t="shared" si="2"/>
        <v>1.5</v>
      </c>
    </row>
    <row r="144" spans="1:5" hidden="1" x14ac:dyDescent="0.25">
      <c r="A144" s="5">
        <v>44569</v>
      </c>
      <c r="B144" t="s">
        <v>12</v>
      </c>
      <c r="C144" s="2">
        <v>2</v>
      </c>
      <c r="D144" s="10">
        <f>VLOOKUP(B144, Sheet3!$A$2:$B$15, 2, FALSE)</f>
        <v>1</v>
      </c>
      <c r="E144" s="15">
        <f t="shared" si="2"/>
        <v>1</v>
      </c>
    </row>
    <row r="145" spans="1:5" hidden="1" x14ac:dyDescent="0.25">
      <c r="A145" s="5">
        <v>44569</v>
      </c>
      <c r="B145" t="s">
        <v>13</v>
      </c>
      <c r="C145" s="2">
        <v>2</v>
      </c>
      <c r="D145" s="10">
        <f>VLOOKUP(B145, Sheet3!$A$2:$B$15, 2, FALSE)</f>
        <v>2</v>
      </c>
      <c r="E145" s="15">
        <f t="shared" si="2"/>
        <v>0</v>
      </c>
    </row>
    <row r="146" spans="1:5" hidden="1" x14ac:dyDescent="0.25">
      <c r="A146" s="5">
        <v>44569</v>
      </c>
      <c r="B146" t="s">
        <v>5</v>
      </c>
      <c r="C146" s="2">
        <v>2</v>
      </c>
      <c r="D146" s="10">
        <f>VLOOKUP(B146, Sheet3!$A$2:$B$15, 2, FALSE)</f>
        <v>1</v>
      </c>
      <c r="E146" s="15">
        <f t="shared" si="2"/>
        <v>1</v>
      </c>
    </row>
    <row r="147" spans="1:5" hidden="1" x14ac:dyDescent="0.25">
      <c r="A147" s="5">
        <v>44569</v>
      </c>
      <c r="B147" t="s">
        <v>2</v>
      </c>
      <c r="C147" s="2">
        <v>1.5</v>
      </c>
      <c r="D147" s="10">
        <f>VLOOKUP(B147, Sheet3!$A$2:$B$15, 2, FALSE)</f>
        <v>0.5</v>
      </c>
      <c r="E147" s="15">
        <f t="shared" si="2"/>
        <v>1</v>
      </c>
    </row>
    <row r="148" spans="1:5" hidden="1" x14ac:dyDescent="0.25">
      <c r="A148" s="5">
        <v>44569</v>
      </c>
      <c r="B148" t="s">
        <v>13</v>
      </c>
      <c r="C148" s="2">
        <v>2</v>
      </c>
      <c r="D148" s="10">
        <f>VLOOKUP(B148, Sheet3!$A$2:$B$15, 2, FALSE)</f>
        <v>2</v>
      </c>
      <c r="E148" s="15">
        <f t="shared" si="2"/>
        <v>0</v>
      </c>
    </row>
    <row r="149" spans="1:5" hidden="1" x14ac:dyDescent="0.25">
      <c r="A149" s="5">
        <v>44569</v>
      </c>
      <c r="B149" t="s">
        <v>16</v>
      </c>
      <c r="C149" s="2">
        <v>3</v>
      </c>
      <c r="D149" s="10">
        <f>VLOOKUP(B149, Sheet3!$A$2:$B$15, 2, FALSE)</f>
        <v>1.5</v>
      </c>
      <c r="E149" s="15">
        <f t="shared" si="2"/>
        <v>1.5</v>
      </c>
    </row>
    <row r="150" spans="1:5" hidden="1" x14ac:dyDescent="0.25">
      <c r="A150" s="5">
        <v>44569</v>
      </c>
      <c r="B150" t="s">
        <v>11</v>
      </c>
      <c r="C150" s="2">
        <v>2</v>
      </c>
      <c r="D150" s="10">
        <f>VLOOKUP(B150, Sheet3!$A$2:$B$15, 2, FALSE)</f>
        <v>1</v>
      </c>
      <c r="E150" s="15">
        <f t="shared" si="2"/>
        <v>1</v>
      </c>
    </row>
    <row r="151" spans="1:5" hidden="1" x14ac:dyDescent="0.25">
      <c r="A151" s="5">
        <v>44569</v>
      </c>
      <c r="B151" t="s">
        <v>8</v>
      </c>
      <c r="C151" s="2">
        <v>4</v>
      </c>
      <c r="D151" s="10">
        <f>VLOOKUP(B151, Sheet3!$A$2:$B$15, 2, FALSE)</f>
        <v>2</v>
      </c>
      <c r="E151" s="15">
        <f t="shared" si="2"/>
        <v>2</v>
      </c>
    </row>
    <row r="152" spans="1:5" hidden="1" x14ac:dyDescent="0.25">
      <c r="A152" s="5">
        <v>44569</v>
      </c>
      <c r="B152" t="s">
        <v>6</v>
      </c>
      <c r="C152" s="2">
        <v>3</v>
      </c>
      <c r="D152" s="10">
        <f>VLOOKUP(B152, Sheet3!$A$2:$B$15, 2, FALSE)</f>
        <v>1.5</v>
      </c>
      <c r="E152" s="15">
        <f t="shared" si="2"/>
        <v>1.5</v>
      </c>
    </row>
    <row r="153" spans="1:5" hidden="1" x14ac:dyDescent="0.25">
      <c r="A153" s="5">
        <v>44569</v>
      </c>
      <c r="B153" t="s">
        <v>8</v>
      </c>
      <c r="C153" s="2">
        <v>4</v>
      </c>
      <c r="D153" s="10">
        <f>VLOOKUP(B153, Sheet3!$A$2:$B$15, 2, FALSE)</f>
        <v>2</v>
      </c>
      <c r="E153" s="15">
        <f t="shared" si="2"/>
        <v>2</v>
      </c>
    </row>
    <row r="154" spans="1:5" hidden="1" x14ac:dyDescent="0.25">
      <c r="A154" s="5">
        <v>44569</v>
      </c>
      <c r="B154" t="s">
        <v>16</v>
      </c>
      <c r="C154" s="2">
        <v>3</v>
      </c>
      <c r="D154" s="10">
        <f>VLOOKUP(B154, Sheet3!$A$2:$B$15, 2, FALSE)</f>
        <v>1.5</v>
      </c>
      <c r="E154" s="15">
        <f t="shared" si="2"/>
        <v>1.5</v>
      </c>
    </row>
    <row r="155" spans="1:5" hidden="1" x14ac:dyDescent="0.25">
      <c r="A155" s="5">
        <v>44569</v>
      </c>
      <c r="B155" t="s">
        <v>13</v>
      </c>
      <c r="C155" s="2">
        <v>2</v>
      </c>
      <c r="D155" s="10">
        <f>VLOOKUP(B155, Sheet3!$A$2:$B$15, 2, FALSE)</f>
        <v>2</v>
      </c>
      <c r="E155" s="15">
        <f t="shared" si="2"/>
        <v>0</v>
      </c>
    </row>
    <row r="156" spans="1:5" hidden="1" x14ac:dyDescent="0.25">
      <c r="A156" s="5">
        <v>44569</v>
      </c>
      <c r="B156" t="s">
        <v>6</v>
      </c>
      <c r="C156" s="2">
        <v>3</v>
      </c>
      <c r="D156" s="10">
        <f>VLOOKUP(B156, Sheet3!$A$2:$B$15, 2, FALSE)</f>
        <v>1.5</v>
      </c>
      <c r="E156" s="15">
        <f t="shared" si="2"/>
        <v>1.5</v>
      </c>
    </row>
    <row r="157" spans="1:5" hidden="1" x14ac:dyDescent="0.25">
      <c r="A157" s="5">
        <v>44569</v>
      </c>
      <c r="B157" t="s">
        <v>11</v>
      </c>
      <c r="C157" s="2">
        <v>2</v>
      </c>
      <c r="D157" s="10">
        <f>VLOOKUP(B157, Sheet3!$A$2:$B$15, 2, FALSE)</f>
        <v>1</v>
      </c>
      <c r="E157" s="15">
        <f t="shared" si="2"/>
        <v>1</v>
      </c>
    </row>
    <row r="158" spans="1:5" hidden="1" x14ac:dyDescent="0.25">
      <c r="A158" s="5">
        <v>44569</v>
      </c>
      <c r="B158" t="s">
        <v>6</v>
      </c>
      <c r="C158" s="2">
        <v>3</v>
      </c>
      <c r="D158" s="10">
        <f>VLOOKUP(B158, Sheet3!$A$2:$B$15, 2, FALSE)</f>
        <v>1.5</v>
      </c>
      <c r="E158" s="15">
        <f t="shared" si="2"/>
        <v>1.5</v>
      </c>
    </row>
    <row r="159" spans="1:5" hidden="1" x14ac:dyDescent="0.25">
      <c r="A159" s="5">
        <v>44569</v>
      </c>
      <c r="B159" t="s">
        <v>9</v>
      </c>
      <c r="C159" s="2">
        <v>2.5</v>
      </c>
      <c r="D159" s="10">
        <f>VLOOKUP(B159, Sheet3!$A$2:$B$15, 2, FALSE)</f>
        <v>1</v>
      </c>
      <c r="E159" s="15">
        <f t="shared" si="2"/>
        <v>1.5</v>
      </c>
    </row>
    <row r="160" spans="1:5" hidden="1" x14ac:dyDescent="0.25">
      <c r="A160" s="5">
        <v>44569</v>
      </c>
      <c r="B160" t="s">
        <v>10</v>
      </c>
      <c r="C160" s="2">
        <v>3</v>
      </c>
      <c r="D160" s="10">
        <f>VLOOKUP(B160, Sheet3!$A$2:$B$15, 2, FALSE)</f>
        <v>0.5</v>
      </c>
      <c r="E160" s="15">
        <f t="shared" si="2"/>
        <v>2.5</v>
      </c>
    </row>
    <row r="161" spans="1:5" hidden="1" x14ac:dyDescent="0.25">
      <c r="A161" s="5">
        <v>44569</v>
      </c>
      <c r="B161" t="s">
        <v>7</v>
      </c>
      <c r="C161" s="2">
        <v>5</v>
      </c>
      <c r="D161" s="10">
        <f>VLOOKUP(B161, Sheet3!$A$2:$B$15, 2, FALSE)</f>
        <v>0.5</v>
      </c>
      <c r="E161" s="15">
        <f t="shared" si="2"/>
        <v>4.5</v>
      </c>
    </row>
    <row r="162" spans="1:5" hidden="1" x14ac:dyDescent="0.25">
      <c r="A162" s="5">
        <v>44569</v>
      </c>
      <c r="B162" t="s">
        <v>8</v>
      </c>
      <c r="C162" s="2">
        <v>4</v>
      </c>
      <c r="D162" s="10">
        <f>VLOOKUP(B162, Sheet3!$A$2:$B$15, 2, FALSE)</f>
        <v>2</v>
      </c>
      <c r="E162" s="15">
        <f t="shared" si="2"/>
        <v>2</v>
      </c>
    </row>
    <row r="163" spans="1:5" hidden="1" x14ac:dyDescent="0.25">
      <c r="A163" s="5">
        <v>44569</v>
      </c>
      <c r="B163" t="s">
        <v>5</v>
      </c>
      <c r="C163" s="2">
        <v>2</v>
      </c>
      <c r="D163" s="10">
        <f>VLOOKUP(B163, Sheet3!$A$2:$B$15, 2, FALSE)</f>
        <v>1</v>
      </c>
      <c r="E163" s="15">
        <f t="shared" si="2"/>
        <v>1</v>
      </c>
    </row>
    <row r="164" spans="1:5" hidden="1" x14ac:dyDescent="0.25">
      <c r="A164" s="5">
        <v>44569</v>
      </c>
      <c r="B164" t="s">
        <v>18</v>
      </c>
      <c r="C164" s="10">
        <v>3</v>
      </c>
      <c r="D164" s="10">
        <f>VLOOKUP(B164, Sheet3!$A$2:$B$15, 2, FALSE)</f>
        <v>0.5</v>
      </c>
      <c r="E164" s="15">
        <f t="shared" si="2"/>
        <v>2.5</v>
      </c>
    </row>
    <row r="165" spans="1:5" hidden="1" x14ac:dyDescent="0.25">
      <c r="A165" s="5">
        <v>44569</v>
      </c>
      <c r="B165" t="s">
        <v>12</v>
      </c>
      <c r="C165" s="10">
        <v>2</v>
      </c>
      <c r="D165" s="10">
        <f>VLOOKUP(B165, Sheet3!$A$2:$B$15, 2, FALSE)</f>
        <v>1</v>
      </c>
      <c r="E165" s="15">
        <f t="shared" si="2"/>
        <v>1</v>
      </c>
    </row>
    <row r="166" spans="1:5" hidden="1" x14ac:dyDescent="0.25">
      <c r="A166" s="5">
        <v>44569</v>
      </c>
      <c r="B166" t="s">
        <v>10</v>
      </c>
      <c r="C166" s="10">
        <v>3</v>
      </c>
      <c r="D166" s="10">
        <f>VLOOKUP(B166, Sheet3!$A$2:$B$15, 2, FALSE)</f>
        <v>0.5</v>
      </c>
      <c r="E166" s="15">
        <f t="shared" si="2"/>
        <v>2.5</v>
      </c>
    </row>
    <row r="167" spans="1:5" hidden="1" x14ac:dyDescent="0.25">
      <c r="A167" s="5">
        <v>44569</v>
      </c>
      <c r="B167" t="s">
        <v>18</v>
      </c>
      <c r="C167" s="2">
        <v>3</v>
      </c>
      <c r="D167" s="10">
        <f>VLOOKUP(B167, Sheet3!$A$2:$B$15, 2, FALSE)</f>
        <v>0.5</v>
      </c>
      <c r="E167" s="15">
        <f t="shared" si="2"/>
        <v>2.5</v>
      </c>
    </row>
    <row r="168" spans="1:5" hidden="1" x14ac:dyDescent="0.25">
      <c r="A168" s="5">
        <v>44570</v>
      </c>
      <c r="B168" t="s">
        <v>10</v>
      </c>
      <c r="C168" s="2">
        <v>3</v>
      </c>
      <c r="D168" s="10">
        <f>VLOOKUP(B168, Sheet3!$A$2:$B$15, 2, FALSE)</f>
        <v>0.5</v>
      </c>
      <c r="E168" s="15">
        <f t="shared" si="2"/>
        <v>2.5</v>
      </c>
    </row>
    <row r="169" spans="1:5" hidden="1" x14ac:dyDescent="0.25">
      <c r="A169" s="5">
        <v>44570</v>
      </c>
      <c r="B169" t="s">
        <v>6</v>
      </c>
      <c r="C169" s="2">
        <v>3</v>
      </c>
      <c r="D169" s="10">
        <f>VLOOKUP(B169, Sheet3!$A$2:$B$15, 2, FALSE)</f>
        <v>1.5</v>
      </c>
      <c r="E169" s="15">
        <f t="shared" si="2"/>
        <v>1.5</v>
      </c>
    </row>
    <row r="170" spans="1:5" hidden="1" x14ac:dyDescent="0.25">
      <c r="A170" s="5">
        <v>44570</v>
      </c>
      <c r="B170" t="s">
        <v>16</v>
      </c>
      <c r="C170" s="2">
        <v>3</v>
      </c>
      <c r="D170" s="10">
        <f>VLOOKUP(B170, Sheet3!$A$2:$B$15, 2, FALSE)</f>
        <v>1.5</v>
      </c>
      <c r="E170" s="15">
        <f t="shared" si="2"/>
        <v>1.5</v>
      </c>
    </row>
    <row r="171" spans="1:5" hidden="1" x14ac:dyDescent="0.25">
      <c r="A171" s="5">
        <v>44570</v>
      </c>
      <c r="B171" t="s">
        <v>13</v>
      </c>
      <c r="C171" s="2">
        <v>2</v>
      </c>
      <c r="D171" s="10">
        <f>VLOOKUP(B171, Sheet3!$A$2:$B$15, 2, FALSE)</f>
        <v>2</v>
      </c>
      <c r="E171" s="15">
        <f t="shared" si="2"/>
        <v>0</v>
      </c>
    </row>
    <row r="172" spans="1:5" hidden="1" x14ac:dyDescent="0.25">
      <c r="A172" s="5">
        <v>44570</v>
      </c>
      <c r="B172" t="s">
        <v>10</v>
      </c>
      <c r="C172" s="2">
        <v>3</v>
      </c>
      <c r="D172" s="10">
        <f>VLOOKUP(B172, Sheet3!$A$2:$B$15, 2, FALSE)</f>
        <v>0.5</v>
      </c>
      <c r="E172" s="15">
        <f t="shared" si="2"/>
        <v>2.5</v>
      </c>
    </row>
    <row r="173" spans="1:5" hidden="1" x14ac:dyDescent="0.25">
      <c r="A173" s="5">
        <v>44570</v>
      </c>
      <c r="B173" t="s">
        <v>2</v>
      </c>
      <c r="C173" s="2">
        <v>1.5</v>
      </c>
      <c r="D173" s="10">
        <f>VLOOKUP(B173, Sheet3!$A$2:$B$15, 2, FALSE)</f>
        <v>0.5</v>
      </c>
      <c r="E173" s="15">
        <f t="shared" si="2"/>
        <v>1</v>
      </c>
    </row>
    <row r="174" spans="1:5" hidden="1" x14ac:dyDescent="0.25">
      <c r="A174" s="5">
        <v>44570</v>
      </c>
      <c r="B174" t="s">
        <v>9</v>
      </c>
      <c r="C174" s="2">
        <v>2.5</v>
      </c>
      <c r="D174" s="10">
        <f>VLOOKUP(B174, Sheet3!$A$2:$B$15, 2, FALSE)</f>
        <v>1</v>
      </c>
      <c r="E174" s="15">
        <f t="shared" si="2"/>
        <v>1.5</v>
      </c>
    </row>
    <row r="175" spans="1:5" hidden="1" x14ac:dyDescent="0.25">
      <c r="A175" s="5">
        <v>44570</v>
      </c>
      <c r="B175" t="s">
        <v>5</v>
      </c>
      <c r="C175" s="2">
        <v>2</v>
      </c>
      <c r="D175" s="10">
        <f>VLOOKUP(B175, Sheet3!$A$2:$B$15, 2, FALSE)</f>
        <v>1</v>
      </c>
      <c r="E175" s="15">
        <f t="shared" si="2"/>
        <v>1</v>
      </c>
    </row>
    <row r="176" spans="1:5" hidden="1" x14ac:dyDescent="0.25">
      <c r="A176" s="5">
        <v>44570</v>
      </c>
      <c r="B176" t="s">
        <v>7</v>
      </c>
      <c r="C176" s="2">
        <v>5</v>
      </c>
      <c r="D176" s="10">
        <f>VLOOKUP(B176, Sheet3!$A$2:$B$15, 2, FALSE)</f>
        <v>0.5</v>
      </c>
      <c r="E176" s="15">
        <f t="shared" si="2"/>
        <v>4.5</v>
      </c>
    </row>
    <row r="177" spans="1:5" hidden="1" x14ac:dyDescent="0.25">
      <c r="A177" s="5">
        <v>44570</v>
      </c>
      <c r="B177" t="s">
        <v>7</v>
      </c>
      <c r="C177" s="2">
        <v>5</v>
      </c>
      <c r="D177" s="10">
        <f>VLOOKUP(B177, Sheet3!$A$2:$B$15, 2, FALSE)</f>
        <v>0.5</v>
      </c>
      <c r="E177" s="15">
        <f t="shared" si="2"/>
        <v>4.5</v>
      </c>
    </row>
    <row r="178" spans="1:5" hidden="1" x14ac:dyDescent="0.25">
      <c r="A178" s="5">
        <v>44570</v>
      </c>
      <c r="B178" t="s">
        <v>16</v>
      </c>
      <c r="C178" s="2">
        <v>3</v>
      </c>
      <c r="D178" s="10">
        <f>VLOOKUP(B178, Sheet3!$A$2:$B$15, 2, FALSE)</f>
        <v>1.5</v>
      </c>
      <c r="E178" s="15">
        <f t="shared" si="2"/>
        <v>1.5</v>
      </c>
    </row>
    <row r="179" spans="1:5" hidden="1" x14ac:dyDescent="0.25">
      <c r="A179" s="5">
        <v>44570</v>
      </c>
      <c r="B179" t="s">
        <v>7</v>
      </c>
      <c r="C179" s="2">
        <v>5</v>
      </c>
      <c r="D179" s="10">
        <f>VLOOKUP(B179, Sheet3!$A$2:$B$15, 2, FALSE)</f>
        <v>0.5</v>
      </c>
      <c r="E179" s="15">
        <f t="shared" si="2"/>
        <v>4.5</v>
      </c>
    </row>
    <row r="180" spans="1:5" hidden="1" x14ac:dyDescent="0.25">
      <c r="A180" s="5">
        <v>44570</v>
      </c>
      <c r="B180" t="s">
        <v>10</v>
      </c>
      <c r="C180" s="2">
        <v>3</v>
      </c>
      <c r="D180" s="10">
        <f>VLOOKUP(B180, Sheet3!$A$2:$B$15, 2, FALSE)</f>
        <v>0.5</v>
      </c>
      <c r="E180" s="15">
        <f t="shared" si="2"/>
        <v>2.5</v>
      </c>
    </row>
    <row r="181" spans="1:5" hidden="1" x14ac:dyDescent="0.25">
      <c r="A181" s="5">
        <v>44570</v>
      </c>
      <c r="B181" t="s">
        <v>11</v>
      </c>
      <c r="C181" s="2">
        <v>2</v>
      </c>
      <c r="D181" s="10">
        <f>VLOOKUP(B181, Sheet3!$A$2:$B$15, 2, FALSE)</f>
        <v>1</v>
      </c>
      <c r="E181" s="15">
        <f t="shared" si="2"/>
        <v>1</v>
      </c>
    </row>
    <row r="182" spans="1:5" hidden="1" x14ac:dyDescent="0.25">
      <c r="A182" s="5">
        <v>44570</v>
      </c>
      <c r="B182" t="s">
        <v>10</v>
      </c>
      <c r="C182" s="2">
        <v>3</v>
      </c>
      <c r="D182" s="10">
        <f>VLOOKUP(B182, Sheet3!$A$2:$B$15, 2, FALSE)</f>
        <v>0.5</v>
      </c>
      <c r="E182" s="15">
        <f t="shared" si="2"/>
        <v>2.5</v>
      </c>
    </row>
    <row r="183" spans="1:5" hidden="1" x14ac:dyDescent="0.25">
      <c r="A183" s="5">
        <v>44570</v>
      </c>
      <c r="B183" t="s">
        <v>16</v>
      </c>
      <c r="C183" s="2">
        <v>3</v>
      </c>
      <c r="D183" s="10">
        <f>VLOOKUP(B183, Sheet3!$A$2:$B$15, 2, FALSE)</f>
        <v>1.5</v>
      </c>
      <c r="E183" s="15">
        <f t="shared" si="2"/>
        <v>1.5</v>
      </c>
    </row>
    <row r="184" spans="1:5" hidden="1" x14ac:dyDescent="0.25">
      <c r="A184" s="5">
        <v>44570</v>
      </c>
      <c r="B184" t="s">
        <v>5</v>
      </c>
      <c r="C184" s="2">
        <v>2</v>
      </c>
      <c r="D184" s="10">
        <f>VLOOKUP(B184, Sheet3!$A$2:$B$15, 2, FALSE)</f>
        <v>1</v>
      </c>
      <c r="E184" s="15">
        <f t="shared" si="2"/>
        <v>1</v>
      </c>
    </row>
    <row r="185" spans="1:5" hidden="1" x14ac:dyDescent="0.25">
      <c r="A185" s="5">
        <v>44570</v>
      </c>
      <c r="B185" t="s">
        <v>5</v>
      </c>
      <c r="C185" s="2">
        <v>2</v>
      </c>
      <c r="D185" s="10">
        <f>VLOOKUP(B185, Sheet3!$A$2:$B$15, 2, FALSE)</f>
        <v>1</v>
      </c>
      <c r="E185" s="15">
        <f t="shared" si="2"/>
        <v>1</v>
      </c>
    </row>
  </sheetData>
  <autoFilter ref="A1:E185" xr:uid="{E4E41CBD-A453-4ACE-BBFA-92F282A4038A}">
    <filterColumn colId="0">
      <filters>
        <dateGroupItem year="2022" month="1" day="1" dateTimeGrouping="day"/>
      </filters>
    </filterColumn>
    <filterColumn colId="1">
      <filters>
        <filter val="Bee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I6" sqref="I6"/>
    </sheetView>
  </sheetViews>
  <sheetFormatPr defaultColWidth="11" defaultRowHeight="15.75" x14ac:dyDescent="0.25"/>
  <cols>
    <col min="1" max="1" width="20" bestFit="1" customWidth="1"/>
    <col min="2" max="2" width="20" style="2" customWidth="1"/>
    <col min="5" max="5" width="8.375" bestFit="1" customWidth="1"/>
    <col min="6" max="6" width="20.125" bestFit="1" customWidth="1"/>
    <col min="7" max="7" width="9.125" bestFit="1" customWidth="1"/>
    <col min="8" max="8" width="11" style="4"/>
    <col min="9" max="9" width="20.125" style="4" customWidth="1"/>
    <col min="10" max="10" width="15.25" bestFit="1" customWidth="1"/>
    <col min="11" max="11" width="14.75" style="13" bestFit="1" customWidth="1"/>
    <col min="12" max="12" width="21" bestFit="1" customWidth="1"/>
  </cols>
  <sheetData>
    <row r="1" spans="1:19" x14ac:dyDescent="0.25">
      <c r="A1" t="s">
        <v>0</v>
      </c>
      <c r="B1" s="2" t="s">
        <v>22</v>
      </c>
      <c r="C1" t="s">
        <v>20</v>
      </c>
      <c r="E1" s="11" t="s">
        <v>21</v>
      </c>
      <c r="F1" s="11" t="s">
        <v>0</v>
      </c>
      <c r="G1" s="11" t="s">
        <v>23</v>
      </c>
      <c r="H1" s="14" t="s">
        <v>29</v>
      </c>
      <c r="I1" s="14"/>
      <c r="J1" s="11" t="s">
        <v>28</v>
      </c>
      <c r="K1" s="12" t="s">
        <v>27</v>
      </c>
      <c r="L1" s="11"/>
    </row>
    <row r="2" spans="1:19" x14ac:dyDescent="0.25">
      <c r="A2" t="s">
        <v>8</v>
      </c>
      <c r="B2" s="2">
        <v>2</v>
      </c>
      <c r="C2">
        <v>200</v>
      </c>
      <c r="E2" s="5">
        <v>44562</v>
      </c>
      <c r="F2" t="s">
        <v>8</v>
      </c>
      <c r="G2" s="2">
        <v>4</v>
      </c>
      <c r="H2" s="10">
        <f>VLOOKUP(F2, Sheet3!$A$2:$B$15, 2, FALSE)</f>
        <v>2</v>
      </c>
      <c r="I2"/>
      <c r="J2" s="15">
        <f>G2-H2</f>
        <v>2</v>
      </c>
      <c r="K2" s="15">
        <f>SUMIFS($J$2:$J$185, $F$2:$F$185, $F2, $E$2:$E$185, $E2)</f>
        <v>4</v>
      </c>
      <c r="L2" s="1"/>
      <c r="M2" s="1"/>
      <c r="N2" s="1"/>
      <c r="O2" s="1"/>
      <c r="P2" s="1"/>
      <c r="Q2" s="1"/>
      <c r="R2" s="1"/>
      <c r="S2" s="1"/>
    </row>
    <row r="3" spans="1:19" x14ac:dyDescent="0.25">
      <c r="A3" t="s">
        <v>10</v>
      </c>
      <c r="B3" s="2">
        <v>0.5</v>
      </c>
      <c r="C3">
        <v>0</v>
      </c>
      <c r="E3" s="5">
        <v>44562</v>
      </c>
      <c r="F3" t="s">
        <v>6</v>
      </c>
      <c r="G3" s="2">
        <v>3</v>
      </c>
      <c r="H3" s="10">
        <f>VLOOKUP(F3, Sheet3!$A$2:$B$15, 2, FALSE)</f>
        <v>1.5</v>
      </c>
      <c r="I3"/>
      <c r="J3" s="15">
        <f>G3-H3</f>
        <v>1.5</v>
      </c>
      <c r="K3" s="15">
        <f t="shared" ref="K3:K66" si="0">SUMIFS($J$2:$J$185, $F$2:$F$185, $F3, $E$2:$E$185, $E3)</f>
        <v>1.5</v>
      </c>
    </row>
    <row r="4" spans="1:19" x14ac:dyDescent="0.25">
      <c r="A4" t="s">
        <v>12</v>
      </c>
      <c r="B4" s="2">
        <v>1</v>
      </c>
      <c r="C4">
        <v>255</v>
      </c>
      <c r="E4" s="5">
        <v>44562</v>
      </c>
      <c r="F4" t="s">
        <v>7</v>
      </c>
      <c r="G4" s="2">
        <v>5</v>
      </c>
      <c r="H4" s="10">
        <f>VLOOKUP(F4, Sheet3!$A$2:$B$15, 2, FALSE)</f>
        <v>0.5</v>
      </c>
      <c r="I4"/>
      <c r="J4" s="15">
        <f>G4-H4</f>
        <v>4.5</v>
      </c>
      <c r="K4" s="15">
        <f t="shared" si="0"/>
        <v>9</v>
      </c>
    </row>
    <row r="5" spans="1:19" x14ac:dyDescent="0.25">
      <c r="A5" t="s">
        <v>17</v>
      </c>
      <c r="B5" s="2">
        <v>1</v>
      </c>
      <c r="C5">
        <v>300</v>
      </c>
      <c r="E5" s="5">
        <v>44562</v>
      </c>
      <c r="F5" t="s">
        <v>9</v>
      </c>
      <c r="G5" s="2">
        <v>2.5</v>
      </c>
      <c r="H5" s="10">
        <f>VLOOKUP(F5, Sheet3!$A$2:$B$15, 2, FALSE)</f>
        <v>1</v>
      </c>
      <c r="I5"/>
      <c r="J5" s="15">
        <f t="shared" ref="J5:J67" si="1">G5-H5</f>
        <v>1.5</v>
      </c>
      <c r="K5" s="15">
        <f t="shared" si="0"/>
        <v>3</v>
      </c>
    </row>
    <row r="6" spans="1:19" x14ac:dyDescent="0.25">
      <c r="A6" t="s">
        <v>13</v>
      </c>
      <c r="B6" s="2">
        <v>2</v>
      </c>
      <c r="C6">
        <v>300</v>
      </c>
      <c r="E6" s="5">
        <v>44562</v>
      </c>
      <c r="F6" t="s">
        <v>13</v>
      </c>
      <c r="G6" s="2">
        <v>2</v>
      </c>
      <c r="H6" s="10">
        <f>VLOOKUP(F6, Sheet3!$A$2:$B$15, 2, FALSE)</f>
        <v>2</v>
      </c>
      <c r="I6"/>
      <c r="J6" s="15">
        <f t="shared" si="1"/>
        <v>0</v>
      </c>
      <c r="K6" s="15">
        <f>SUMIFS($J$2:$J$185, $F$2:$F$185, $F6, $E$2:$E$185, $E6)</f>
        <v>0</v>
      </c>
    </row>
    <row r="7" spans="1:19" x14ac:dyDescent="0.25">
      <c r="A7" t="s">
        <v>6</v>
      </c>
      <c r="B7" s="2">
        <v>1.5</v>
      </c>
      <c r="C7">
        <v>320</v>
      </c>
      <c r="E7" s="5">
        <v>44562</v>
      </c>
      <c r="F7" t="s">
        <v>17</v>
      </c>
      <c r="G7" s="2">
        <v>3</v>
      </c>
      <c r="H7" s="10">
        <f>VLOOKUP(F7, Sheet3!$A$2:$B$15, 2, FALSE)</f>
        <v>1</v>
      </c>
      <c r="I7"/>
      <c r="J7" s="15">
        <f t="shared" si="1"/>
        <v>2</v>
      </c>
      <c r="K7" s="15">
        <f t="shared" si="0"/>
        <v>2</v>
      </c>
    </row>
    <row r="8" spans="1:19" x14ac:dyDescent="0.25">
      <c r="A8" t="s">
        <v>2</v>
      </c>
      <c r="B8" s="2">
        <v>0.5</v>
      </c>
      <c r="C8">
        <v>265</v>
      </c>
      <c r="E8" s="5">
        <v>44562</v>
      </c>
      <c r="F8" t="s">
        <v>9</v>
      </c>
      <c r="G8" s="2">
        <v>2.5</v>
      </c>
      <c r="H8" s="10">
        <f>VLOOKUP(F8, Sheet3!$A$2:$B$15, 2, FALSE)</f>
        <v>1</v>
      </c>
      <c r="I8"/>
      <c r="J8" s="15">
        <f t="shared" si="1"/>
        <v>1.5</v>
      </c>
      <c r="K8" s="15">
        <f t="shared" si="0"/>
        <v>3</v>
      </c>
    </row>
    <row r="9" spans="1:19" x14ac:dyDescent="0.25">
      <c r="A9" t="s">
        <v>16</v>
      </c>
      <c r="B9" s="2">
        <v>1.5</v>
      </c>
      <c r="C9">
        <v>240</v>
      </c>
      <c r="E9" s="5">
        <v>44562</v>
      </c>
      <c r="F9" t="s">
        <v>2</v>
      </c>
      <c r="G9" s="2">
        <v>1.5</v>
      </c>
      <c r="H9" s="10">
        <f>VLOOKUP(F9, Sheet3!$A$2:$B$15, 2, FALSE)</f>
        <v>0.5</v>
      </c>
      <c r="I9"/>
      <c r="J9" s="15">
        <f t="shared" si="1"/>
        <v>1</v>
      </c>
      <c r="K9" s="15">
        <f t="shared" si="0"/>
        <v>1</v>
      </c>
    </row>
    <row r="10" spans="1:19" x14ac:dyDescent="0.25">
      <c r="A10" t="s">
        <v>11</v>
      </c>
      <c r="B10" s="2">
        <v>1</v>
      </c>
      <c r="C10">
        <v>280</v>
      </c>
      <c r="E10" s="5">
        <v>44562</v>
      </c>
      <c r="F10" t="s">
        <v>5</v>
      </c>
      <c r="G10" s="2">
        <v>2</v>
      </c>
      <c r="H10" s="10">
        <f>VLOOKUP(F10, Sheet3!$A$2:$B$15, 2, FALSE)</f>
        <v>1</v>
      </c>
      <c r="I10"/>
      <c r="J10" s="15">
        <f t="shared" si="1"/>
        <v>1</v>
      </c>
      <c r="K10" s="15">
        <f t="shared" si="0"/>
        <v>1</v>
      </c>
    </row>
    <row r="11" spans="1:19" x14ac:dyDescent="0.25">
      <c r="A11" t="s">
        <v>4</v>
      </c>
      <c r="B11" s="2">
        <v>2.5</v>
      </c>
      <c r="C11">
        <v>560</v>
      </c>
      <c r="E11" s="5">
        <v>44562</v>
      </c>
      <c r="F11" t="s">
        <v>4</v>
      </c>
      <c r="G11" s="2">
        <v>3</v>
      </c>
      <c r="H11" s="10">
        <f>VLOOKUP(F11, Sheet3!$A$2:$B$15, 2, FALSE)</f>
        <v>2.5</v>
      </c>
      <c r="I11"/>
      <c r="J11" s="15">
        <f t="shared" si="1"/>
        <v>0.5</v>
      </c>
      <c r="K11" s="15">
        <f t="shared" si="0"/>
        <v>0.5</v>
      </c>
    </row>
    <row r="12" spans="1:19" x14ac:dyDescent="0.25">
      <c r="A12" t="s">
        <v>5</v>
      </c>
      <c r="B12" s="2">
        <v>1</v>
      </c>
      <c r="C12">
        <v>480</v>
      </c>
      <c r="E12" s="5">
        <v>44562</v>
      </c>
      <c r="F12" t="s">
        <v>10</v>
      </c>
      <c r="G12" s="2">
        <v>3</v>
      </c>
      <c r="H12" s="10">
        <f>VLOOKUP(F12, Sheet3!$A$2:$B$15, 2, FALSE)</f>
        <v>0.5</v>
      </c>
      <c r="I12"/>
      <c r="J12" s="15">
        <f t="shared" si="1"/>
        <v>2.5</v>
      </c>
      <c r="K12" s="15">
        <f t="shared" si="0"/>
        <v>2.5</v>
      </c>
    </row>
    <row r="13" spans="1:19" x14ac:dyDescent="0.25">
      <c r="A13" t="s">
        <v>7</v>
      </c>
      <c r="B13" s="2">
        <v>0.5</v>
      </c>
      <c r="C13">
        <v>500</v>
      </c>
      <c r="E13" s="5">
        <v>44562</v>
      </c>
      <c r="F13" t="s">
        <v>8</v>
      </c>
      <c r="G13" s="2">
        <v>4</v>
      </c>
      <c r="H13" s="10">
        <f>VLOOKUP(F13, Sheet3!$A$2:$B$15, 2, FALSE)</f>
        <v>2</v>
      </c>
      <c r="I13"/>
      <c r="J13" s="15">
        <f t="shared" si="1"/>
        <v>2</v>
      </c>
      <c r="K13" s="15">
        <f t="shared" si="0"/>
        <v>4</v>
      </c>
    </row>
    <row r="14" spans="1:19" x14ac:dyDescent="0.25">
      <c r="A14" t="s">
        <v>18</v>
      </c>
      <c r="B14" s="2">
        <v>0.5</v>
      </c>
      <c r="C14">
        <v>150</v>
      </c>
      <c r="E14" s="5">
        <v>44562</v>
      </c>
      <c r="F14" t="s">
        <v>11</v>
      </c>
      <c r="G14" s="2">
        <v>2</v>
      </c>
      <c r="H14" s="10">
        <f>VLOOKUP(F14, Sheet3!$A$2:$B$15, 2, FALSE)</f>
        <v>1</v>
      </c>
      <c r="I14"/>
      <c r="J14" s="15">
        <f t="shared" si="1"/>
        <v>1</v>
      </c>
      <c r="K14" s="15">
        <f t="shared" si="0"/>
        <v>1</v>
      </c>
    </row>
    <row r="15" spans="1:19" x14ac:dyDescent="0.25">
      <c r="A15" t="s">
        <v>9</v>
      </c>
      <c r="B15" s="2">
        <v>1</v>
      </c>
      <c r="C15">
        <v>120</v>
      </c>
      <c r="E15" s="5">
        <v>44562</v>
      </c>
      <c r="F15" t="s">
        <v>18</v>
      </c>
      <c r="G15" s="2">
        <v>3</v>
      </c>
      <c r="H15" s="10">
        <f>VLOOKUP(F15, Sheet3!$A$2:$B$15, 2, FALSE)</f>
        <v>0.5</v>
      </c>
      <c r="I15"/>
      <c r="J15" s="15">
        <f t="shared" si="1"/>
        <v>2.5</v>
      </c>
      <c r="K15" s="15">
        <f t="shared" si="0"/>
        <v>2.5</v>
      </c>
    </row>
    <row r="16" spans="1:19" x14ac:dyDescent="0.25">
      <c r="E16" s="5">
        <v>44562</v>
      </c>
      <c r="F16" t="s">
        <v>7</v>
      </c>
      <c r="G16" s="2">
        <v>5</v>
      </c>
      <c r="H16" s="10">
        <f>VLOOKUP(F16, Sheet3!$A$2:$B$15, 2, FALSE)</f>
        <v>0.5</v>
      </c>
      <c r="I16" s="10"/>
      <c r="J16" s="15">
        <f t="shared" si="1"/>
        <v>4.5</v>
      </c>
      <c r="K16" s="15">
        <f t="shared" si="0"/>
        <v>9</v>
      </c>
    </row>
    <row r="17" spans="5:11" x14ac:dyDescent="0.25">
      <c r="E17" s="5">
        <v>44563</v>
      </c>
      <c r="F17" t="s">
        <v>5</v>
      </c>
      <c r="G17" s="2">
        <v>2</v>
      </c>
      <c r="H17" s="10">
        <f>VLOOKUP(F17, Sheet3!$A$2:$B$15, 2, FALSE)</f>
        <v>1</v>
      </c>
      <c r="I17" s="10"/>
      <c r="J17" s="15">
        <f t="shared" si="1"/>
        <v>1</v>
      </c>
      <c r="K17" s="15">
        <f t="shared" si="0"/>
        <v>2</v>
      </c>
    </row>
    <row r="18" spans="5:11" x14ac:dyDescent="0.25">
      <c r="E18" s="5">
        <v>44563</v>
      </c>
      <c r="F18" t="s">
        <v>10</v>
      </c>
      <c r="G18" s="2">
        <v>3</v>
      </c>
      <c r="H18" s="10">
        <f>VLOOKUP(F18, Sheet3!$A$2:$B$15, 2, FALSE)</f>
        <v>0.5</v>
      </c>
      <c r="I18" s="10"/>
      <c r="J18" s="15">
        <f t="shared" si="1"/>
        <v>2.5</v>
      </c>
      <c r="K18" s="15">
        <f t="shared" si="0"/>
        <v>7.5</v>
      </c>
    </row>
    <row r="19" spans="5:11" x14ac:dyDescent="0.25">
      <c r="E19" s="5">
        <v>44563</v>
      </c>
      <c r="F19" t="s">
        <v>2</v>
      </c>
      <c r="G19" s="2">
        <v>1.5</v>
      </c>
      <c r="H19" s="10">
        <f>VLOOKUP(F19, Sheet3!$A$2:$B$15, 2, FALSE)</f>
        <v>0.5</v>
      </c>
      <c r="I19" s="10"/>
      <c r="J19" s="15">
        <f t="shared" si="1"/>
        <v>1</v>
      </c>
      <c r="K19" s="15">
        <f t="shared" si="0"/>
        <v>2</v>
      </c>
    </row>
    <row r="20" spans="5:11" x14ac:dyDescent="0.25">
      <c r="E20" s="5">
        <v>44563</v>
      </c>
      <c r="F20" t="s">
        <v>17</v>
      </c>
      <c r="G20" s="2">
        <v>3</v>
      </c>
      <c r="H20" s="10">
        <f>VLOOKUP(F20, Sheet3!$A$2:$B$15, 2, FALSE)</f>
        <v>1</v>
      </c>
      <c r="I20" s="10"/>
      <c r="J20" s="15">
        <f t="shared" si="1"/>
        <v>2</v>
      </c>
      <c r="K20" s="15">
        <f t="shared" si="0"/>
        <v>8</v>
      </c>
    </row>
    <row r="21" spans="5:11" x14ac:dyDescent="0.25">
      <c r="E21" s="5">
        <v>44563</v>
      </c>
      <c r="F21" t="s">
        <v>9</v>
      </c>
      <c r="G21" s="2">
        <v>2.5</v>
      </c>
      <c r="H21" s="10">
        <f>VLOOKUP(F21, Sheet3!$A$2:$B$15, 2, FALSE)</f>
        <v>1</v>
      </c>
      <c r="I21" s="10"/>
      <c r="J21" s="15">
        <f t="shared" si="1"/>
        <v>1.5</v>
      </c>
      <c r="K21" s="15">
        <f t="shared" si="0"/>
        <v>7.5</v>
      </c>
    </row>
    <row r="22" spans="5:11" x14ac:dyDescent="0.25">
      <c r="E22" s="5">
        <v>44563</v>
      </c>
      <c r="F22" t="s">
        <v>12</v>
      </c>
      <c r="G22" s="2">
        <v>2</v>
      </c>
      <c r="H22" s="10">
        <f>VLOOKUP(F22, Sheet3!$A$2:$B$15, 2, FALSE)</f>
        <v>1</v>
      </c>
      <c r="I22" s="10"/>
      <c r="J22" s="15">
        <f t="shared" si="1"/>
        <v>1</v>
      </c>
      <c r="K22" s="15">
        <f t="shared" si="0"/>
        <v>6</v>
      </c>
    </row>
    <row r="23" spans="5:11" x14ac:dyDescent="0.25">
      <c r="E23" s="5">
        <v>44563</v>
      </c>
      <c r="F23" t="s">
        <v>6</v>
      </c>
      <c r="G23" s="2">
        <v>3</v>
      </c>
      <c r="H23" s="10">
        <f>VLOOKUP(F23, Sheet3!$A$2:$B$15, 2, FALSE)</f>
        <v>1.5</v>
      </c>
      <c r="I23" s="10"/>
      <c r="J23" s="15">
        <f t="shared" si="1"/>
        <v>1.5</v>
      </c>
      <c r="K23" s="15">
        <f t="shared" si="0"/>
        <v>4.5</v>
      </c>
    </row>
    <row r="24" spans="5:11" x14ac:dyDescent="0.25">
      <c r="E24" s="5">
        <v>44563</v>
      </c>
      <c r="F24" t="s">
        <v>11</v>
      </c>
      <c r="G24" s="2">
        <v>2</v>
      </c>
      <c r="H24" s="10">
        <f>VLOOKUP(F24, Sheet3!$A$2:$B$15, 2, FALSE)</f>
        <v>1</v>
      </c>
      <c r="I24" s="10"/>
      <c r="J24" s="15">
        <f t="shared" si="1"/>
        <v>1</v>
      </c>
      <c r="K24" s="15">
        <f t="shared" si="0"/>
        <v>1</v>
      </c>
    </row>
    <row r="25" spans="5:11" x14ac:dyDescent="0.25">
      <c r="E25" s="5">
        <v>44563</v>
      </c>
      <c r="F25" t="s">
        <v>4</v>
      </c>
      <c r="G25" s="2">
        <v>3</v>
      </c>
      <c r="H25" s="10">
        <f>VLOOKUP(F25, Sheet3!$A$2:$B$15, 2, FALSE)</f>
        <v>2.5</v>
      </c>
      <c r="I25" s="10"/>
      <c r="J25" s="15">
        <f t="shared" si="1"/>
        <v>0.5</v>
      </c>
      <c r="K25" s="15">
        <f t="shared" si="0"/>
        <v>1</v>
      </c>
    </row>
    <row r="26" spans="5:11" x14ac:dyDescent="0.25">
      <c r="E26" s="5">
        <v>44563</v>
      </c>
      <c r="F26" t="s">
        <v>10</v>
      </c>
      <c r="G26" s="2">
        <v>3</v>
      </c>
      <c r="H26" s="10">
        <f>VLOOKUP(F26, Sheet3!$A$2:$B$15, 2, FALSE)</f>
        <v>0.5</v>
      </c>
      <c r="I26" s="10"/>
      <c r="J26" s="15">
        <f t="shared" si="1"/>
        <v>2.5</v>
      </c>
      <c r="K26" s="15">
        <f t="shared" si="0"/>
        <v>7.5</v>
      </c>
    </row>
    <row r="27" spans="5:11" x14ac:dyDescent="0.25">
      <c r="E27" s="5">
        <v>44563</v>
      </c>
      <c r="F27" t="s">
        <v>10</v>
      </c>
      <c r="G27" s="2">
        <v>3</v>
      </c>
      <c r="H27" s="10">
        <f>VLOOKUP(F27, Sheet3!$A$2:$B$15, 2, FALSE)</f>
        <v>0.5</v>
      </c>
      <c r="I27" s="10"/>
      <c r="J27" s="15">
        <f t="shared" si="1"/>
        <v>2.5</v>
      </c>
      <c r="K27" s="15">
        <f t="shared" si="0"/>
        <v>7.5</v>
      </c>
    </row>
    <row r="28" spans="5:11" x14ac:dyDescent="0.25">
      <c r="E28" s="5">
        <v>44563</v>
      </c>
      <c r="F28" t="s">
        <v>7</v>
      </c>
      <c r="G28" s="2">
        <v>5</v>
      </c>
      <c r="H28" s="10">
        <f>VLOOKUP(F28, Sheet3!$A$2:$B$15, 2, FALSE)</f>
        <v>0.5</v>
      </c>
      <c r="I28" s="10"/>
      <c r="J28" s="15">
        <f t="shared" si="1"/>
        <v>4.5</v>
      </c>
      <c r="K28" s="15">
        <f t="shared" si="0"/>
        <v>9</v>
      </c>
    </row>
    <row r="29" spans="5:11" x14ac:dyDescent="0.25">
      <c r="E29" s="5">
        <v>44563</v>
      </c>
      <c r="F29" t="s">
        <v>12</v>
      </c>
      <c r="G29" s="2">
        <v>2</v>
      </c>
      <c r="H29" s="10">
        <f>VLOOKUP(F29, Sheet3!$A$2:$B$15, 2, FALSE)</f>
        <v>1</v>
      </c>
      <c r="I29" s="10"/>
      <c r="J29" s="15">
        <f t="shared" si="1"/>
        <v>1</v>
      </c>
      <c r="K29" s="15">
        <f t="shared" si="0"/>
        <v>6</v>
      </c>
    </row>
    <row r="30" spans="5:11" x14ac:dyDescent="0.25">
      <c r="E30" s="5">
        <v>44563</v>
      </c>
      <c r="F30" t="s">
        <v>17</v>
      </c>
      <c r="G30" s="2">
        <v>3</v>
      </c>
      <c r="H30" s="10">
        <f>VLOOKUP(F30, Sheet3!$A$2:$B$15, 2, FALSE)</f>
        <v>1</v>
      </c>
      <c r="I30" s="10"/>
      <c r="J30" s="15">
        <f t="shared" si="1"/>
        <v>2</v>
      </c>
      <c r="K30" s="15">
        <f t="shared" si="0"/>
        <v>8</v>
      </c>
    </row>
    <row r="31" spans="5:11" x14ac:dyDescent="0.25">
      <c r="E31" s="5">
        <v>44563</v>
      </c>
      <c r="F31" t="s">
        <v>9</v>
      </c>
      <c r="G31" s="2">
        <v>2.5</v>
      </c>
      <c r="H31" s="10">
        <f>VLOOKUP(F31, Sheet3!$A$2:$B$15, 2, FALSE)</f>
        <v>1</v>
      </c>
      <c r="I31" s="10"/>
      <c r="J31" s="15">
        <f t="shared" si="1"/>
        <v>1.5</v>
      </c>
      <c r="K31" s="15">
        <f t="shared" si="0"/>
        <v>7.5</v>
      </c>
    </row>
    <row r="32" spans="5:11" x14ac:dyDescent="0.25">
      <c r="E32" s="5">
        <v>44563</v>
      </c>
      <c r="F32" t="s">
        <v>13</v>
      </c>
      <c r="G32" s="2">
        <v>2</v>
      </c>
      <c r="H32" s="10">
        <f>VLOOKUP(F32, Sheet3!$A$2:$B$15, 2, FALSE)</f>
        <v>2</v>
      </c>
      <c r="I32" s="10"/>
      <c r="J32" s="15">
        <f t="shared" si="1"/>
        <v>0</v>
      </c>
      <c r="K32" s="15">
        <f t="shared" si="0"/>
        <v>0</v>
      </c>
    </row>
    <row r="33" spans="5:11" x14ac:dyDescent="0.25">
      <c r="E33" s="5">
        <v>44563</v>
      </c>
      <c r="F33" t="s">
        <v>17</v>
      </c>
      <c r="G33" s="2">
        <v>3</v>
      </c>
      <c r="H33" s="10">
        <f>VLOOKUP(F33, Sheet3!$A$2:$B$15, 2, FALSE)</f>
        <v>1</v>
      </c>
      <c r="I33" s="10"/>
      <c r="J33" s="15">
        <f t="shared" si="1"/>
        <v>2</v>
      </c>
      <c r="K33" s="15">
        <f t="shared" si="0"/>
        <v>8</v>
      </c>
    </row>
    <row r="34" spans="5:11" x14ac:dyDescent="0.25">
      <c r="E34" s="5">
        <v>44563</v>
      </c>
      <c r="F34" t="s">
        <v>9</v>
      </c>
      <c r="G34" s="2">
        <v>2.5</v>
      </c>
      <c r="H34" s="10">
        <f>VLOOKUP(F34, Sheet3!$A$2:$B$15, 2, FALSE)</f>
        <v>1</v>
      </c>
      <c r="I34" s="10"/>
      <c r="J34" s="15">
        <f t="shared" si="1"/>
        <v>1.5</v>
      </c>
      <c r="K34" s="15">
        <f t="shared" si="0"/>
        <v>7.5</v>
      </c>
    </row>
    <row r="35" spans="5:11" x14ac:dyDescent="0.25">
      <c r="E35" s="5">
        <v>44563</v>
      </c>
      <c r="F35" t="s">
        <v>12</v>
      </c>
      <c r="G35" s="2">
        <v>2</v>
      </c>
      <c r="H35" s="10">
        <f>VLOOKUP(F35, Sheet3!$A$2:$B$15, 2, FALSE)</f>
        <v>1</v>
      </c>
      <c r="I35" s="10"/>
      <c r="J35" s="15">
        <f t="shared" si="1"/>
        <v>1</v>
      </c>
      <c r="K35" s="15">
        <f t="shared" si="0"/>
        <v>6</v>
      </c>
    </row>
    <row r="36" spans="5:11" x14ac:dyDescent="0.25">
      <c r="E36" s="5">
        <v>44563</v>
      </c>
      <c r="F36" t="s">
        <v>8</v>
      </c>
      <c r="G36" s="2">
        <v>4</v>
      </c>
      <c r="H36" s="10">
        <f>VLOOKUP(F36, Sheet3!$A$2:$B$15, 2, FALSE)</f>
        <v>2</v>
      </c>
      <c r="I36" s="10"/>
      <c r="J36" s="15">
        <f t="shared" si="1"/>
        <v>2</v>
      </c>
      <c r="K36" s="15">
        <f t="shared" si="0"/>
        <v>2</v>
      </c>
    </row>
    <row r="37" spans="5:11" x14ac:dyDescent="0.25">
      <c r="E37" s="5">
        <v>44563</v>
      </c>
      <c r="F37" t="s">
        <v>17</v>
      </c>
      <c r="G37" s="2">
        <v>3</v>
      </c>
      <c r="H37" s="10">
        <f>VLOOKUP(F37, Sheet3!$A$2:$B$15, 2, FALSE)</f>
        <v>1</v>
      </c>
      <c r="I37" s="10"/>
      <c r="J37" s="15">
        <f t="shared" si="1"/>
        <v>2</v>
      </c>
      <c r="K37" s="15">
        <f t="shared" si="0"/>
        <v>8</v>
      </c>
    </row>
    <row r="38" spans="5:11" x14ac:dyDescent="0.25">
      <c r="E38" s="5">
        <v>44563</v>
      </c>
      <c r="F38" t="s">
        <v>6</v>
      </c>
      <c r="G38" s="2">
        <v>3</v>
      </c>
      <c r="H38" s="10">
        <f>VLOOKUP(F38, Sheet3!$A$2:$B$15, 2, FALSE)</f>
        <v>1.5</v>
      </c>
      <c r="I38" s="10"/>
      <c r="J38" s="15">
        <f t="shared" si="1"/>
        <v>1.5</v>
      </c>
      <c r="K38" s="15">
        <f t="shared" si="0"/>
        <v>4.5</v>
      </c>
    </row>
    <row r="39" spans="5:11" x14ac:dyDescent="0.25">
      <c r="E39" s="5">
        <v>44563</v>
      </c>
      <c r="F39" t="s">
        <v>12</v>
      </c>
      <c r="G39" s="2">
        <v>2</v>
      </c>
      <c r="H39" s="10">
        <f>VLOOKUP(F39, Sheet3!$A$2:$B$15, 2, FALSE)</f>
        <v>1</v>
      </c>
      <c r="I39" s="10"/>
      <c r="J39" s="15">
        <f t="shared" si="1"/>
        <v>1</v>
      </c>
      <c r="K39" s="15">
        <f t="shared" si="0"/>
        <v>6</v>
      </c>
    </row>
    <row r="40" spans="5:11" x14ac:dyDescent="0.25">
      <c r="E40" s="5">
        <v>44563</v>
      </c>
      <c r="F40" t="s">
        <v>7</v>
      </c>
      <c r="G40" s="2">
        <v>5</v>
      </c>
      <c r="H40" s="10">
        <f>VLOOKUP(F40, Sheet3!$A$2:$B$15, 2, FALSE)</f>
        <v>0.5</v>
      </c>
      <c r="I40" s="10"/>
      <c r="J40" s="15">
        <f t="shared" si="1"/>
        <v>4.5</v>
      </c>
      <c r="K40" s="15">
        <f t="shared" si="0"/>
        <v>9</v>
      </c>
    </row>
    <row r="41" spans="5:11" x14ac:dyDescent="0.25">
      <c r="E41" s="5">
        <v>44563</v>
      </c>
      <c r="F41" t="s">
        <v>6</v>
      </c>
      <c r="G41" s="2">
        <v>3</v>
      </c>
      <c r="H41" s="10">
        <f>VLOOKUP(F41, Sheet3!$A$2:$B$15, 2, FALSE)</f>
        <v>1.5</v>
      </c>
      <c r="I41" s="10"/>
      <c r="J41" s="15">
        <f t="shared" si="1"/>
        <v>1.5</v>
      </c>
      <c r="K41" s="15">
        <f t="shared" si="0"/>
        <v>4.5</v>
      </c>
    </row>
    <row r="42" spans="5:11" x14ac:dyDescent="0.25">
      <c r="E42" s="5">
        <v>44563</v>
      </c>
      <c r="F42" t="s">
        <v>9</v>
      </c>
      <c r="G42" s="2">
        <v>2.5</v>
      </c>
      <c r="H42" s="10">
        <f>VLOOKUP(F42, Sheet3!$A$2:$B$15, 2, FALSE)</f>
        <v>1</v>
      </c>
      <c r="I42" s="10"/>
      <c r="J42" s="15">
        <f t="shared" si="1"/>
        <v>1.5</v>
      </c>
      <c r="K42" s="15">
        <f t="shared" si="0"/>
        <v>7.5</v>
      </c>
    </row>
    <row r="43" spans="5:11" x14ac:dyDescent="0.25">
      <c r="E43" s="5">
        <v>44563</v>
      </c>
      <c r="F43" t="s">
        <v>5</v>
      </c>
      <c r="G43" s="2">
        <v>2</v>
      </c>
      <c r="H43" s="10">
        <f>VLOOKUP(F43, Sheet3!$A$2:$B$15, 2, FALSE)</f>
        <v>1</v>
      </c>
      <c r="I43" s="10"/>
      <c r="J43" s="15">
        <f t="shared" si="1"/>
        <v>1</v>
      </c>
      <c r="K43" s="15">
        <f t="shared" si="0"/>
        <v>2</v>
      </c>
    </row>
    <row r="44" spans="5:11" x14ac:dyDescent="0.25">
      <c r="E44" s="5">
        <v>44563</v>
      </c>
      <c r="F44" t="s">
        <v>2</v>
      </c>
      <c r="G44" s="2">
        <v>1.5</v>
      </c>
      <c r="H44" s="10">
        <f>VLOOKUP(F44, Sheet3!$A$2:$B$15, 2, FALSE)</f>
        <v>0.5</v>
      </c>
      <c r="I44" s="10"/>
      <c r="J44" s="15">
        <f t="shared" si="1"/>
        <v>1</v>
      </c>
      <c r="K44" s="15">
        <f t="shared" si="0"/>
        <v>2</v>
      </c>
    </row>
    <row r="45" spans="5:11" x14ac:dyDescent="0.25">
      <c r="E45" s="5">
        <v>44563</v>
      </c>
      <c r="F45" t="s">
        <v>18</v>
      </c>
      <c r="G45" s="2">
        <v>3</v>
      </c>
      <c r="H45" s="10">
        <f>VLOOKUP(F45, Sheet3!$A$2:$B$15, 2, FALSE)</f>
        <v>0.5</v>
      </c>
      <c r="I45" s="10"/>
      <c r="J45" s="15">
        <f t="shared" si="1"/>
        <v>2.5</v>
      </c>
      <c r="K45" s="15">
        <f t="shared" si="0"/>
        <v>5</v>
      </c>
    </row>
    <row r="46" spans="5:11" x14ac:dyDescent="0.25">
      <c r="E46" s="5">
        <v>44563</v>
      </c>
      <c r="F46" t="s">
        <v>9</v>
      </c>
      <c r="G46" s="2">
        <v>2.5</v>
      </c>
      <c r="H46" s="10">
        <f>VLOOKUP(F46, Sheet3!$A$2:$B$15, 2, FALSE)</f>
        <v>1</v>
      </c>
      <c r="I46" s="10"/>
      <c r="J46" s="15">
        <f t="shared" si="1"/>
        <v>1.5</v>
      </c>
      <c r="K46" s="15">
        <f t="shared" si="0"/>
        <v>7.5</v>
      </c>
    </row>
    <row r="47" spans="5:11" x14ac:dyDescent="0.25">
      <c r="E47" s="5">
        <v>44563</v>
      </c>
      <c r="F47" t="s">
        <v>12</v>
      </c>
      <c r="G47" s="2">
        <v>2</v>
      </c>
      <c r="H47" s="10">
        <f>VLOOKUP(F47, Sheet3!$A$2:$B$15, 2, FALSE)</f>
        <v>1</v>
      </c>
      <c r="I47" s="10"/>
      <c r="J47" s="15">
        <f t="shared" si="1"/>
        <v>1</v>
      </c>
      <c r="K47" s="15">
        <f t="shared" si="0"/>
        <v>6</v>
      </c>
    </row>
    <row r="48" spans="5:11" x14ac:dyDescent="0.25">
      <c r="E48" s="5">
        <v>44563</v>
      </c>
      <c r="F48" t="s">
        <v>18</v>
      </c>
      <c r="G48" s="2">
        <v>3</v>
      </c>
      <c r="H48" s="10">
        <f>VLOOKUP(F48, Sheet3!$A$2:$B$15, 2, FALSE)</f>
        <v>0.5</v>
      </c>
      <c r="I48" s="10"/>
      <c r="J48" s="15">
        <f t="shared" si="1"/>
        <v>2.5</v>
      </c>
      <c r="K48" s="15">
        <f t="shared" si="0"/>
        <v>5</v>
      </c>
    </row>
    <row r="49" spans="5:11" x14ac:dyDescent="0.25">
      <c r="E49" s="5">
        <v>44563</v>
      </c>
      <c r="F49" t="s">
        <v>13</v>
      </c>
      <c r="G49" s="2">
        <v>2</v>
      </c>
      <c r="H49" s="10">
        <f>VLOOKUP(F49, Sheet3!$A$2:$B$15, 2, FALSE)</f>
        <v>2</v>
      </c>
      <c r="I49" s="10"/>
      <c r="J49" s="15">
        <f t="shared" si="1"/>
        <v>0</v>
      </c>
      <c r="K49" s="15">
        <f t="shared" si="0"/>
        <v>0</v>
      </c>
    </row>
    <row r="50" spans="5:11" x14ac:dyDescent="0.25">
      <c r="E50" s="5">
        <v>44563</v>
      </c>
      <c r="F50" t="s">
        <v>12</v>
      </c>
      <c r="G50" s="2">
        <v>2</v>
      </c>
      <c r="H50" s="10">
        <f>VLOOKUP(F50, Sheet3!$A$2:$B$15, 2, FALSE)</f>
        <v>1</v>
      </c>
      <c r="I50" s="10"/>
      <c r="J50" s="15">
        <f t="shared" si="1"/>
        <v>1</v>
      </c>
      <c r="K50" s="15">
        <f t="shared" si="0"/>
        <v>6</v>
      </c>
    </row>
    <row r="51" spans="5:11" x14ac:dyDescent="0.25">
      <c r="E51" s="5">
        <v>44563</v>
      </c>
      <c r="F51" t="s">
        <v>4</v>
      </c>
      <c r="G51" s="2">
        <v>3</v>
      </c>
      <c r="H51" s="10">
        <f>VLOOKUP(F51, Sheet3!$A$2:$B$15, 2, FALSE)</f>
        <v>2.5</v>
      </c>
      <c r="I51" s="10"/>
      <c r="J51" s="15">
        <f t="shared" si="1"/>
        <v>0.5</v>
      </c>
      <c r="K51" s="15">
        <f t="shared" si="0"/>
        <v>1</v>
      </c>
    </row>
    <row r="52" spans="5:11" x14ac:dyDescent="0.25">
      <c r="E52" s="5">
        <v>44565</v>
      </c>
      <c r="F52" t="s">
        <v>8</v>
      </c>
      <c r="G52" s="2">
        <v>4</v>
      </c>
      <c r="H52" s="10">
        <f>VLOOKUP(F52, Sheet3!$A$2:$B$15, 2, FALSE)</f>
        <v>2</v>
      </c>
      <c r="I52" s="10"/>
      <c r="J52" s="15">
        <f t="shared" si="1"/>
        <v>2</v>
      </c>
      <c r="K52" s="15">
        <f t="shared" si="0"/>
        <v>8</v>
      </c>
    </row>
    <row r="53" spans="5:11" x14ac:dyDescent="0.25">
      <c r="E53" s="5">
        <v>44565</v>
      </c>
      <c r="F53" t="s">
        <v>2</v>
      </c>
      <c r="G53" s="2">
        <v>1.5</v>
      </c>
      <c r="H53" s="10">
        <f>VLOOKUP(F53, Sheet3!$A$2:$B$15, 2, FALSE)</f>
        <v>0.5</v>
      </c>
      <c r="I53" s="10"/>
      <c r="J53" s="15">
        <f t="shared" si="1"/>
        <v>1</v>
      </c>
      <c r="K53" s="15">
        <f t="shared" si="0"/>
        <v>3</v>
      </c>
    </row>
    <row r="54" spans="5:11" x14ac:dyDescent="0.25">
      <c r="E54" s="5">
        <v>44565</v>
      </c>
      <c r="F54" t="s">
        <v>11</v>
      </c>
      <c r="G54" s="2">
        <v>2</v>
      </c>
      <c r="H54" s="10">
        <f>VLOOKUP(F54, Sheet3!$A$2:$B$15, 2, FALSE)</f>
        <v>1</v>
      </c>
      <c r="I54" s="10"/>
      <c r="J54" s="15">
        <f t="shared" si="1"/>
        <v>1</v>
      </c>
      <c r="K54" s="15">
        <f t="shared" si="0"/>
        <v>3</v>
      </c>
    </row>
    <row r="55" spans="5:11" x14ac:dyDescent="0.25">
      <c r="E55" s="5">
        <v>44565</v>
      </c>
      <c r="F55" t="s">
        <v>11</v>
      </c>
      <c r="G55" s="2">
        <v>2</v>
      </c>
      <c r="H55" s="10">
        <f>VLOOKUP(F55, Sheet3!$A$2:$B$15, 2, FALSE)</f>
        <v>1</v>
      </c>
      <c r="I55" s="10"/>
      <c r="J55" s="15">
        <f t="shared" si="1"/>
        <v>1</v>
      </c>
      <c r="K55" s="15">
        <f t="shared" si="0"/>
        <v>3</v>
      </c>
    </row>
    <row r="56" spans="5:11" x14ac:dyDescent="0.25">
      <c r="E56" s="5">
        <v>44565</v>
      </c>
      <c r="F56" t="s">
        <v>8</v>
      </c>
      <c r="G56" s="2">
        <v>4</v>
      </c>
      <c r="H56" s="10">
        <f>VLOOKUP(F56, Sheet3!$A$2:$B$15, 2, FALSE)</f>
        <v>2</v>
      </c>
      <c r="I56" s="10"/>
      <c r="J56" s="15">
        <f t="shared" si="1"/>
        <v>2</v>
      </c>
      <c r="K56" s="15">
        <f t="shared" si="0"/>
        <v>8</v>
      </c>
    </row>
    <row r="57" spans="5:11" x14ac:dyDescent="0.25">
      <c r="E57" s="5">
        <v>44565</v>
      </c>
      <c r="F57" t="s">
        <v>2</v>
      </c>
      <c r="G57" s="2">
        <v>1.5</v>
      </c>
      <c r="H57" s="10">
        <f>VLOOKUP(F57, Sheet3!$A$2:$B$15, 2, FALSE)</f>
        <v>0.5</v>
      </c>
      <c r="I57" s="10"/>
      <c r="J57" s="15">
        <f t="shared" si="1"/>
        <v>1</v>
      </c>
      <c r="K57" s="15">
        <f t="shared" si="0"/>
        <v>3</v>
      </c>
    </row>
    <row r="58" spans="5:11" x14ac:dyDescent="0.25">
      <c r="E58" s="5">
        <v>44565</v>
      </c>
      <c r="F58" t="s">
        <v>8</v>
      </c>
      <c r="G58" s="2">
        <v>4</v>
      </c>
      <c r="H58" s="10">
        <f>VLOOKUP(F58, Sheet3!$A$2:$B$15, 2, FALSE)</f>
        <v>2</v>
      </c>
      <c r="I58" s="10"/>
      <c r="J58" s="15">
        <f t="shared" si="1"/>
        <v>2</v>
      </c>
      <c r="K58" s="15">
        <f t="shared" si="0"/>
        <v>8</v>
      </c>
    </row>
    <row r="59" spans="5:11" x14ac:dyDescent="0.25">
      <c r="E59" s="5">
        <v>44565</v>
      </c>
      <c r="F59" t="s">
        <v>4</v>
      </c>
      <c r="G59" s="2">
        <v>3</v>
      </c>
      <c r="H59" s="10">
        <f>VLOOKUP(F59, Sheet3!$A$2:$B$15, 2, FALSE)</f>
        <v>2.5</v>
      </c>
      <c r="I59" s="10"/>
      <c r="J59" s="15">
        <f t="shared" si="1"/>
        <v>0.5</v>
      </c>
      <c r="K59" s="15">
        <f t="shared" si="0"/>
        <v>1.5</v>
      </c>
    </row>
    <row r="60" spans="5:11" x14ac:dyDescent="0.25">
      <c r="E60" s="5">
        <v>44565</v>
      </c>
      <c r="F60" t="s">
        <v>4</v>
      </c>
      <c r="G60" s="2">
        <v>3</v>
      </c>
      <c r="H60" s="10">
        <f>VLOOKUP(F60, Sheet3!$A$2:$B$15, 2, FALSE)</f>
        <v>2.5</v>
      </c>
      <c r="I60" s="10"/>
      <c r="J60" s="15">
        <f t="shared" si="1"/>
        <v>0.5</v>
      </c>
      <c r="K60" s="15">
        <f t="shared" si="0"/>
        <v>1.5</v>
      </c>
    </row>
    <row r="61" spans="5:11" x14ac:dyDescent="0.25">
      <c r="E61" s="5">
        <v>44565</v>
      </c>
      <c r="F61" t="s">
        <v>2</v>
      </c>
      <c r="G61" s="2">
        <v>1.5</v>
      </c>
      <c r="H61" s="10">
        <f>VLOOKUP(F61, Sheet3!$A$2:$B$15, 2, FALSE)</f>
        <v>0.5</v>
      </c>
      <c r="I61" s="10"/>
      <c r="J61" s="15">
        <f t="shared" si="1"/>
        <v>1</v>
      </c>
      <c r="K61" s="15">
        <f t="shared" si="0"/>
        <v>3</v>
      </c>
    </row>
    <row r="62" spans="5:11" x14ac:dyDescent="0.25">
      <c r="E62" s="5">
        <v>44565</v>
      </c>
      <c r="F62" t="s">
        <v>4</v>
      </c>
      <c r="G62" s="2">
        <v>3</v>
      </c>
      <c r="H62" s="10">
        <f>VLOOKUP(F62, Sheet3!$A$2:$B$15, 2, FALSE)</f>
        <v>2.5</v>
      </c>
      <c r="I62" s="10"/>
      <c r="J62" s="15">
        <f t="shared" si="1"/>
        <v>0.5</v>
      </c>
      <c r="K62" s="15">
        <f t="shared" si="0"/>
        <v>1.5</v>
      </c>
    </row>
    <row r="63" spans="5:11" x14ac:dyDescent="0.25">
      <c r="E63" s="5">
        <v>44565</v>
      </c>
      <c r="F63" t="s">
        <v>6</v>
      </c>
      <c r="G63" s="2">
        <v>3</v>
      </c>
      <c r="H63" s="10">
        <f>VLOOKUP(F63, Sheet3!$A$2:$B$15, 2, FALSE)</f>
        <v>1.5</v>
      </c>
      <c r="I63" s="10"/>
      <c r="J63" s="15">
        <f t="shared" si="1"/>
        <v>1.5</v>
      </c>
      <c r="K63" s="15">
        <f t="shared" si="0"/>
        <v>1.5</v>
      </c>
    </row>
    <row r="64" spans="5:11" x14ac:dyDescent="0.25">
      <c r="E64" s="5">
        <v>44565</v>
      </c>
      <c r="F64" t="s">
        <v>11</v>
      </c>
      <c r="G64" s="2">
        <v>2</v>
      </c>
      <c r="H64" s="10">
        <f>VLOOKUP(F64, Sheet3!$A$2:$B$15, 2, FALSE)</f>
        <v>1</v>
      </c>
      <c r="I64" s="10"/>
      <c r="J64" s="15">
        <f t="shared" si="1"/>
        <v>1</v>
      </c>
      <c r="K64" s="15">
        <f t="shared" si="0"/>
        <v>3</v>
      </c>
    </row>
    <row r="65" spans="5:11" x14ac:dyDescent="0.25">
      <c r="E65" s="5">
        <v>44565</v>
      </c>
      <c r="F65" t="s">
        <v>8</v>
      </c>
      <c r="G65" s="2">
        <v>4</v>
      </c>
      <c r="H65" s="10">
        <f>VLOOKUP(F65, Sheet3!$A$2:$B$15, 2, FALSE)</f>
        <v>2</v>
      </c>
      <c r="I65" s="10"/>
      <c r="J65" s="15">
        <f t="shared" si="1"/>
        <v>2</v>
      </c>
      <c r="K65" s="15">
        <f t="shared" si="0"/>
        <v>8</v>
      </c>
    </row>
    <row r="66" spans="5:11" x14ac:dyDescent="0.25">
      <c r="E66" s="5">
        <v>44565</v>
      </c>
      <c r="F66" t="s">
        <v>18</v>
      </c>
      <c r="G66" s="2">
        <v>3</v>
      </c>
      <c r="H66" s="10">
        <f>VLOOKUP(F66, Sheet3!$A$2:$B$15, 2, FALSE)</f>
        <v>0.5</v>
      </c>
      <c r="I66" s="10"/>
      <c r="J66" s="15">
        <f t="shared" si="1"/>
        <v>2.5</v>
      </c>
      <c r="K66" s="15">
        <f t="shared" si="0"/>
        <v>2.5</v>
      </c>
    </row>
    <row r="67" spans="5:11" x14ac:dyDescent="0.25">
      <c r="E67" s="5">
        <v>44567</v>
      </c>
      <c r="F67" t="s">
        <v>8</v>
      </c>
      <c r="G67" s="2">
        <v>4</v>
      </c>
      <c r="H67" s="10">
        <f>VLOOKUP(F67, Sheet3!$A$2:$B$15, 2, FALSE)</f>
        <v>2</v>
      </c>
      <c r="I67" s="10"/>
      <c r="J67" s="15">
        <f t="shared" si="1"/>
        <v>2</v>
      </c>
      <c r="K67" s="15">
        <f t="shared" ref="K67:K130" si="2">SUMIFS($J$2:$J$185, $F$2:$F$185, $F67, $E$2:$E$185, $E67)</f>
        <v>8</v>
      </c>
    </row>
    <row r="68" spans="5:11" x14ac:dyDescent="0.25">
      <c r="E68" s="5">
        <v>44567</v>
      </c>
      <c r="F68" t="s">
        <v>9</v>
      </c>
      <c r="G68" s="2">
        <v>2.5</v>
      </c>
      <c r="H68" s="10">
        <f>VLOOKUP(F68, Sheet3!$A$2:$B$15, 2, FALSE)</f>
        <v>1</v>
      </c>
      <c r="I68" s="10"/>
      <c r="J68" s="15">
        <f t="shared" ref="J68:J131" si="3">G68-H68</f>
        <v>1.5</v>
      </c>
      <c r="K68" s="15">
        <f t="shared" si="2"/>
        <v>3</v>
      </c>
    </row>
    <row r="69" spans="5:11" x14ac:dyDescent="0.25">
      <c r="E69" s="5">
        <v>44567</v>
      </c>
      <c r="F69" t="s">
        <v>8</v>
      </c>
      <c r="G69" s="2">
        <v>4</v>
      </c>
      <c r="H69" s="10">
        <f>VLOOKUP(F69, Sheet3!$A$2:$B$15, 2, FALSE)</f>
        <v>2</v>
      </c>
      <c r="I69" s="10"/>
      <c r="J69" s="15">
        <f t="shared" si="3"/>
        <v>2</v>
      </c>
      <c r="K69" s="15">
        <f t="shared" si="2"/>
        <v>8</v>
      </c>
    </row>
    <row r="70" spans="5:11" x14ac:dyDescent="0.25">
      <c r="E70" s="5">
        <v>44567</v>
      </c>
      <c r="F70" t="s">
        <v>6</v>
      </c>
      <c r="G70" s="2">
        <v>3</v>
      </c>
      <c r="H70" s="10">
        <f>VLOOKUP(F70, Sheet3!$A$2:$B$15, 2, FALSE)</f>
        <v>1.5</v>
      </c>
      <c r="I70" s="10"/>
      <c r="J70" s="15">
        <f t="shared" si="3"/>
        <v>1.5</v>
      </c>
      <c r="K70" s="15">
        <f t="shared" si="2"/>
        <v>6</v>
      </c>
    </row>
    <row r="71" spans="5:11" x14ac:dyDescent="0.25">
      <c r="E71" s="5">
        <v>44567</v>
      </c>
      <c r="F71" t="s">
        <v>13</v>
      </c>
      <c r="G71" s="2">
        <v>2</v>
      </c>
      <c r="H71" s="10">
        <f>VLOOKUP(F71, Sheet3!$A$2:$B$15, 2, FALSE)</f>
        <v>2</v>
      </c>
      <c r="I71" s="10"/>
      <c r="J71" s="15">
        <f t="shared" si="3"/>
        <v>0</v>
      </c>
      <c r="K71" s="15">
        <f t="shared" si="2"/>
        <v>0</v>
      </c>
    </row>
    <row r="72" spans="5:11" x14ac:dyDescent="0.25">
      <c r="E72" s="5">
        <v>44567</v>
      </c>
      <c r="F72" t="s">
        <v>7</v>
      </c>
      <c r="G72" s="2">
        <v>5</v>
      </c>
      <c r="H72" s="10">
        <f>VLOOKUP(F72, Sheet3!$A$2:$B$15, 2, FALSE)</f>
        <v>0.5</v>
      </c>
      <c r="I72" s="10"/>
      <c r="J72" s="15">
        <f t="shared" si="3"/>
        <v>4.5</v>
      </c>
      <c r="K72" s="15">
        <f t="shared" si="2"/>
        <v>31.5</v>
      </c>
    </row>
    <row r="73" spans="5:11" x14ac:dyDescent="0.25">
      <c r="E73" s="5">
        <v>44567</v>
      </c>
      <c r="F73" t="s">
        <v>6</v>
      </c>
      <c r="G73" s="2">
        <v>3</v>
      </c>
      <c r="H73" s="10">
        <f>VLOOKUP(F73, Sheet3!$A$2:$B$15, 2, FALSE)</f>
        <v>1.5</v>
      </c>
      <c r="I73" s="10"/>
      <c r="J73" s="15">
        <f t="shared" si="3"/>
        <v>1.5</v>
      </c>
      <c r="K73" s="15">
        <f t="shared" si="2"/>
        <v>6</v>
      </c>
    </row>
    <row r="74" spans="5:11" x14ac:dyDescent="0.25">
      <c r="E74" s="5">
        <v>44567</v>
      </c>
      <c r="F74" t="s">
        <v>4</v>
      </c>
      <c r="G74" s="2">
        <v>3</v>
      </c>
      <c r="H74" s="10">
        <f>VLOOKUP(F74, Sheet3!$A$2:$B$15, 2, FALSE)</f>
        <v>2.5</v>
      </c>
      <c r="I74" s="10"/>
      <c r="J74" s="15">
        <f t="shared" si="3"/>
        <v>0.5</v>
      </c>
      <c r="K74" s="15">
        <f t="shared" si="2"/>
        <v>1.5</v>
      </c>
    </row>
    <row r="75" spans="5:11" x14ac:dyDescent="0.25">
      <c r="E75" s="5">
        <v>44567</v>
      </c>
      <c r="F75" t="s">
        <v>17</v>
      </c>
      <c r="G75" s="2">
        <v>3</v>
      </c>
      <c r="H75" s="10">
        <f>VLOOKUP(F75, Sheet3!$A$2:$B$15, 2, FALSE)</f>
        <v>1</v>
      </c>
      <c r="I75" s="10"/>
      <c r="J75" s="15">
        <f t="shared" si="3"/>
        <v>2</v>
      </c>
      <c r="K75" s="15">
        <f t="shared" si="2"/>
        <v>4</v>
      </c>
    </row>
    <row r="76" spans="5:11" x14ac:dyDescent="0.25">
      <c r="E76" s="5">
        <v>44567</v>
      </c>
      <c r="F76" t="s">
        <v>11</v>
      </c>
      <c r="G76" s="2">
        <v>2</v>
      </c>
      <c r="H76" s="10">
        <f>VLOOKUP(F76, Sheet3!$A$2:$B$15, 2, FALSE)</f>
        <v>1</v>
      </c>
      <c r="I76" s="10"/>
      <c r="J76" s="15">
        <f t="shared" si="3"/>
        <v>1</v>
      </c>
      <c r="K76" s="15">
        <f t="shared" si="2"/>
        <v>1</v>
      </c>
    </row>
    <row r="77" spans="5:11" x14ac:dyDescent="0.25">
      <c r="E77" s="5">
        <v>44567</v>
      </c>
      <c r="F77" t="s">
        <v>4</v>
      </c>
      <c r="G77" s="2">
        <v>3</v>
      </c>
      <c r="H77" s="10">
        <f>VLOOKUP(F77, Sheet3!$A$2:$B$15, 2, FALSE)</f>
        <v>2.5</v>
      </c>
      <c r="I77" s="10"/>
      <c r="J77" s="15">
        <f t="shared" si="3"/>
        <v>0.5</v>
      </c>
      <c r="K77" s="15">
        <f t="shared" si="2"/>
        <v>1.5</v>
      </c>
    </row>
    <row r="78" spans="5:11" x14ac:dyDescent="0.25">
      <c r="E78" s="5">
        <v>44567</v>
      </c>
      <c r="F78" t="s">
        <v>7</v>
      </c>
      <c r="G78" s="2">
        <v>5</v>
      </c>
      <c r="H78" s="10">
        <f>VLOOKUP(F78, Sheet3!$A$2:$B$15, 2, FALSE)</f>
        <v>0.5</v>
      </c>
      <c r="I78" s="10"/>
      <c r="J78" s="15">
        <f t="shared" si="3"/>
        <v>4.5</v>
      </c>
      <c r="K78" s="15">
        <f t="shared" si="2"/>
        <v>31.5</v>
      </c>
    </row>
    <row r="79" spans="5:11" x14ac:dyDescent="0.25">
      <c r="E79" s="5">
        <v>44567</v>
      </c>
      <c r="F79" t="s">
        <v>12</v>
      </c>
      <c r="G79" s="2">
        <v>2</v>
      </c>
      <c r="H79" s="10">
        <f>VLOOKUP(F79, Sheet3!$A$2:$B$15, 2, FALSE)</f>
        <v>1</v>
      </c>
      <c r="I79" s="10"/>
      <c r="J79" s="15">
        <f t="shared" si="3"/>
        <v>1</v>
      </c>
      <c r="K79" s="15">
        <f t="shared" si="2"/>
        <v>2</v>
      </c>
    </row>
    <row r="80" spans="5:11" x14ac:dyDescent="0.25">
      <c r="E80" s="5">
        <v>44567</v>
      </c>
      <c r="F80" t="s">
        <v>2</v>
      </c>
      <c r="G80" s="2">
        <v>1.5</v>
      </c>
      <c r="H80" s="10">
        <f>VLOOKUP(F80, Sheet3!$A$2:$B$15, 2, FALSE)</f>
        <v>0.5</v>
      </c>
      <c r="I80" s="10"/>
      <c r="J80" s="15">
        <f t="shared" si="3"/>
        <v>1</v>
      </c>
      <c r="K80" s="15">
        <f t="shared" si="2"/>
        <v>3</v>
      </c>
    </row>
    <row r="81" spans="5:11" x14ac:dyDescent="0.25">
      <c r="E81" s="5">
        <v>44567</v>
      </c>
      <c r="F81" t="s">
        <v>7</v>
      </c>
      <c r="G81" s="2">
        <v>5</v>
      </c>
      <c r="H81" s="10">
        <f>VLOOKUP(F81, Sheet3!$A$2:$B$15, 2, FALSE)</f>
        <v>0.5</v>
      </c>
      <c r="I81" s="10"/>
      <c r="J81" s="15">
        <f t="shared" si="3"/>
        <v>4.5</v>
      </c>
      <c r="K81" s="15">
        <f t="shared" si="2"/>
        <v>31.5</v>
      </c>
    </row>
    <row r="82" spans="5:11" x14ac:dyDescent="0.25">
      <c r="E82" s="5">
        <v>44567</v>
      </c>
      <c r="F82" t="s">
        <v>8</v>
      </c>
      <c r="G82" s="2">
        <v>4</v>
      </c>
      <c r="H82" s="10">
        <f>VLOOKUP(F82, Sheet3!$A$2:$B$15, 2, FALSE)</f>
        <v>2</v>
      </c>
      <c r="I82" s="10"/>
      <c r="J82" s="15">
        <f t="shared" si="3"/>
        <v>2</v>
      </c>
      <c r="K82" s="15">
        <f t="shared" si="2"/>
        <v>8</v>
      </c>
    </row>
    <row r="83" spans="5:11" x14ac:dyDescent="0.25">
      <c r="E83" s="5">
        <v>44567</v>
      </c>
      <c r="F83" t="s">
        <v>5</v>
      </c>
      <c r="G83" s="2">
        <v>2</v>
      </c>
      <c r="H83" s="10">
        <f>VLOOKUP(F83, Sheet3!$A$2:$B$15, 2, FALSE)</f>
        <v>1</v>
      </c>
      <c r="I83" s="10"/>
      <c r="J83" s="15">
        <f t="shared" si="3"/>
        <v>1</v>
      </c>
      <c r="K83" s="15">
        <f t="shared" si="2"/>
        <v>3</v>
      </c>
    </row>
    <row r="84" spans="5:11" x14ac:dyDescent="0.25">
      <c r="E84" s="5">
        <v>44567</v>
      </c>
      <c r="F84" t="s">
        <v>10</v>
      </c>
      <c r="G84" s="2">
        <v>3</v>
      </c>
      <c r="H84" s="10">
        <f>VLOOKUP(F84, Sheet3!$A$2:$B$15, 2, FALSE)</f>
        <v>0.5</v>
      </c>
      <c r="I84" s="10"/>
      <c r="J84" s="15">
        <f t="shared" si="3"/>
        <v>2.5</v>
      </c>
      <c r="K84" s="15">
        <f t="shared" si="2"/>
        <v>5</v>
      </c>
    </row>
    <row r="85" spans="5:11" x14ac:dyDescent="0.25">
      <c r="E85" s="5">
        <v>44567</v>
      </c>
      <c r="F85" t="s">
        <v>6</v>
      </c>
      <c r="G85" s="2">
        <v>3</v>
      </c>
      <c r="H85" s="10">
        <f>VLOOKUP(F85, Sheet3!$A$2:$B$15, 2, FALSE)</f>
        <v>1.5</v>
      </c>
      <c r="I85" s="10"/>
      <c r="J85" s="15">
        <f t="shared" si="3"/>
        <v>1.5</v>
      </c>
      <c r="K85" s="15">
        <f t="shared" si="2"/>
        <v>6</v>
      </c>
    </row>
    <row r="86" spans="5:11" x14ac:dyDescent="0.25">
      <c r="E86" s="5">
        <v>44567</v>
      </c>
      <c r="F86" t="s">
        <v>17</v>
      </c>
      <c r="G86" s="2">
        <v>3</v>
      </c>
      <c r="H86" s="10">
        <f>VLOOKUP(F86, Sheet3!$A$2:$B$15, 2, FALSE)</f>
        <v>1</v>
      </c>
      <c r="I86" s="10"/>
      <c r="J86" s="15">
        <f t="shared" si="3"/>
        <v>2</v>
      </c>
      <c r="K86" s="15">
        <f t="shared" si="2"/>
        <v>4</v>
      </c>
    </row>
    <row r="87" spans="5:11" x14ac:dyDescent="0.25">
      <c r="E87" s="5">
        <v>44567</v>
      </c>
      <c r="F87" t="s">
        <v>7</v>
      </c>
      <c r="G87" s="2">
        <v>5</v>
      </c>
      <c r="H87" s="10">
        <f>VLOOKUP(F87, Sheet3!$A$2:$B$15, 2, FALSE)</f>
        <v>0.5</v>
      </c>
      <c r="I87" s="10"/>
      <c r="J87" s="15">
        <f t="shared" si="3"/>
        <v>4.5</v>
      </c>
      <c r="K87" s="15">
        <f t="shared" si="2"/>
        <v>31.5</v>
      </c>
    </row>
    <row r="88" spans="5:11" x14ac:dyDescent="0.25">
      <c r="E88" s="5">
        <v>44567</v>
      </c>
      <c r="F88" t="s">
        <v>2</v>
      </c>
      <c r="G88" s="2">
        <v>1.5</v>
      </c>
      <c r="H88" s="10">
        <f>VLOOKUP(F88, Sheet3!$A$2:$B$15, 2, FALSE)</f>
        <v>0.5</v>
      </c>
      <c r="I88" s="10"/>
      <c r="J88" s="15">
        <f t="shared" si="3"/>
        <v>1</v>
      </c>
      <c r="K88" s="15">
        <f t="shared" si="2"/>
        <v>3</v>
      </c>
    </row>
    <row r="89" spans="5:11" x14ac:dyDescent="0.25">
      <c r="E89" s="5">
        <v>44567</v>
      </c>
      <c r="F89" t="s">
        <v>16</v>
      </c>
      <c r="G89" s="2">
        <v>3</v>
      </c>
      <c r="H89" s="10">
        <f>VLOOKUP(F89, Sheet3!$A$2:$B$15, 2, FALSE)</f>
        <v>1.5</v>
      </c>
      <c r="I89" s="10"/>
      <c r="J89" s="15">
        <f t="shared" si="3"/>
        <v>1.5</v>
      </c>
      <c r="K89" s="15">
        <f t="shared" si="2"/>
        <v>1.5</v>
      </c>
    </row>
    <row r="90" spans="5:11" x14ac:dyDescent="0.25">
      <c r="E90" s="5">
        <v>44567</v>
      </c>
      <c r="F90" t="s">
        <v>12</v>
      </c>
      <c r="G90" s="2">
        <v>2</v>
      </c>
      <c r="H90" s="10">
        <f>VLOOKUP(F90, Sheet3!$A$2:$B$15, 2, FALSE)</f>
        <v>1</v>
      </c>
      <c r="I90" s="10"/>
      <c r="J90" s="15">
        <f t="shared" si="3"/>
        <v>1</v>
      </c>
      <c r="K90" s="15">
        <f t="shared" si="2"/>
        <v>2</v>
      </c>
    </row>
    <row r="91" spans="5:11" x14ac:dyDescent="0.25">
      <c r="E91" s="5">
        <v>44567</v>
      </c>
      <c r="F91" t="s">
        <v>4</v>
      </c>
      <c r="G91" s="2">
        <v>3</v>
      </c>
      <c r="H91" s="10">
        <f>VLOOKUP(F91, Sheet3!$A$2:$B$15, 2, FALSE)</f>
        <v>2.5</v>
      </c>
      <c r="I91" s="10"/>
      <c r="J91" s="15">
        <f t="shared" si="3"/>
        <v>0.5</v>
      </c>
      <c r="K91" s="15">
        <f t="shared" si="2"/>
        <v>1.5</v>
      </c>
    </row>
    <row r="92" spans="5:11" x14ac:dyDescent="0.25">
      <c r="E92" s="5">
        <v>44567</v>
      </c>
      <c r="F92" t="s">
        <v>18</v>
      </c>
      <c r="G92" s="2">
        <v>3</v>
      </c>
      <c r="H92" s="10">
        <f>VLOOKUP(F92, Sheet3!$A$2:$B$15, 2, FALSE)</f>
        <v>0.5</v>
      </c>
      <c r="I92" s="10"/>
      <c r="J92" s="15">
        <f t="shared" si="3"/>
        <v>2.5</v>
      </c>
      <c r="K92" s="15">
        <f t="shared" si="2"/>
        <v>10</v>
      </c>
    </row>
    <row r="93" spans="5:11" x14ac:dyDescent="0.25">
      <c r="E93" s="5">
        <v>44567</v>
      </c>
      <c r="F93" t="s">
        <v>7</v>
      </c>
      <c r="G93" s="2">
        <v>5</v>
      </c>
      <c r="H93" s="10">
        <f>VLOOKUP(F93, Sheet3!$A$2:$B$15, 2, FALSE)</f>
        <v>0.5</v>
      </c>
      <c r="I93" s="10"/>
      <c r="J93" s="15">
        <f t="shared" si="3"/>
        <v>4.5</v>
      </c>
      <c r="K93" s="15">
        <f t="shared" si="2"/>
        <v>31.5</v>
      </c>
    </row>
    <row r="94" spans="5:11" x14ac:dyDescent="0.25">
      <c r="E94" s="5">
        <v>44567</v>
      </c>
      <c r="F94" t="s">
        <v>7</v>
      </c>
      <c r="G94" s="2">
        <v>5</v>
      </c>
      <c r="H94" s="10">
        <f>VLOOKUP(F94, Sheet3!$A$2:$B$15, 2, FALSE)</f>
        <v>0.5</v>
      </c>
      <c r="I94" s="10"/>
      <c r="J94" s="15">
        <f t="shared" si="3"/>
        <v>4.5</v>
      </c>
      <c r="K94" s="15">
        <f t="shared" si="2"/>
        <v>31.5</v>
      </c>
    </row>
    <row r="95" spans="5:11" x14ac:dyDescent="0.25">
      <c r="E95" s="5">
        <v>44567</v>
      </c>
      <c r="F95" t="s">
        <v>10</v>
      </c>
      <c r="G95" s="2">
        <v>3</v>
      </c>
      <c r="H95" s="10">
        <f>VLOOKUP(F95, Sheet3!$A$2:$B$15, 2, FALSE)</f>
        <v>0.5</v>
      </c>
      <c r="I95" s="10"/>
      <c r="J95" s="15">
        <f t="shared" si="3"/>
        <v>2.5</v>
      </c>
      <c r="K95" s="15">
        <f t="shared" si="2"/>
        <v>5</v>
      </c>
    </row>
    <row r="96" spans="5:11" x14ac:dyDescent="0.25">
      <c r="E96" s="5">
        <v>44567</v>
      </c>
      <c r="F96" t="s">
        <v>6</v>
      </c>
      <c r="G96" s="2">
        <v>3</v>
      </c>
      <c r="H96" s="10">
        <f>VLOOKUP(F96, Sheet3!$A$2:$B$15, 2, FALSE)</f>
        <v>1.5</v>
      </c>
      <c r="I96" s="10"/>
      <c r="J96" s="15">
        <f t="shared" si="3"/>
        <v>1.5</v>
      </c>
      <c r="K96" s="15">
        <f t="shared" si="2"/>
        <v>6</v>
      </c>
    </row>
    <row r="97" spans="5:11" x14ac:dyDescent="0.25">
      <c r="E97" s="5">
        <v>44567</v>
      </c>
      <c r="F97" t="s">
        <v>5</v>
      </c>
      <c r="G97" s="2">
        <v>2</v>
      </c>
      <c r="H97" s="10">
        <f>VLOOKUP(F97, Sheet3!$A$2:$B$15, 2, FALSE)</f>
        <v>1</v>
      </c>
      <c r="I97" s="10"/>
      <c r="J97" s="15">
        <f t="shared" si="3"/>
        <v>1</v>
      </c>
      <c r="K97" s="15">
        <f t="shared" si="2"/>
        <v>3</v>
      </c>
    </row>
    <row r="98" spans="5:11" x14ac:dyDescent="0.25">
      <c r="E98" s="5">
        <v>44567</v>
      </c>
      <c r="F98" t="s">
        <v>18</v>
      </c>
      <c r="G98" s="2">
        <v>3</v>
      </c>
      <c r="H98" s="10">
        <f>VLOOKUP(F98, Sheet3!$A$2:$B$15, 2, FALSE)</f>
        <v>0.5</v>
      </c>
      <c r="I98" s="10"/>
      <c r="J98" s="15">
        <f t="shared" si="3"/>
        <v>2.5</v>
      </c>
      <c r="K98" s="15">
        <f t="shared" si="2"/>
        <v>10</v>
      </c>
    </row>
    <row r="99" spans="5:11" x14ac:dyDescent="0.25">
      <c r="E99" s="5">
        <v>44567</v>
      </c>
      <c r="F99" t="s">
        <v>18</v>
      </c>
      <c r="G99" s="2">
        <v>3</v>
      </c>
      <c r="H99" s="10">
        <f>VLOOKUP(F99, Sheet3!$A$2:$B$15, 2, FALSE)</f>
        <v>0.5</v>
      </c>
      <c r="I99" s="10"/>
      <c r="J99" s="15">
        <f t="shared" si="3"/>
        <v>2.5</v>
      </c>
      <c r="K99" s="15">
        <f t="shared" si="2"/>
        <v>10</v>
      </c>
    </row>
    <row r="100" spans="5:11" x14ac:dyDescent="0.25">
      <c r="E100" s="5">
        <v>44567</v>
      </c>
      <c r="F100" t="s">
        <v>13</v>
      </c>
      <c r="G100" s="2">
        <v>2</v>
      </c>
      <c r="H100" s="10">
        <f>VLOOKUP(F100, Sheet3!$A$2:$B$15, 2, FALSE)</f>
        <v>2</v>
      </c>
      <c r="I100" s="10"/>
      <c r="J100" s="15">
        <f t="shared" si="3"/>
        <v>0</v>
      </c>
      <c r="K100" s="15">
        <f t="shared" si="2"/>
        <v>0</v>
      </c>
    </row>
    <row r="101" spans="5:11" x14ac:dyDescent="0.25">
      <c r="E101" s="5">
        <v>44567</v>
      </c>
      <c r="F101" t="s">
        <v>5</v>
      </c>
      <c r="G101" s="2">
        <v>2</v>
      </c>
      <c r="H101" s="10">
        <f>VLOOKUP(F101, Sheet3!$A$2:$B$15, 2, FALSE)</f>
        <v>1</v>
      </c>
      <c r="I101" s="10"/>
      <c r="J101" s="15">
        <f t="shared" si="3"/>
        <v>1</v>
      </c>
      <c r="K101" s="15">
        <f t="shared" si="2"/>
        <v>3</v>
      </c>
    </row>
    <row r="102" spans="5:11" x14ac:dyDescent="0.25">
      <c r="E102" s="5">
        <v>44567</v>
      </c>
      <c r="F102" t="s">
        <v>8</v>
      </c>
      <c r="G102" s="2">
        <v>4</v>
      </c>
      <c r="H102" s="10">
        <f>VLOOKUP(F102, Sheet3!$A$2:$B$15, 2, FALSE)</f>
        <v>2</v>
      </c>
      <c r="I102" s="10"/>
      <c r="J102" s="15">
        <f t="shared" si="3"/>
        <v>2</v>
      </c>
      <c r="K102" s="15">
        <f t="shared" si="2"/>
        <v>8</v>
      </c>
    </row>
    <row r="103" spans="5:11" x14ac:dyDescent="0.25">
      <c r="E103" s="5">
        <v>44567</v>
      </c>
      <c r="F103" t="s">
        <v>7</v>
      </c>
      <c r="G103" s="2">
        <v>5</v>
      </c>
      <c r="H103" s="10">
        <f>VLOOKUP(F103, Sheet3!$A$2:$B$15, 2, FALSE)</f>
        <v>0.5</v>
      </c>
      <c r="I103" s="10"/>
      <c r="J103" s="15">
        <f t="shared" si="3"/>
        <v>4.5</v>
      </c>
      <c r="K103" s="15">
        <f t="shared" si="2"/>
        <v>31.5</v>
      </c>
    </row>
    <row r="104" spans="5:11" x14ac:dyDescent="0.25">
      <c r="E104" s="5">
        <v>44567</v>
      </c>
      <c r="F104" t="s">
        <v>18</v>
      </c>
      <c r="G104" s="2">
        <v>3</v>
      </c>
      <c r="H104" s="10">
        <f>VLOOKUP(F104, Sheet3!$A$2:$B$15, 2, FALSE)</f>
        <v>0.5</v>
      </c>
      <c r="I104" s="10"/>
      <c r="J104" s="15">
        <f t="shared" si="3"/>
        <v>2.5</v>
      </c>
      <c r="K104" s="15">
        <f t="shared" si="2"/>
        <v>10</v>
      </c>
    </row>
    <row r="105" spans="5:11" x14ac:dyDescent="0.25">
      <c r="E105" s="5">
        <v>44567</v>
      </c>
      <c r="F105" t="s">
        <v>2</v>
      </c>
      <c r="G105" s="2">
        <v>1.5</v>
      </c>
      <c r="H105" s="10">
        <f>VLOOKUP(F105, Sheet3!$A$2:$B$15, 2, FALSE)</f>
        <v>0.5</v>
      </c>
      <c r="I105" s="10"/>
      <c r="J105" s="15">
        <f t="shared" si="3"/>
        <v>1</v>
      </c>
      <c r="K105" s="15">
        <f t="shared" si="2"/>
        <v>3</v>
      </c>
    </row>
    <row r="106" spans="5:11" x14ac:dyDescent="0.25">
      <c r="E106" s="5">
        <v>44567</v>
      </c>
      <c r="F106" t="s">
        <v>9</v>
      </c>
      <c r="G106" s="2">
        <v>2.5</v>
      </c>
      <c r="H106" s="10">
        <f>VLOOKUP(F106, Sheet3!$A$2:$B$15, 2, FALSE)</f>
        <v>1</v>
      </c>
      <c r="I106" s="10"/>
      <c r="J106" s="15">
        <f t="shared" si="3"/>
        <v>1.5</v>
      </c>
      <c r="K106" s="15">
        <f t="shared" si="2"/>
        <v>3</v>
      </c>
    </row>
    <row r="107" spans="5:11" x14ac:dyDescent="0.25">
      <c r="E107" s="5">
        <v>44568</v>
      </c>
      <c r="F107" t="s">
        <v>4</v>
      </c>
      <c r="G107" s="2">
        <v>3</v>
      </c>
      <c r="H107" s="10">
        <f>VLOOKUP(F107, Sheet3!$A$2:$B$15, 2, FALSE)</f>
        <v>2.5</v>
      </c>
      <c r="I107" s="10"/>
      <c r="J107" s="15">
        <f t="shared" si="3"/>
        <v>0.5</v>
      </c>
      <c r="K107" s="15">
        <f t="shared" si="2"/>
        <v>1.5</v>
      </c>
    </row>
    <row r="108" spans="5:11" x14ac:dyDescent="0.25">
      <c r="E108" s="5">
        <v>44568</v>
      </c>
      <c r="F108" t="s">
        <v>17</v>
      </c>
      <c r="G108" s="2">
        <v>3</v>
      </c>
      <c r="H108" s="10">
        <f>VLOOKUP(F108, Sheet3!$A$2:$B$15, 2, FALSE)</f>
        <v>1</v>
      </c>
      <c r="I108" s="10"/>
      <c r="J108" s="15">
        <f t="shared" si="3"/>
        <v>2</v>
      </c>
      <c r="K108" s="15">
        <f t="shared" si="2"/>
        <v>6</v>
      </c>
    </row>
    <row r="109" spans="5:11" x14ac:dyDescent="0.25">
      <c r="E109" s="5">
        <v>44568</v>
      </c>
      <c r="F109" t="s">
        <v>12</v>
      </c>
      <c r="G109" s="2">
        <v>2</v>
      </c>
      <c r="H109" s="10">
        <f>VLOOKUP(F109, Sheet3!$A$2:$B$15, 2, FALSE)</f>
        <v>1</v>
      </c>
      <c r="I109" s="10"/>
      <c r="J109" s="15">
        <f t="shared" si="3"/>
        <v>1</v>
      </c>
      <c r="K109" s="15">
        <f t="shared" si="2"/>
        <v>2</v>
      </c>
    </row>
    <row r="110" spans="5:11" x14ac:dyDescent="0.25">
      <c r="E110" s="5">
        <v>44568</v>
      </c>
      <c r="F110" t="s">
        <v>6</v>
      </c>
      <c r="G110" s="2">
        <v>3</v>
      </c>
      <c r="H110" s="10">
        <f>VLOOKUP(F110, Sheet3!$A$2:$B$15, 2, FALSE)</f>
        <v>1.5</v>
      </c>
      <c r="I110" s="10"/>
      <c r="J110" s="15">
        <f t="shared" si="3"/>
        <v>1.5</v>
      </c>
      <c r="K110" s="15">
        <f t="shared" si="2"/>
        <v>1.5</v>
      </c>
    </row>
    <row r="111" spans="5:11" x14ac:dyDescent="0.25">
      <c r="E111" s="5">
        <v>44568</v>
      </c>
      <c r="F111" t="s">
        <v>8</v>
      </c>
      <c r="G111" s="2">
        <v>4</v>
      </c>
      <c r="H111" s="10">
        <f>VLOOKUP(F111, Sheet3!$A$2:$B$15, 2, FALSE)</f>
        <v>2</v>
      </c>
      <c r="I111" s="10"/>
      <c r="J111" s="15">
        <f t="shared" si="3"/>
        <v>2</v>
      </c>
      <c r="K111" s="15">
        <f t="shared" si="2"/>
        <v>10</v>
      </c>
    </row>
    <row r="112" spans="5:11" x14ac:dyDescent="0.25">
      <c r="E112" s="5">
        <v>44568</v>
      </c>
      <c r="F112" t="s">
        <v>17</v>
      </c>
      <c r="G112" s="2">
        <v>3</v>
      </c>
      <c r="H112" s="10">
        <f>VLOOKUP(F112, Sheet3!$A$2:$B$15, 2, FALSE)</f>
        <v>1</v>
      </c>
      <c r="I112" s="10"/>
      <c r="J112" s="15">
        <f t="shared" si="3"/>
        <v>2</v>
      </c>
      <c r="K112" s="15">
        <f t="shared" si="2"/>
        <v>6</v>
      </c>
    </row>
    <row r="113" spans="5:11" x14ac:dyDescent="0.25">
      <c r="E113" s="5">
        <v>44568</v>
      </c>
      <c r="F113" t="s">
        <v>17</v>
      </c>
      <c r="G113" s="2">
        <v>3</v>
      </c>
      <c r="H113" s="10">
        <f>VLOOKUP(F113, Sheet3!$A$2:$B$15, 2, FALSE)</f>
        <v>1</v>
      </c>
      <c r="I113" s="10"/>
      <c r="J113" s="15">
        <f t="shared" si="3"/>
        <v>2</v>
      </c>
      <c r="K113" s="15">
        <f t="shared" si="2"/>
        <v>6</v>
      </c>
    </row>
    <row r="114" spans="5:11" x14ac:dyDescent="0.25">
      <c r="E114" s="5">
        <v>44568</v>
      </c>
      <c r="F114" t="s">
        <v>13</v>
      </c>
      <c r="G114" s="2">
        <v>2</v>
      </c>
      <c r="H114" s="10">
        <f>VLOOKUP(F114, Sheet3!$A$2:$B$15, 2, FALSE)</f>
        <v>2</v>
      </c>
      <c r="I114" s="10"/>
      <c r="J114" s="15">
        <f t="shared" si="3"/>
        <v>0</v>
      </c>
      <c r="K114" s="15">
        <f t="shared" si="2"/>
        <v>0</v>
      </c>
    </row>
    <row r="115" spans="5:11" x14ac:dyDescent="0.25">
      <c r="E115" s="5">
        <v>44568</v>
      </c>
      <c r="F115" t="s">
        <v>11</v>
      </c>
      <c r="G115" s="2">
        <v>2</v>
      </c>
      <c r="H115" s="10">
        <f>VLOOKUP(F115, Sheet3!$A$2:$B$15, 2, FALSE)</f>
        <v>1</v>
      </c>
      <c r="I115" s="10"/>
      <c r="J115" s="15">
        <f t="shared" si="3"/>
        <v>1</v>
      </c>
      <c r="K115" s="15">
        <f t="shared" si="2"/>
        <v>4</v>
      </c>
    </row>
    <row r="116" spans="5:11" x14ac:dyDescent="0.25">
      <c r="E116" s="5">
        <v>44568</v>
      </c>
      <c r="F116" t="s">
        <v>8</v>
      </c>
      <c r="G116" s="2">
        <v>4</v>
      </c>
      <c r="H116" s="10">
        <f>VLOOKUP(F116, Sheet3!$A$2:$B$15, 2, FALSE)</f>
        <v>2</v>
      </c>
      <c r="I116" s="10"/>
      <c r="J116" s="15">
        <f t="shared" si="3"/>
        <v>2</v>
      </c>
      <c r="K116" s="15">
        <f t="shared" si="2"/>
        <v>10</v>
      </c>
    </row>
    <row r="117" spans="5:11" x14ac:dyDescent="0.25">
      <c r="E117" s="5">
        <v>44568</v>
      </c>
      <c r="F117" t="s">
        <v>11</v>
      </c>
      <c r="G117" s="2">
        <v>2</v>
      </c>
      <c r="H117" s="10">
        <f>VLOOKUP(F117, Sheet3!$A$2:$B$15, 2, FALSE)</f>
        <v>1</v>
      </c>
      <c r="I117" s="10"/>
      <c r="J117" s="15">
        <f t="shared" si="3"/>
        <v>1</v>
      </c>
      <c r="K117" s="15">
        <f t="shared" si="2"/>
        <v>4</v>
      </c>
    </row>
    <row r="118" spans="5:11" x14ac:dyDescent="0.25">
      <c r="E118" s="5">
        <v>44568</v>
      </c>
      <c r="F118" t="s">
        <v>8</v>
      </c>
      <c r="G118" s="2">
        <v>4</v>
      </c>
      <c r="H118" s="10">
        <f>VLOOKUP(F118, Sheet3!$A$2:$B$15, 2, FALSE)</f>
        <v>2</v>
      </c>
      <c r="I118" s="10"/>
      <c r="J118" s="15">
        <f t="shared" si="3"/>
        <v>2</v>
      </c>
      <c r="K118" s="15">
        <f t="shared" si="2"/>
        <v>10</v>
      </c>
    </row>
    <row r="119" spans="5:11" x14ac:dyDescent="0.25">
      <c r="E119" s="5">
        <v>44568</v>
      </c>
      <c r="F119" t="s">
        <v>11</v>
      </c>
      <c r="G119" s="2">
        <v>2</v>
      </c>
      <c r="H119" s="10">
        <f>VLOOKUP(F119, Sheet3!$A$2:$B$15, 2, FALSE)</f>
        <v>1</v>
      </c>
      <c r="I119" s="10"/>
      <c r="J119" s="15">
        <f t="shared" si="3"/>
        <v>1</v>
      </c>
      <c r="K119" s="15">
        <f t="shared" si="2"/>
        <v>4</v>
      </c>
    </row>
    <row r="120" spans="5:11" x14ac:dyDescent="0.25">
      <c r="E120" s="5">
        <v>44568</v>
      </c>
      <c r="F120" t="s">
        <v>8</v>
      </c>
      <c r="G120" s="2">
        <v>4</v>
      </c>
      <c r="H120" s="10">
        <f>VLOOKUP(F120, Sheet3!$A$2:$B$15, 2, FALSE)</f>
        <v>2</v>
      </c>
      <c r="I120" s="10"/>
      <c r="J120" s="15">
        <f t="shared" si="3"/>
        <v>2</v>
      </c>
      <c r="K120" s="15">
        <f t="shared" si="2"/>
        <v>10</v>
      </c>
    </row>
    <row r="121" spans="5:11" x14ac:dyDescent="0.25">
      <c r="E121" s="5">
        <v>44568</v>
      </c>
      <c r="F121" t="s">
        <v>2</v>
      </c>
      <c r="G121" s="2">
        <v>1.5</v>
      </c>
      <c r="H121" s="10">
        <f>VLOOKUP(F121, Sheet3!$A$2:$B$15, 2, FALSE)</f>
        <v>0.5</v>
      </c>
      <c r="I121" s="10"/>
      <c r="J121" s="15">
        <f t="shared" si="3"/>
        <v>1</v>
      </c>
      <c r="K121" s="15">
        <f t="shared" si="2"/>
        <v>2</v>
      </c>
    </row>
    <row r="122" spans="5:11" x14ac:dyDescent="0.25">
      <c r="E122" s="5">
        <v>44568</v>
      </c>
      <c r="F122" t="s">
        <v>16</v>
      </c>
      <c r="G122" s="2">
        <v>3</v>
      </c>
      <c r="H122" s="10">
        <f>VLOOKUP(F122, Sheet3!$A$2:$B$15, 2, FALSE)</f>
        <v>1.5</v>
      </c>
      <c r="I122" s="10"/>
      <c r="J122" s="15">
        <f t="shared" si="3"/>
        <v>1.5</v>
      </c>
      <c r="K122" s="15">
        <f t="shared" si="2"/>
        <v>6</v>
      </c>
    </row>
    <row r="123" spans="5:11" x14ac:dyDescent="0.25">
      <c r="E123" s="5">
        <v>44568</v>
      </c>
      <c r="F123" t="s">
        <v>2</v>
      </c>
      <c r="G123" s="2">
        <v>1.5</v>
      </c>
      <c r="H123" s="10">
        <f>VLOOKUP(F123, Sheet3!$A$2:$B$15, 2, FALSE)</f>
        <v>0.5</v>
      </c>
      <c r="I123" s="10"/>
      <c r="J123" s="15">
        <f t="shared" si="3"/>
        <v>1</v>
      </c>
      <c r="K123" s="15">
        <f t="shared" si="2"/>
        <v>2</v>
      </c>
    </row>
    <row r="124" spans="5:11" x14ac:dyDescent="0.25">
      <c r="E124" s="5">
        <v>44568</v>
      </c>
      <c r="F124" t="s">
        <v>16</v>
      </c>
      <c r="G124" s="2">
        <v>3</v>
      </c>
      <c r="H124" s="10">
        <f>VLOOKUP(F124, Sheet3!$A$2:$B$15, 2, FALSE)</f>
        <v>1.5</v>
      </c>
      <c r="I124" s="10"/>
      <c r="J124" s="15">
        <f t="shared" si="3"/>
        <v>1.5</v>
      </c>
      <c r="K124" s="15">
        <f t="shared" si="2"/>
        <v>6</v>
      </c>
    </row>
    <row r="125" spans="5:11" x14ac:dyDescent="0.25">
      <c r="E125" s="5">
        <v>44568</v>
      </c>
      <c r="F125" t="s">
        <v>16</v>
      </c>
      <c r="G125" s="2">
        <v>3</v>
      </c>
      <c r="H125" s="10">
        <f>VLOOKUP(F125, Sheet3!$A$2:$B$15, 2, FALSE)</f>
        <v>1.5</v>
      </c>
      <c r="I125" s="10"/>
      <c r="J125" s="15">
        <f t="shared" si="3"/>
        <v>1.5</v>
      </c>
      <c r="K125" s="15">
        <f t="shared" si="2"/>
        <v>6</v>
      </c>
    </row>
    <row r="126" spans="5:11" x14ac:dyDescent="0.25">
      <c r="E126" s="5">
        <v>44568</v>
      </c>
      <c r="F126" t="s">
        <v>5</v>
      </c>
      <c r="G126" s="2">
        <v>2</v>
      </c>
      <c r="H126" s="10">
        <f>VLOOKUP(F126, Sheet3!$A$2:$B$15, 2, FALSE)</f>
        <v>1</v>
      </c>
      <c r="I126" s="10"/>
      <c r="J126" s="15">
        <f t="shared" si="3"/>
        <v>1</v>
      </c>
      <c r="K126" s="15">
        <f t="shared" si="2"/>
        <v>4</v>
      </c>
    </row>
    <row r="127" spans="5:11" x14ac:dyDescent="0.25">
      <c r="E127" s="5">
        <v>44568</v>
      </c>
      <c r="F127" t="s">
        <v>13</v>
      </c>
      <c r="G127" s="2">
        <v>2</v>
      </c>
      <c r="H127" s="10">
        <f>VLOOKUP(F127, Sheet3!$A$2:$B$15, 2, FALSE)</f>
        <v>2</v>
      </c>
      <c r="I127" s="10"/>
      <c r="J127" s="15">
        <f t="shared" si="3"/>
        <v>0</v>
      </c>
      <c r="K127" s="15">
        <f t="shared" si="2"/>
        <v>0</v>
      </c>
    </row>
    <row r="128" spans="5:11" x14ac:dyDescent="0.25">
      <c r="E128" s="5">
        <v>44568</v>
      </c>
      <c r="F128" t="s">
        <v>12</v>
      </c>
      <c r="G128" s="2">
        <v>2</v>
      </c>
      <c r="H128" s="10">
        <f>VLOOKUP(F128, Sheet3!$A$2:$B$15, 2, FALSE)</f>
        <v>1</v>
      </c>
      <c r="I128" s="10"/>
      <c r="J128" s="15">
        <f t="shared" si="3"/>
        <v>1</v>
      </c>
      <c r="K128" s="15">
        <f t="shared" si="2"/>
        <v>2</v>
      </c>
    </row>
    <row r="129" spans="5:11" x14ac:dyDescent="0.25">
      <c r="E129" s="5">
        <v>44568</v>
      </c>
      <c r="F129" t="s">
        <v>8</v>
      </c>
      <c r="G129" s="2">
        <v>4</v>
      </c>
      <c r="H129" s="10">
        <f>VLOOKUP(F129, Sheet3!$A$2:$B$15, 2, FALSE)</f>
        <v>2</v>
      </c>
      <c r="I129" s="10"/>
      <c r="J129" s="15">
        <f t="shared" si="3"/>
        <v>2</v>
      </c>
      <c r="K129" s="15">
        <f t="shared" si="2"/>
        <v>10</v>
      </c>
    </row>
    <row r="130" spans="5:11" x14ac:dyDescent="0.25">
      <c r="E130" s="5">
        <v>44568</v>
      </c>
      <c r="F130" t="s">
        <v>16</v>
      </c>
      <c r="G130" s="2">
        <v>3</v>
      </c>
      <c r="H130" s="10">
        <f>VLOOKUP(F130, Sheet3!$A$2:$B$15, 2, FALSE)</f>
        <v>1.5</v>
      </c>
      <c r="I130" s="10"/>
      <c r="J130" s="15">
        <f t="shared" si="3"/>
        <v>1.5</v>
      </c>
      <c r="K130" s="15">
        <f t="shared" si="2"/>
        <v>6</v>
      </c>
    </row>
    <row r="131" spans="5:11" x14ac:dyDescent="0.25">
      <c r="E131" s="5">
        <v>44568</v>
      </c>
      <c r="F131" t="s">
        <v>5</v>
      </c>
      <c r="G131" s="2">
        <v>2</v>
      </c>
      <c r="H131" s="10">
        <f>VLOOKUP(F131, Sheet3!$A$2:$B$15, 2, FALSE)</f>
        <v>1</v>
      </c>
      <c r="I131" s="10"/>
      <c r="J131" s="15">
        <f t="shared" si="3"/>
        <v>1</v>
      </c>
      <c r="K131" s="15">
        <f t="shared" ref="K131:K185" si="4">SUMIFS($J$2:$J$185, $F$2:$F$185, $F131, $E$2:$E$185, $E131)</f>
        <v>4</v>
      </c>
    </row>
    <row r="132" spans="5:11" x14ac:dyDescent="0.25">
      <c r="E132" s="5">
        <v>44568</v>
      </c>
      <c r="F132" t="s">
        <v>7</v>
      </c>
      <c r="G132" s="2">
        <v>5</v>
      </c>
      <c r="H132" s="10">
        <f>VLOOKUP(F132, Sheet3!$A$2:$B$15, 2, FALSE)</f>
        <v>0.5</v>
      </c>
      <c r="I132" s="10"/>
      <c r="J132" s="15">
        <f t="shared" ref="J132:J185" si="5">G132-H132</f>
        <v>4.5</v>
      </c>
      <c r="K132" s="15">
        <f t="shared" si="4"/>
        <v>4.5</v>
      </c>
    </row>
    <row r="133" spans="5:11" x14ac:dyDescent="0.25">
      <c r="E133" s="5">
        <v>44568</v>
      </c>
      <c r="F133" t="s">
        <v>9</v>
      </c>
      <c r="G133" s="2">
        <v>2.5</v>
      </c>
      <c r="H133" s="10">
        <f>VLOOKUP(F133, Sheet3!$A$2:$B$15, 2, FALSE)</f>
        <v>1</v>
      </c>
      <c r="I133" s="10"/>
      <c r="J133" s="15">
        <f t="shared" si="5"/>
        <v>1.5</v>
      </c>
      <c r="K133" s="15">
        <f t="shared" si="4"/>
        <v>1.5</v>
      </c>
    </row>
    <row r="134" spans="5:11" x14ac:dyDescent="0.25">
      <c r="E134" s="5">
        <v>44568</v>
      </c>
      <c r="F134" t="s">
        <v>4</v>
      </c>
      <c r="G134" s="2">
        <v>3</v>
      </c>
      <c r="H134" s="10">
        <f>VLOOKUP(F134, Sheet3!$A$2:$B$15, 2, FALSE)</f>
        <v>2.5</v>
      </c>
      <c r="I134" s="10"/>
      <c r="J134" s="15">
        <f t="shared" si="5"/>
        <v>0.5</v>
      </c>
      <c r="K134" s="15">
        <f t="shared" si="4"/>
        <v>1.5</v>
      </c>
    </row>
    <row r="135" spans="5:11" x14ac:dyDescent="0.25">
      <c r="E135" s="5">
        <v>44568</v>
      </c>
      <c r="F135" t="s">
        <v>13</v>
      </c>
      <c r="G135" s="2">
        <v>2</v>
      </c>
      <c r="H135" s="10">
        <f>VLOOKUP(F135, Sheet3!$A$2:$B$15, 2, FALSE)</f>
        <v>2</v>
      </c>
      <c r="I135" s="10"/>
      <c r="J135" s="15">
        <f t="shared" si="5"/>
        <v>0</v>
      </c>
      <c r="K135" s="15">
        <f t="shared" si="4"/>
        <v>0</v>
      </c>
    </row>
    <row r="136" spans="5:11" x14ac:dyDescent="0.25">
      <c r="E136" s="5">
        <v>44568</v>
      </c>
      <c r="F136" t="s">
        <v>4</v>
      </c>
      <c r="G136" s="2">
        <v>3</v>
      </c>
      <c r="H136" s="10">
        <f>VLOOKUP(F136, Sheet3!$A$2:$B$15, 2, FALSE)</f>
        <v>2.5</v>
      </c>
      <c r="I136" s="10"/>
      <c r="J136" s="15">
        <f t="shared" si="5"/>
        <v>0.5</v>
      </c>
      <c r="K136" s="15">
        <f t="shared" si="4"/>
        <v>1.5</v>
      </c>
    </row>
    <row r="137" spans="5:11" x14ac:dyDescent="0.25">
      <c r="E137" s="5">
        <v>44568</v>
      </c>
      <c r="F137" t="s">
        <v>11</v>
      </c>
      <c r="G137" s="2">
        <v>2</v>
      </c>
      <c r="H137" s="10">
        <f>VLOOKUP(F137, Sheet3!$A$2:$B$15, 2, FALSE)</f>
        <v>1</v>
      </c>
      <c r="I137" s="10"/>
      <c r="J137" s="15">
        <f t="shared" si="5"/>
        <v>1</v>
      </c>
      <c r="K137" s="15">
        <f t="shared" si="4"/>
        <v>4</v>
      </c>
    </row>
    <row r="138" spans="5:11" x14ac:dyDescent="0.25">
      <c r="E138" s="5">
        <v>44568</v>
      </c>
      <c r="F138" t="s">
        <v>10</v>
      </c>
      <c r="G138" s="2">
        <v>3</v>
      </c>
      <c r="H138" s="10">
        <f>VLOOKUP(F138, Sheet3!$A$2:$B$15, 2, FALSE)</f>
        <v>0.5</v>
      </c>
      <c r="I138" s="10"/>
      <c r="J138" s="15">
        <f t="shared" si="5"/>
        <v>2.5</v>
      </c>
      <c r="K138" s="15">
        <f t="shared" si="4"/>
        <v>2.5</v>
      </c>
    </row>
    <row r="139" spans="5:11" x14ac:dyDescent="0.25">
      <c r="E139" s="5">
        <v>44568</v>
      </c>
      <c r="F139" t="s">
        <v>5</v>
      </c>
      <c r="G139" s="2">
        <v>2</v>
      </c>
      <c r="H139" s="10">
        <f>VLOOKUP(F139, Sheet3!$A$2:$B$15, 2, FALSE)</f>
        <v>1</v>
      </c>
      <c r="I139" s="10"/>
      <c r="J139" s="15">
        <f t="shared" si="5"/>
        <v>1</v>
      </c>
      <c r="K139" s="15">
        <f t="shared" si="4"/>
        <v>4</v>
      </c>
    </row>
    <row r="140" spans="5:11" x14ac:dyDescent="0.25">
      <c r="E140" s="5">
        <v>44568</v>
      </c>
      <c r="F140" t="s">
        <v>18</v>
      </c>
      <c r="G140" s="2">
        <v>3</v>
      </c>
      <c r="H140" s="10">
        <f>VLOOKUP(F140, Sheet3!$A$2:$B$15, 2, FALSE)</f>
        <v>0.5</v>
      </c>
      <c r="I140" s="10"/>
      <c r="J140" s="15">
        <f t="shared" si="5"/>
        <v>2.5</v>
      </c>
      <c r="K140" s="15">
        <f t="shared" si="4"/>
        <v>2.5</v>
      </c>
    </row>
    <row r="141" spans="5:11" x14ac:dyDescent="0.25">
      <c r="E141" s="5">
        <v>44568</v>
      </c>
      <c r="F141" t="s">
        <v>13</v>
      </c>
      <c r="G141" s="2">
        <v>2</v>
      </c>
      <c r="H141" s="10">
        <f>VLOOKUP(F141, Sheet3!$A$2:$B$15, 2, FALSE)</f>
        <v>2</v>
      </c>
      <c r="I141" s="10"/>
      <c r="J141" s="15">
        <f t="shared" si="5"/>
        <v>0</v>
      </c>
      <c r="K141" s="15">
        <f t="shared" si="4"/>
        <v>0</v>
      </c>
    </row>
    <row r="142" spans="5:11" x14ac:dyDescent="0.25">
      <c r="E142" s="5">
        <v>44568</v>
      </c>
      <c r="F142" t="s">
        <v>5</v>
      </c>
      <c r="G142" s="2">
        <v>2</v>
      </c>
      <c r="H142" s="10">
        <f>VLOOKUP(F142, Sheet3!$A$2:$B$15, 2, FALSE)</f>
        <v>1</v>
      </c>
      <c r="I142" s="10"/>
      <c r="J142" s="15">
        <f t="shared" si="5"/>
        <v>1</v>
      </c>
      <c r="K142" s="15">
        <f t="shared" si="4"/>
        <v>4</v>
      </c>
    </row>
    <row r="143" spans="5:11" x14ac:dyDescent="0.25">
      <c r="E143" s="5">
        <v>44569</v>
      </c>
      <c r="F143" t="s">
        <v>9</v>
      </c>
      <c r="G143" s="2">
        <v>2.5</v>
      </c>
      <c r="H143" s="10">
        <f>VLOOKUP(F143, Sheet3!$A$2:$B$15, 2, FALSE)</f>
        <v>1</v>
      </c>
      <c r="I143" s="10"/>
      <c r="J143" s="15">
        <f t="shared" si="5"/>
        <v>1.5</v>
      </c>
      <c r="K143" s="15">
        <f t="shared" si="4"/>
        <v>3</v>
      </c>
    </row>
    <row r="144" spans="5:11" x14ac:dyDescent="0.25">
      <c r="E144" s="5">
        <v>44569</v>
      </c>
      <c r="F144" t="s">
        <v>12</v>
      </c>
      <c r="G144" s="2">
        <v>2</v>
      </c>
      <c r="H144" s="10">
        <f>VLOOKUP(F144, Sheet3!$A$2:$B$15, 2, FALSE)</f>
        <v>1</v>
      </c>
      <c r="I144" s="10"/>
      <c r="J144" s="15">
        <f t="shared" si="5"/>
        <v>1</v>
      </c>
      <c r="K144" s="15">
        <f t="shared" si="4"/>
        <v>2</v>
      </c>
    </row>
    <row r="145" spans="5:11" x14ac:dyDescent="0.25">
      <c r="E145" s="5">
        <v>44569</v>
      </c>
      <c r="F145" t="s">
        <v>13</v>
      </c>
      <c r="G145" s="2">
        <v>2</v>
      </c>
      <c r="H145" s="10">
        <f>VLOOKUP(F145, Sheet3!$A$2:$B$15, 2, FALSE)</f>
        <v>2</v>
      </c>
      <c r="I145" s="10"/>
      <c r="J145" s="15">
        <f t="shared" si="5"/>
        <v>0</v>
      </c>
      <c r="K145" s="15">
        <f t="shared" si="4"/>
        <v>0</v>
      </c>
    </row>
    <row r="146" spans="5:11" x14ac:dyDescent="0.25">
      <c r="E146" s="5">
        <v>44569</v>
      </c>
      <c r="F146" t="s">
        <v>5</v>
      </c>
      <c r="G146" s="2">
        <v>2</v>
      </c>
      <c r="H146" s="10">
        <f>VLOOKUP(F146, Sheet3!$A$2:$B$15, 2, FALSE)</f>
        <v>1</v>
      </c>
      <c r="I146" s="10"/>
      <c r="J146" s="15">
        <f t="shared" si="5"/>
        <v>1</v>
      </c>
      <c r="K146" s="15">
        <f t="shared" si="4"/>
        <v>2</v>
      </c>
    </row>
    <row r="147" spans="5:11" x14ac:dyDescent="0.25">
      <c r="E147" s="5">
        <v>44569</v>
      </c>
      <c r="F147" t="s">
        <v>2</v>
      </c>
      <c r="G147" s="2">
        <v>1.5</v>
      </c>
      <c r="H147" s="10">
        <f>VLOOKUP(F147, Sheet3!$A$2:$B$15, 2, FALSE)</f>
        <v>0.5</v>
      </c>
      <c r="I147" s="10"/>
      <c r="J147" s="15">
        <f t="shared" si="5"/>
        <v>1</v>
      </c>
      <c r="K147" s="15">
        <f t="shared" si="4"/>
        <v>1</v>
      </c>
    </row>
    <row r="148" spans="5:11" x14ac:dyDescent="0.25">
      <c r="E148" s="5">
        <v>44569</v>
      </c>
      <c r="F148" t="s">
        <v>13</v>
      </c>
      <c r="G148" s="2">
        <v>2</v>
      </c>
      <c r="H148" s="10">
        <f>VLOOKUP(F148, Sheet3!$A$2:$B$15, 2, FALSE)</f>
        <v>2</v>
      </c>
      <c r="I148" s="10"/>
      <c r="J148" s="15">
        <f t="shared" si="5"/>
        <v>0</v>
      </c>
      <c r="K148" s="15">
        <f t="shared" si="4"/>
        <v>0</v>
      </c>
    </row>
    <row r="149" spans="5:11" x14ac:dyDescent="0.25">
      <c r="E149" s="5">
        <v>44569</v>
      </c>
      <c r="F149" t="s">
        <v>16</v>
      </c>
      <c r="G149" s="2">
        <v>3</v>
      </c>
      <c r="H149" s="10">
        <f>VLOOKUP(F149, Sheet3!$A$2:$B$15, 2, FALSE)</f>
        <v>1.5</v>
      </c>
      <c r="I149" s="10"/>
      <c r="J149" s="15">
        <f t="shared" si="5"/>
        <v>1.5</v>
      </c>
      <c r="K149" s="15">
        <f t="shared" si="4"/>
        <v>3</v>
      </c>
    </row>
    <row r="150" spans="5:11" x14ac:dyDescent="0.25">
      <c r="E150" s="5">
        <v>44569</v>
      </c>
      <c r="F150" t="s">
        <v>11</v>
      </c>
      <c r="G150" s="2">
        <v>2</v>
      </c>
      <c r="H150" s="10">
        <f>VLOOKUP(F150, Sheet3!$A$2:$B$15, 2, FALSE)</f>
        <v>1</v>
      </c>
      <c r="I150" s="10"/>
      <c r="J150" s="15">
        <f t="shared" si="5"/>
        <v>1</v>
      </c>
      <c r="K150" s="15">
        <f t="shared" si="4"/>
        <v>2</v>
      </c>
    </row>
    <row r="151" spans="5:11" x14ac:dyDescent="0.25">
      <c r="E151" s="5">
        <v>44569</v>
      </c>
      <c r="F151" t="s">
        <v>8</v>
      </c>
      <c r="G151" s="2">
        <v>4</v>
      </c>
      <c r="H151" s="10">
        <f>VLOOKUP(F151, Sheet3!$A$2:$B$15, 2, FALSE)</f>
        <v>2</v>
      </c>
      <c r="I151" s="10"/>
      <c r="J151" s="15">
        <f t="shared" si="5"/>
        <v>2</v>
      </c>
      <c r="K151" s="15">
        <f t="shared" si="4"/>
        <v>6</v>
      </c>
    </row>
    <row r="152" spans="5:11" x14ac:dyDescent="0.25">
      <c r="E152" s="5">
        <v>44569</v>
      </c>
      <c r="F152" t="s">
        <v>6</v>
      </c>
      <c r="G152" s="2">
        <v>3</v>
      </c>
      <c r="H152" s="10">
        <f>VLOOKUP(F152, Sheet3!$A$2:$B$15, 2, FALSE)</f>
        <v>1.5</v>
      </c>
      <c r="I152" s="10"/>
      <c r="J152" s="15">
        <f t="shared" si="5"/>
        <v>1.5</v>
      </c>
      <c r="K152" s="15">
        <f t="shared" si="4"/>
        <v>4.5</v>
      </c>
    </row>
    <row r="153" spans="5:11" x14ac:dyDescent="0.25">
      <c r="E153" s="5">
        <v>44569</v>
      </c>
      <c r="F153" t="s">
        <v>8</v>
      </c>
      <c r="G153" s="2">
        <v>4</v>
      </c>
      <c r="H153" s="10">
        <f>VLOOKUP(F153, Sheet3!$A$2:$B$15, 2, FALSE)</f>
        <v>2</v>
      </c>
      <c r="I153" s="10"/>
      <c r="J153" s="15">
        <f t="shared" si="5"/>
        <v>2</v>
      </c>
      <c r="K153" s="15">
        <f t="shared" si="4"/>
        <v>6</v>
      </c>
    </row>
    <row r="154" spans="5:11" x14ac:dyDescent="0.25">
      <c r="E154" s="5">
        <v>44569</v>
      </c>
      <c r="F154" t="s">
        <v>16</v>
      </c>
      <c r="G154" s="2">
        <v>3</v>
      </c>
      <c r="H154" s="10">
        <f>VLOOKUP(F154, Sheet3!$A$2:$B$15, 2, FALSE)</f>
        <v>1.5</v>
      </c>
      <c r="I154" s="10"/>
      <c r="J154" s="15">
        <f t="shared" si="5"/>
        <v>1.5</v>
      </c>
      <c r="K154" s="15">
        <f t="shared" si="4"/>
        <v>3</v>
      </c>
    </row>
    <row r="155" spans="5:11" x14ac:dyDescent="0.25">
      <c r="E155" s="5">
        <v>44569</v>
      </c>
      <c r="F155" t="s">
        <v>13</v>
      </c>
      <c r="G155" s="2">
        <v>2</v>
      </c>
      <c r="H155" s="10">
        <f>VLOOKUP(F155, Sheet3!$A$2:$B$15, 2, FALSE)</f>
        <v>2</v>
      </c>
      <c r="I155" s="10"/>
      <c r="J155" s="15">
        <f t="shared" si="5"/>
        <v>0</v>
      </c>
      <c r="K155" s="15">
        <f t="shared" si="4"/>
        <v>0</v>
      </c>
    </row>
    <row r="156" spans="5:11" x14ac:dyDescent="0.25">
      <c r="E156" s="5">
        <v>44569</v>
      </c>
      <c r="F156" t="s">
        <v>6</v>
      </c>
      <c r="G156" s="2">
        <v>3</v>
      </c>
      <c r="H156" s="10">
        <f>VLOOKUP(F156, Sheet3!$A$2:$B$15, 2, FALSE)</f>
        <v>1.5</v>
      </c>
      <c r="I156" s="10"/>
      <c r="J156" s="15">
        <f t="shared" si="5"/>
        <v>1.5</v>
      </c>
      <c r="K156" s="15">
        <f t="shared" si="4"/>
        <v>4.5</v>
      </c>
    </row>
    <row r="157" spans="5:11" x14ac:dyDescent="0.25">
      <c r="E157" s="5">
        <v>44569</v>
      </c>
      <c r="F157" t="s">
        <v>11</v>
      </c>
      <c r="G157" s="2">
        <v>2</v>
      </c>
      <c r="H157" s="10">
        <f>VLOOKUP(F157, Sheet3!$A$2:$B$15, 2, FALSE)</f>
        <v>1</v>
      </c>
      <c r="I157" s="10"/>
      <c r="J157" s="15">
        <f t="shared" si="5"/>
        <v>1</v>
      </c>
      <c r="K157" s="15">
        <f t="shared" si="4"/>
        <v>2</v>
      </c>
    </row>
    <row r="158" spans="5:11" x14ac:dyDescent="0.25">
      <c r="E158" s="5">
        <v>44569</v>
      </c>
      <c r="F158" t="s">
        <v>6</v>
      </c>
      <c r="G158" s="2">
        <v>3</v>
      </c>
      <c r="H158" s="10">
        <f>VLOOKUP(F158, Sheet3!$A$2:$B$15, 2, FALSE)</f>
        <v>1.5</v>
      </c>
      <c r="I158" s="10"/>
      <c r="J158" s="15">
        <f t="shared" si="5"/>
        <v>1.5</v>
      </c>
      <c r="K158" s="15">
        <f t="shared" si="4"/>
        <v>4.5</v>
      </c>
    </row>
    <row r="159" spans="5:11" x14ac:dyDescent="0.25">
      <c r="E159" s="5">
        <v>44569</v>
      </c>
      <c r="F159" t="s">
        <v>9</v>
      </c>
      <c r="G159" s="2">
        <v>2.5</v>
      </c>
      <c r="H159" s="10">
        <f>VLOOKUP(F159, Sheet3!$A$2:$B$15, 2, FALSE)</f>
        <v>1</v>
      </c>
      <c r="I159" s="10"/>
      <c r="J159" s="15">
        <f t="shared" si="5"/>
        <v>1.5</v>
      </c>
      <c r="K159" s="15">
        <f t="shared" si="4"/>
        <v>3</v>
      </c>
    </row>
    <row r="160" spans="5:11" x14ac:dyDescent="0.25">
      <c r="E160" s="5">
        <v>44569</v>
      </c>
      <c r="F160" t="s">
        <v>10</v>
      </c>
      <c r="G160" s="2">
        <v>3</v>
      </c>
      <c r="H160" s="10">
        <f>VLOOKUP(F160, Sheet3!$A$2:$B$15, 2, FALSE)</f>
        <v>0.5</v>
      </c>
      <c r="I160" s="10"/>
      <c r="J160" s="15">
        <f t="shared" si="5"/>
        <v>2.5</v>
      </c>
      <c r="K160" s="15">
        <f t="shared" si="4"/>
        <v>5</v>
      </c>
    </row>
    <row r="161" spans="5:11" x14ac:dyDescent="0.25">
      <c r="E161" s="5">
        <v>44569</v>
      </c>
      <c r="F161" t="s">
        <v>7</v>
      </c>
      <c r="G161" s="2">
        <v>5</v>
      </c>
      <c r="H161" s="10">
        <f>VLOOKUP(F161, Sheet3!$A$2:$B$15, 2, FALSE)</f>
        <v>0.5</v>
      </c>
      <c r="I161" s="10"/>
      <c r="J161" s="15">
        <f t="shared" si="5"/>
        <v>4.5</v>
      </c>
      <c r="K161" s="15">
        <f t="shared" si="4"/>
        <v>4.5</v>
      </c>
    </row>
    <row r="162" spans="5:11" x14ac:dyDescent="0.25">
      <c r="E162" s="5">
        <v>44569</v>
      </c>
      <c r="F162" t="s">
        <v>8</v>
      </c>
      <c r="G162" s="2">
        <v>4</v>
      </c>
      <c r="H162" s="10">
        <f>VLOOKUP(F162, Sheet3!$A$2:$B$15, 2, FALSE)</f>
        <v>2</v>
      </c>
      <c r="I162" s="10"/>
      <c r="J162" s="15">
        <f t="shared" si="5"/>
        <v>2</v>
      </c>
      <c r="K162" s="15">
        <f t="shared" si="4"/>
        <v>6</v>
      </c>
    </row>
    <row r="163" spans="5:11" x14ac:dyDescent="0.25">
      <c r="E163" s="5">
        <v>44569</v>
      </c>
      <c r="F163" t="s">
        <v>5</v>
      </c>
      <c r="G163" s="2">
        <v>2</v>
      </c>
      <c r="H163" s="10">
        <f>VLOOKUP(F163, Sheet3!$A$2:$B$15, 2, FALSE)</f>
        <v>1</v>
      </c>
      <c r="I163" s="10"/>
      <c r="J163" s="15">
        <f t="shared" si="5"/>
        <v>1</v>
      </c>
      <c r="K163" s="15">
        <f t="shared" si="4"/>
        <v>2</v>
      </c>
    </row>
    <row r="164" spans="5:11" x14ac:dyDescent="0.25">
      <c r="E164" s="5">
        <v>44569</v>
      </c>
      <c r="F164" t="s">
        <v>18</v>
      </c>
      <c r="G164" s="10">
        <v>3</v>
      </c>
      <c r="H164" s="10">
        <f>VLOOKUP(F164, Sheet3!$A$2:$B$15, 2, FALSE)</f>
        <v>0.5</v>
      </c>
      <c r="I164" s="10"/>
      <c r="J164" s="15">
        <f t="shared" si="5"/>
        <v>2.5</v>
      </c>
      <c r="K164" s="15">
        <f t="shared" si="4"/>
        <v>5</v>
      </c>
    </row>
    <row r="165" spans="5:11" x14ac:dyDescent="0.25">
      <c r="E165" s="5">
        <v>44569</v>
      </c>
      <c r="F165" t="s">
        <v>12</v>
      </c>
      <c r="G165" s="10">
        <v>2</v>
      </c>
      <c r="H165" s="10">
        <f>VLOOKUP(F165, Sheet3!$A$2:$B$15, 2, FALSE)</f>
        <v>1</v>
      </c>
      <c r="I165" s="10"/>
      <c r="J165" s="15">
        <f t="shared" si="5"/>
        <v>1</v>
      </c>
      <c r="K165" s="15">
        <f t="shared" si="4"/>
        <v>2</v>
      </c>
    </row>
    <row r="166" spans="5:11" x14ac:dyDescent="0.25">
      <c r="E166" s="5">
        <v>44569</v>
      </c>
      <c r="F166" t="s">
        <v>10</v>
      </c>
      <c r="G166" s="10">
        <v>3</v>
      </c>
      <c r="H166" s="10">
        <f>VLOOKUP(F166, Sheet3!$A$2:$B$15, 2, FALSE)</f>
        <v>0.5</v>
      </c>
      <c r="I166" s="10"/>
      <c r="J166" s="15">
        <f t="shared" si="5"/>
        <v>2.5</v>
      </c>
      <c r="K166" s="15">
        <f t="shared" si="4"/>
        <v>5</v>
      </c>
    </row>
    <row r="167" spans="5:11" x14ac:dyDescent="0.25">
      <c r="E167" s="5">
        <v>44569</v>
      </c>
      <c r="F167" t="s">
        <v>18</v>
      </c>
      <c r="G167" s="2">
        <v>3</v>
      </c>
      <c r="H167" s="10">
        <f>VLOOKUP(F167, Sheet3!$A$2:$B$15, 2, FALSE)</f>
        <v>0.5</v>
      </c>
      <c r="I167" s="10"/>
      <c r="J167" s="15">
        <f t="shared" si="5"/>
        <v>2.5</v>
      </c>
      <c r="K167" s="15">
        <f t="shared" si="4"/>
        <v>5</v>
      </c>
    </row>
    <row r="168" spans="5:11" x14ac:dyDescent="0.25">
      <c r="E168" s="5">
        <v>44570</v>
      </c>
      <c r="F168" t="s">
        <v>10</v>
      </c>
      <c r="G168" s="2">
        <v>3</v>
      </c>
      <c r="H168" s="10">
        <f>VLOOKUP(F168, Sheet3!$A$2:$B$15, 2, FALSE)</f>
        <v>0.5</v>
      </c>
      <c r="I168" s="10"/>
      <c r="J168" s="15">
        <f t="shared" si="5"/>
        <v>2.5</v>
      </c>
      <c r="K168" s="15">
        <f t="shared" si="4"/>
        <v>10</v>
      </c>
    </row>
    <row r="169" spans="5:11" x14ac:dyDescent="0.25">
      <c r="E169" s="5">
        <v>44570</v>
      </c>
      <c r="F169" t="s">
        <v>6</v>
      </c>
      <c r="G169" s="2">
        <v>3</v>
      </c>
      <c r="H169" s="10">
        <f>VLOOKUP(F169, Sheet3!$A$2:$B$15, 2, FALSE)</f>
        <v>1.5</v>
      </c>
      <c r="I169" s="10"/>
      <c r="J169" s="15">
        <f t="shared" si="5"/>
        <v>1.5</v>
      </c>
      <c r="K169" s="15">
        <f t="shared" si="4"/>
        <v>1.5</v>
      </c>
    </row>
    <row r="170" spans="5:11" x14ac:dyDescent="0.25">
      <c r="E170" s="5">
        <v>44570</v>
      </c>
      <c r="F170" t="s">
        <v>16</v>
      </c>
      <c r="G170" s="2">
        <v>3</v>
      </c>
      <c r="H170" s="10">
        <f>VLOOKUP(F170, Sheet3!$A$2:$B$15, 2, FALSE)</f>
        <v>1.5</v>
      </c>
      <c r="I170" s="10"/>
      <c r="J170" s="15">
        <f t="shared" si="5"/>
        <v>1.5</v>
      </c>
      <c r="K170" s="15">
        <f t="shared" si="4"/>
        <v>4.5</v>
      </c>
    </row>
    <row r="171" spans="5:11" x14ac:dyDescent="0.25">
      <c r="E171" s="5">
        <v>44570</v>
      </c>
      <c r="F171" t="s">
        <v>13</v>
      </c>
      <c r="G171" s="2">
        <v>2</v>
      </c>
      <c r="H171" s="10">
        <f>VLOOKUP(F171, Sheet3!$A$2:$B$15, 2, FALSE)</f>
        <v>2</v>
      </c>
      <c r="I171" s="10"/>
      <c r="J171" s="15">
        <f t="shared" si="5"/>
        <v>0</v>
      </c>
      <c r="K171" s="15">
        <f t="shared" si="4"/>
        <v>0</v>
      </c>
    </row>
    <row r="172" spans="5:11" x14ac:dyDescent="0.25">
      <c r="E172" s="5">
        <v>44570</v>
      </c>
      <c r="F172" t="s">
        <v>10</v>
      </c>
      <c r="G172" s="2">
        <v>3</v>
      </c>
      <c r="H172" s="10">
        <f>VLOOKUP(F172, Sheet3!$A$2:$B$15, 2, FALSE)</f>
        <v>0.5</v>
      </c>
      <c r="I172" s="10"/>
      <c r="J172" s="15">
        <f t="shared" si="5"/>
        <v>2.5</v>
      </c>
      <c r="K172" s="15">
        <f t="shared" si="4"/>
        <v>10</v>
      </c>
    </row>
    <row r="173" spans="5:11" x14ac:dyDescent="0.25">
      <c r="E173" s="5">
        <v>44570</v>
      </c>
      <c r="F173" t="s">
        <v>2</v>
      </c>
      <c r="G173" s="2">
        <v>1.5</v>
      </c>
      <c r="H173" s="10">
        <f>VLOOKUP(F173, Sheet3!$A$2:$B$15, 2, FALSE)</f>
        <v>0.5</v>
      </c>
      <c r="I173" s="10"/>
      <c r="J173" s="15">
        <f t="shared" si="5"/>
        <v>1</v>
      </c>
      <c r="K173" s="15">
        <f t="shared" si="4"/>
        <v>1</v>
      </c>
    </row>
    <row r="174" spans="5:11" x14ac:dyDescent="0.25">
      <c r="E174" s="5">
        <v>44570</v>
      </c>
      <c r="F174" t="s">
        <v>9</v>
      </c>
      <c r="G174" s="2">
        <v>2.5</v>
      </c>
      <c r="H174" s="10">
        <f>VLOOKUP(F174, Sheet3!$A$2:$B$15, 2, FALSE)</f>
        <v>1</v>
      </c>
      <c r="I174" s="10"/>
      <c r="J174" s="15">
        <f t="shared" si="5"/>
        <v>1.5</v>
      </c>
      <c r="K174" s="15">
        <f t="shared" si="4"/>
        <v>1.5</v>
      </c>
    </row>
    <row r="175" spans="5:11" x14ac:dyDescent="0.25">
      <c r="E175" s="5">
        <v>44570</v>
      </c>
      <c r="F175" t="s">
        <v>5</v>
      </c>
      <c r="G175" s="2">
        <v>2</v>
      </c>
      <c r="H175" s="10">
        <f>VLOOKUP(F175, Sheet3!$A$2:$B$15, 2, FALSE)</f>
        <v>1</v>
      </c>
      <c r="I175" s="10"/>
      <c r="J175" s="15">
        <f t="shared" si="5"/>
        <v>1</v>
      </c>
      <c r="K175" s="15">
        <f t="shared" si="4"/>
        <v>3</v>
      </c>
    </row>
    <row r="176" spans="5:11" x14ac:dyDescent="0.25">
      <c r="E176" s="5">
        <v>44570</v>
      </c>
      <c r="F176" t="s">
        <v>7</v>
      </c>
      <c r="G176" s="2">
        <v>5</v>
      </c>
      <c r="H176" s="10">
        <f>VLOOKUP(F176, Sheet3!$A$2:$B$15, 2, FALSE)</f>
        <v>0.5</v>
      </c>
      <c r="I176" s="10"/>
      <c r="J176" s="15">
        <f t="shared" si="5"/>
        <v>4.5</v>
      </c>
      <c r="K176" s="15">
        <f t="shared" si="4"/>
        <v>13.5</v>
      </c>
    </row>
    <row r="177" spans="5:11" x14ac:dyDescent="0.25">
      <c r="E177" s="5">
        <v>44570</v>
      </c>
      <c r="F177" t="s">
        <v>7</v>
      </c>
      <c r="G177" s="2">
        <v>5</v>
      </c>
      <c r="H177" s="10">
        <f>VLOOKUP(F177, Sheet3!$A$2:$B$15, 2, FALSE)</f>
        <v>0.5</v>
      </c>
      <c r="I177" s="10"/>
      <c r="J177" s="15">
        <f t="shared" si="5"/>
        <v>4.5</v>
      </c>
      <c r="K177" s="15">
        <f t="shared" si="4"/>
        <v>13.5</v>
      </c>
    </row>
    <row r="178" spans="5:11" x14ac:dyDescent="0.25">
      <c r="E178" s="5">
        <v>44570</v>
      </c>
      <c r="F178" t="s">
        <v>16</v>
      </c>
      <c r="G178" s="2">
        <v>3</v>
      </c>
      <c r="H178" s="10">
        <f>VLOOKUP(F178, Sheet3!$A$2:$B$15, 2, FALSE)</f>
        <v>1.5</v>
      </c>
      <c r="I178" s="10"/>
      <c r="J178" s="15">
        <f t="shared" si="5"/>
        <v>1.5</v>
      </c>
      <c r="K178" s="15">
        <f t="shared" si="4"/>
        <v>4.5</v>
      </c>
    </row>
    <row r="179" spans="5:11" x14ac:dyDescent="0.25">
      <c r="E179" s="5">
        <v>44570</v>
      </c>
      <c r="F179" t="s">
        <v>7</v>
      </c>
      <c r="G179" s="2">
        <v>5</v>
      </c>
      <c r="H179" s="10">
        <f>VLOOKUP(F179, Sheet3!$A$2:$B$15, 2, FALSE)</f>
        <v>0.5</v>
      </c>
      <c r="I179" s="10"/>
      <c r="J179" s="15">
        <f t="shared" si="5"/>
        <v>4.5</v>
      </c>
      <c r="K179" s="15">
        <f t="shared" si="4"/>
        <v>13.5</v>
      </c>
    </row>
    <row r="180" spans="5:11" x14ac:dyDescent="0.25">
      <c r="E180" s="5">
        <v>44570</v>
      </c>
      <c r="F180" t="s">
        <v>10</v>
      </c>
      <c r="G180" s="2">
        <v>3</v>
      </c>
      <c r="H180" s="10">
        <f>VLOOKUP(F180, Sheet3!$A$2:$B$15, 2, FALSE)</f>
        <v>0.5</v>
      </c>
      <c r="I180" s="10"/>
      <c r="J180" s="15">
        <f t="shared" si="5"/>
        <v>2.5</v>
      </c>
      <c r="K180" s="15">
        <f t="shared" si="4"/>
        <v>10</v>
      </c>
    </row>
    <row r="181" spans="5:11" x14ac:dyDescent="0.25">
      <c r="E181" s="5">
        <v>44570</v>
      </c>
      <c r="F181" t="s">
        <v>11</v>
      </c>
      <c r="G181" s="2">
        <v>2</v>
      </c>
      <c r="H181" s="10">
        <f>VLOOKUP(F181, Sheet3!$A$2:$B$15, 2, FALSE)</f>
        <v>1</v>
      </c>
      <c r="I181" s="10"/>
      <c r="J181" s="15">
        <f t="shared" si="5"/>
        <v>1</v>
      </c>
      <c r="K181" s="15">
        <f t="shared" si="4"/>
        <v>1</v>
      </c>
    </row>
    <row r="182" spans="5:11" x14ac:dyDescent="0.25">
      <c r="E182" s="5">
        <v>44570</v>
      </c>
      <c r="F182" t="s">
        <v>10</v>
      </c>
      <c r="G182" s="2">
        <v>3</v>
      </c>
      <c r="H182" s="10">
        <f>VLOOKUP(F182, Sheet3!$A$2:$B$15, 2, FALSE)</f>
        <v>0.5</v>
      </c>
      <c r="I182" s="10"/>
      <c r="J182" s="15">
        <f t="shared" si="5"/>
        <v>2.5</v>
      </c>
      <c r="K182" s="15">
        <f t="shared" si="4"/>
        <v>10</v>
      </c>
    </row>
    <row r="183" spans="5:11" x14ac:dyDescent="0.25">
      <c r="E183" s="5">
        <v>44570</v>
      </c>
      <c r="F183" t="s">
        <v>16</v>
      </c>
      <c r="G183" s="2">
        <v>3</v>
      </c>
      <c r="H183" s="10">
        <f>VLOOKUP(F183, Sheet3!$A$2:$B$15, 2, FALSE)</f>
        <v>1.5</v>
      </c>
      <c r="I183" s="10"/>
      <c r="J183" s="15">
        <f t="shared" si="5"/>
        <v>1.5</v>
      </c>
      <c r="K183" s="15">
        <f t="shared" si="4"/>
        <v>4.5</v>
      </c>
    </row>
    <row r="184" spans="5:11" x14ac:dyDescent="0.25">
      <c r="E184" s="5">
        <v>44570</v>
      </c>
      <c r="F184" t="s">
        <v>5</v>
      </c>
      <c r="G184" s="2">
        <v>2</v>
      </c>
      <c r="H184" s="10">
        <f>VLOOKUP(F184, Sheet3!$A$2:$B$15, 2, FALSE)</f>
        <v>1</v>
      </c>
      <c r="I184" s="10"/>
      <c r="J184" s="15">
        <f t="shared" si="5"/>
        <v>1</v>
      </c>
      <c r="K184" s="15">
        <f t="shared" si="4"/>
        <v>3</v>
      </c>
    </row>
    <row r="185" spans="5:11" x14ac:dyDescent="0.25">
      <c r="E185" s="5">
        <v>44570</v>
      </c>
      <c r="F185" t="s">
        <v>5</v>
      </c>
      <c r="G185" s="2">
        <v>2</v>
      </c>
      <c r="H185" s="10">
        <f>VLOOKUP(F185, Sheet3!$A$2:$B$15, 2, FALSE)</f>
        <v>1</v>
      </c>
      <c r="I185" s="10"/>
      <c r="J185" s="15">
        <f t="shared" si="5"/>
        <v>1</v>
      </c>
      <c r="K185" s="15">
        <f t="shared" si="4"/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8B59-7737-4C36-A31E-7C7EE8FAFC4F}">
  <dimension ref="A1:H17"/>
  <sheetViews>
    <sheetView workbookViewId="0">
      <selection activeCell="C22" sqref="C22"/>
    </sheetView>
  </sheetViews>
  <sheetFormatPr defaultRowHeight="15.75" x14ac:dyDescent="0.25"/>
  <cols>
    <col min="1" max="1" width="20.125" bestFit="1" customWidth="1"/>
    <col min="2" max="8" width="8.625" bestFit="1" customWidth="1"/>
    <col min="10" max="10" width="17.375" bestFit="1" customWidth="1"/>
    <col min="11" max="11" width="11.75" bestFit="1" customWidth="1"/>
  </cols>
  <sheetData>
    <row r="1" spans="1:8" x14ac:dyDescent="0.25">
      <c r="B1" s="33" t="s">
        <v>27</v>
      </c>
      <c r="C1" s="33"/>
      <c r="D1" s="33"/>
      <c r="E1" s="33"/>
      <c r="F1" s="33"/>
      <c r="G1" s="33"/>
      <c r="H1" s="33"/>
    </row>
    <row r="2" spans="1:8" x14ac:dyDescent="0.25">
      <c r="A2" s="18" t="s">
        <v>0</v>
      </c>
      <c r="B2" s="21">
        <v>44562</v>
      </c>
      <c r="C2" s="21">
        <v>44563</v>
      </c>
      <c r="D2" s="21">
        <v>44565</v>
      </c>
      <c r="E2" s="21">
        <v>44567</v>
      </c>
      <c r="F2" s="21">
        <v>44568</v>
      </c>
      <c r="G2" s="21">
        <v>44569</v>
      </c>
      <c r="H2" s="21">
        <v>44570</v>
      </c>
    </row>
    <row r="3" spans="1:8" x14ac:dyDescent="0.25">
      <c r="A3" s="19" t="s">
        <v>8</v>
      </c>
      <c r="B3" s="4">
        <f>'Item Look Up Table'!K2</f>
        <v>4</v>
      </c>
      <c r="C3" s="4">
        <f>'Item Look Up Table'!K36</f>
        <v>2</v>
      </c>
      <c r="D3" s="4">
        <f>'Item Look Up Table'!K52</f>
        <v>8</v>
      </c>
      <c r="E3" s="4">
        <f>'Item Look Up Table'!K67</f>
        <v>8</v>
      </c>
      <c r="F3" s="4">
        <f>'Item Look Up Table'!K111</f>
        <v>10</v>
      </c>
      <c r="G3" s="4">
        <f>'Item Look Up Table'!K151</f>
        <v>6</v>
      </c>
      <c r="H3" s="4">
        <v>0</v>
      </c>
    </row>
    <row r="4" spans="1:8" x14ac:dyDescent="0.25">
      <c r="A4" s="19" t="s">
        <v>10</v>
      </c>
      <c r="B4" s="4">
        <f>'Item Look Up Table'!K12</f>
        <v>2.5</v>
      </c>
      <c r="C4" s="4">
        <f>'Item Look Up Table'!K18</f>
        <v>7.5</v>
      </c>
      <c r="D4" s="4">
        <v>0</v>
      </c>
      <c r="E4" s="4">
        <f>'Item Look Up Table'!K84</f>
        <v>5</v>
      </c>
      <c r="F4" s="4">
        <f>'Item Look Up Table'!K138</f>
        <v>2.5</v>
      </c>
      <c r="G4" s="4">
        <f>'Item Look Up Table'!K160</f>
        <v>5</v>
      </c>
      <c r="H4" s="4">
        <f>'Item Look Up Table'!K168</f>
        <v>10</v>
      </c>
    </row>
    <row r="5" spans="1:8" x14ac:dyDescent="0.25">
      <c r="A5" s="19" t="s">
        <v>12</v>
      </c>
      <c r="B5" s="4">
        <v>0</v>
      </c>
      <c r="C5" s="4">
        <f>'Item Look Up Table'!K22</f>
        <v>6</v>
      </c>
      <c r="D5" s="4">
        <v>0</v>
      </c>
      <c r="E5" s="4">
        <f>'Item Look Up Table'!K79</f>
        <v>2</v>
      </c>
      <c r="F5" s="4">
        <f>'Item Look Up Table'!K109</f>
        <v>2</v>
      </c>
      <c r="G5" s="4">
        <f>'Item Look Up Table'!K144</f>
        <v>2</v>
      </c>
      <c r="H5" s="4">
        <v>0</v>
      </c>
    </row>
    <row r="6" spans="1:8" x14ac:dyDescent="0.25">
      <c r="A6" s="19" t="s">
        <v>17</v>
      </c>
      <c r="B6" s="4">
        <f>'Item Look Up Table'!K7</f>
        <v>2</v>
      </c>
      <c r="C6" s="4">
        <f>'Item Look Up Table'!K20</f>
        <v>8</v>
      </c>
      <c r="D6" s="4">
        <v>0</v>
      </c>
      <c r="E6" s="4">
        <f>'Item Look Up Table'!K75</f>
        <v>4</v>
      </c>
      <c r="F6" s="4">
        <f>'Item Look Up Table'!K108</f>
        <v>6</v>
      </c>
      <c r="G6" s="4">
        <v>0</v>
      </c>
      <c r="H6" s="4">
        <v>0</v>
      </c>
    </row>
    <row r="7" spans="1:8" x14ac:dyDescent="0.25">
      <c r="A7" s="19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 s="19" t="s">
        <v>6</v>
      </c>
      <c r="B8" s="4">
        <f>'Item Look Up Table'!K3</f>
        <v>1.5</v>
      </c>
      <c r="C8" s="4">
        <f>'Item Look Up Table'!K23</f>
        <v>4.5</v>
      </c>
      <c r="D8" s="4">
        <f>'Item Look Up Table'!K63</f>
        <v>1.5</v>
      </c>
      <c r="E8" s="4">
        <f>'Item Look Up Table'!K70</f>
        <v>6</v>
      </c>
      <c r="F8" s="4">
        <f>'Item Look Up Table'!K110</f>
        <v>1.5</v>
      </c>
      <c r="G8" s="4">
        <f>'Item Look Up Table'!K152</f>
        <v>4.5</v>
      </c>
      <c r="H8" s="4">
        <f>'Item Look Up Table'!K169</f>
        <v>1.5</v>
      </c>
    </row>
    <row r="9" spans="1:8" x14ac:dyDescent="0.25">
      <c r="A9" s="19" t="s">
        <v>2</v>
      </c>
      <c r="B9" s="4">
        <f>'Item Look Up Table'!K9</f>
        <v>1</v>
      </c>
      <c r="C9" s="4">
        <f>'Item Look Up Table'!K19</f>
        <v>2</v>
      </c>
      <c r="D9" s="4">
        <f>'Item Look Up Table'!K53</f>
        <v>3</v>
      </c>
      <c r="E9" s="4">
        <f>'Item Look Up Table'!K80</f>
        <v>3</v>
      </c>
      <c r="F9" s="4">
        <f>'Item Look Up Table'!K121</f>
        <v>2</v>
      </c>
      <c r="G9" s="4">
        <f>'Item Look Up Table'!K147</f>
        <v>1</v>
      </c>
      <c r="H9" s="4">
        <f>'Item Look Up Table'!K173</f>
        <v>1</v>
      </c>
    </row>
    <row r="10" spans="1:8" x14ac:dyDescent="0.25">
      <c r="A10" s="19" t="s">
        <v>16</v>
      </c>
      <c r="B10" s="4">
        <v>0</v>
      </c>
      <c r="C10" s="4">
        <v>0</v>
      </c>
      <c r="D10" s="4">
        <v>0</v>
      </c>
      <c r="E10" s="4">
        <f>'Item Look Up Table'!K89</f>
        <v>1.5</v>
      </c>
      <c r="F10" s="4">
        <f>'Item Look Up Table'!K122</f>
        <v>6</v>
      </c>
      <c r="G10" s="4">
        <f>'Item Look Up Table'!K149</f>
        <v>3</v>
      </c>
      <c r="H10" s="4">
        <f>'Item Look Up Table'!K170</f>
        <v>4.5</v>
      </c>
    </row>
    <row r="11" spans="1:8" x14ac:dyDescent="0.25">
      <c r="A11" s="19" t="s">
        <v>11</v>
      </c>
      <c r="B11" s="4">
        <f>'Item Look Up Table'!K14</f>
        <v>1</v>
      </c>
      <c r="C11" s="4">
        <f>'Item Look Up Table'!K24</f>
        <v>1</v>
      </c>
      <c r="D11" s="4">
        <f>'Item Look Up Table'!K54</f>
        <v>3</v>
      </c>
      <c r="E11" s="4">
        <f>'Item Look Up Table'!K76</f>
        <v>1</v>
      </c>
      <c r="F11" s="4">
        <f>'Item Look Up Table'!K115</f>
        <v>4</v>
      </c>
      <c r="G11" s="4">
        <f>'Item Look Up Table'!K150</f>
        <v>2</v>
      </c>
      <c r="H11" s="4">
        <f>'Item Look Up Table'!K181</f>
        <v>1</v>
      </c>
    </row>
    <row r="12" spans="1:8" x14ac:dyDescent="0.25">
      <c r="A12" s="19" t="s">
        <v>4</v>
      </c>
      <c r="B12" s="4">
        <f>'Item Look Up Table'!K11</f>
        <v>0.5</v>
      </c>
      <c r="C12" s="4">
        <f>'Item Look Up Table'!K25</f>
        <v>1</v>
      </c>
      <c r="D12" s="4">
        <f>'Item Look Up Table'!K59</f>
        <v>1.5</v>
      </c>
      <c r="E12" s="4">
        <f>'Item Look Up Table'!K74</f>
        <v>1.5</v>
      </c>
      <c r="F12" s="4">
        <f>'Item Look Up Table'!K107</f>
        <v>1.5</v>
      </c>
      <c r="G12" s="4">
        <v>0</v>
      </c>
      <c r="H12" s="4">
        <v>0</v>
      </c>
    </row>
    <row r="13" spans="1:8" x14ac:dyDescent="0.25">
      <c r="A13" s="19" t="s">
        <v>5</v>
      </c>
      <c r="B13" s="4">
        <f>'Item Look Up Table'!K10</f>
        <v>1</v>
      </c>
      <c r="C13" s="4">
        <f>'Item Look Up Table'!K17</f>
        <v>2</v>
      </c>
      <c r="D13" s="4">
        <v>0</v>
      </c>
      <c r="E13" s="4">
        <f>'Item Look Up Table'!K83</f>
        <v>3</v>
      </c>
      <c r="F13" s="4">
        <f>'Item Look Up Table'!K126</f>
        <v>4</v>
      </c>
      <c r="G13" s="4">
        <f>'Item Look Up Table'!K146</f>
        <v>2</v>
      </c>
      <c r="H13" s="4">
        <f>'Item Look Up Table'!K175</f>
        <v>3</v>
      </c>
    </row>
    <row r="14" spans="1:8" x14ac:dyDescent="0.25">
      <c r="A14" s="19" t="s">
        <v>7</v>
      </c>
      <c r="B14" s="4">
        <f>'Item Look Up Table'!K4</f>
        <v>9</v>
      </c>
      <c r="C14" s="4">
        <f>'Item Look Up Table'!K28</f>
        <v>9</v>
      </c>
      <c r="D14" s="4">
        <v>0</v>
      </c>
      <c r="E14" s="4">
        <f>'Item Look Up Table'!K72</f>
        <v>31.5</v>
      </c>
      <c r="F14" s="4">
        <f>'Item Look Up Table'!K132</f>
        <v>4.5</v>
      </c>
      <c r="G14" s="4">
        <f>'Item Look Up Table'!K161</f>
        <v>4.5</v>
      </c>
      <c r="H14" s="4">
        <f>'Item Look Up Table'!K176</f>
        <v>13.5</v>
      </c>
    </row>
    <row r="15" spans="1:8" x14ac:dyDescent="0.25">
      <c r="A15" s="19" t="s">
        <v>18</v>
      </c>
      <c r="B15" s="4">
        <f>'Item Look Up Table'!K15</f>
        <v>2.5</v>
      </c>
      <c r="C15" s="4">
        <f>'Item Look Up Table'!K45</f>
        <v>5</v>
      </c>
      <c r="D15" s="4">
        <f>'Item Look Up Table'!K66</f>
        <v>2.5</v>
      </c>
      <c r="E15" s="4">
        <f>'Item Look Up Table'!K92</f>
        <v>10</v>
      </c>
      <c r="F15" s="4">
        <f>'Item Look Up Table'!K140</f>
        <v>2.5</v>
      </c>
      <c r="G15" s="4">
        <f>'Item Look Up Table'!K164</f>
        <v>5</v>
      </c>
      <c r="H15" s="4">
        <v>0</v>
      </c>
    </row>
    <row r="16" spans="1:8" x14ac:dyDescent="0.25">
      <c r="A16" s="20" t="s">
        <v>9</v>
      </c>
      <c r="B16" s="23">
        <f>'Item Look Up Table'!K5</f>
        <v>3</v>
      </c>
      <c r="C16" s="23">
        <f>'Item Look Up Table'!K21</f>
        <v>7.5</v>
      </c>
      <c r="D16" s="23">
        <v>0</v>
      </c>
      <c r="E16" s="23">
        <f>'Item Look Up Table'!K68</f>
        <v>3</v>
      </c>
      <c r="F16" s="23">
        <f>'Item Look Up Table'!K133</f>
        <v>1.5</v>
      </c>
      <c r="G16" s="23">
        <f>'Item Look Up Table'!K143</f>
        <v>3</v>
      </c>
      <c r="H16" s="23">
        <f>'Item Look Up Table'!K174</f>
        <v>1.5</v>
      </c>
    </row>
    <row r="17" spans="1:8" x14ac:dyDescent="0.25">
      <c r="A17" s="25" t="s">
        <v>32</v>
      </c>
      <c r="B17" s="14">
        <f>SUM(B3:B16)</f>
        <v>28</v>
      </c>
      <c r="C17" s="14">
        <f t="shared" ref="C17:H17" si="0">SUM(C3:C16)</f>
        <v>55.5</v>
      </c>
      <c r="D17" s="14">
        <f t="shared" si="0"/>
        <v>19.5</v>
      </c>
      <c r="E17" s="14">
        <f t="shared" si="0"/>
        <v>79.5</v>
      </c>
      <c r="F17" s="14">
        <f t="shared" si="0"/>
        <v>48</v>
      </c>
      <c r="G17" s="14">
        <f t="shared" si="0"/>
        <v>38</v>
      </c>
      <c r="H17" s="14">
        <f t="shared" si="0"/>
        <v>36</v>
      </c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5A5-276A-4473-ADD3-04299149446E}">
  <dimension ref="A1:H16"/>
  <sheetViews>
    <sheetView workbookViewId="0">
      <selection activeCell="B12" sqref="B12"/>
    </sheetView>
  </sheetViews>
  <sheetFormatPr defaultRowHeight="15.75" x14ac:dyDescent="0.25"/>
  <cols>
    <col min="1" max="1" width="8.375" bestFit="1" customWidth="1"/>
    <col min="2" max="2" width="35.375" bestFit="1" customWidth="1"/>
  </cols>
  <sheetData>
    <row r="1" spans="1:8" x14ac:dyDescent="0.25">
      <c r="C1" s="16"/>
      <c r="D1" s="16"/>
      <c r="E1" s="16"/>
      <c r="F1" s="16"/>
      <c r="G1" s="16"/>
      <c r="H1" s="16"/>
    </row>
    <row r="2" spans="1:8" x14ac:dyDescent="0.25">
      <c r="A2" s="18" t="s">
        <v>30</v>
      </c>
      <c r="B2" s="24" t="s">
        <v>34</v>
      </c>
      <c r="C2" s="22"/>
    </row>
    <row r="3" spans="1:8" x14ac:dyDescent="0.25">
      <c r="A3" s="26">
        <v>44562</v>
      </c>
      <c r="B3" s="4">
        <f>'Profit per day'!B17</f>
        <v>28</v>
      </c>
      <c r="C3" s="4"/>
      <c r="D3" s="4"/>
      <c r="E3" s="4"/>
      <c r="F3" s="4"/>
      <c r="G3" s="4"/>
      <c r="H3" s="4"/>
    </row>
    <row r="4" spans="1:8" x14ac:dyDescent="0.25">
      <c r="A4" s="26">
        <v>44563</v>
      </c>
      <c r="B4" s="4">
        <f>'Profit per day'!C17</f>
        <v>55.5</v>
      </c>
      <c r="C4" s="4"/>
      <c r="D4" s="4"/>
      <c r="E4" s="4"/>
      <c r="F4" s="4"/>
      <c r="G4" s="4"/>
      <c r="H4" s="4"/>
    </row>
    <row r="5" spans="1:8" x14ac:dyDescent="0.25">
      <c r="A5" s="26">
        <v>44565</v>
      </c>
      <c r="B5" s="4">
        <f>'Profit per day'!D17</f>
        <v>19.5</v>
      </c>
      <c r="C5" s="4"/>
      <c r="D5" s="4"/>
      <c r="E5" s="4"/>
      <c r="F5" s="4"/>
      <c r="G5" s="4"/>
      <c r="H5" s="4"/>
    </row>
    <row r="6" spans="1:8" x14ac:dyDescent="0.25">
      <c r="A6" s="26">
        <v>44567</v>
      </c>
      <c r="B6" s="4">
        <f>'Profit per day'!E17</f>
        <v>79.5</v>
      </c>
      <c r="C6" s="4"/>
      <c r="D6" s="4"/>
      <c r="E6" s="4"/>
      <c r="F6" s="4"/>
      <c r="G6" s="4"/>
      <c r="H6" s="4"/>
    </row>
    <row r="7" spans="1:8" x14ac:dyDescent="0.25">
      <c r="A7" s="26">
        <v>44568</v>
      </c>
      <c r="B7" s="4">
        <f>'Profit per day'!F17</f>
        <v>48</v>
      </c>
      <c r="C7" s="4"/>
      <c r="D7" s="4"/>
      <c r="E7" s="4"/>
      <c r="F7" s="4"/>
      <c r="G7" s="4"/>
      <c r="H7" s="4"/>
    </row>
    <row r="8" spans="1:8" x14ac:dyDescent="0.25">
      <c r="A8" s="26">
        <v>44569</v>
      </c>
      <c r="B8" s="4">
        <f>'Profit per day'!G17</f>
        <v>38</v>
      </c>
      <c r="C8" s="4"/>
      <c r="D8" s="4"/>
      <c r="E8" s="4"/>
      <c r="F8" s="4"/>
      <c r="G8" s="4"/>
      <c r="H8" s="4"/>
    </row>
    <row r="9" spans="1:8" x14ac:dyDescent="0.25">
      <c r="A9" s="27">
        <v>44570</v>
      </c>
      <c r="B9" s="23">
        <f>'Profit per day'!H17</f>
        <v>36</v>
      </c>
      <c r="C9" s="4"/>
      <c r="D9" s="4"/>
      <c r="E9" s="4"/>
      <c r="F9" s="4"/>
      <c r="G9" s="4"/>
      <c r="H9" s="4"/>
    </row>
    <row r="10" spans="1:8" x14ac:dyDescent="0.25">
      <c r="A10" t="s">
        <v>31</v>
      </c>
      <c r="B10" s="14">
        <f>SUM(B3:B9)</f>
        <v>304.5</v>
      </c>
      <c r="C10" s="4"/>
      <c r="D10" s="4"/>
      <c r="E10" s="4"/>
      <c r="F10" s="4"/>
      <c r="G10" s="4"/>
      <c r="H10" s="4"/>
    </row>
    <row r="11" spans="1:8" x14ac:dyDescent="0.25">
      <c r="B11" s="4"/>
      <c r="C11" s="4"/>
      <c r="D11" s="4"/>
      <c r="E11" s="4"/>
      <c r="F11" s="4"/>
      <c r="G11" s="4"/>
      <c r="H11" s="4"/>
    </row>
    <row r="12" spans="1:8" x14ac:dyDescent="0.25">
      <c r="B12" s="4"/>
      <c r="C12" s="4"/>
      <c r="D12" s="4"/>
      <c r="E12" s="4"/>
      <c r="F12" s="4"/>
      <c r="G12" s="4"/>
      <c r="H12" s="4"/>
    </row>
    <row r="13" spans="1:8" x14ac:dyDescent="0.25">
      <c r="B13" s="4"/>
      <c r="C13" s="4"/>
      <c r="D13" s="4"/>
      <c r="E13" s="4"/>
      <c r="F13" s="4"/>
      <c r="G13" s="4"/>
      <c r="H13" s="4"/>
    </row>
    <row r="14" spans="1:8" x14ac:dyDescent="0.25">
      <c r="B14" s="4"/>
      <c r="C14" s="4"/>
      <c r="D14" s="4"/>
      <c r="E14" s="4"/>
      <c r="F14" s="4"/>
      <c r="G14" s="4"/>
      <c r="H14" s="4"/>
    </row>
    <row r="15" spans="1:8" x14ac:dyDescent="0.25">
      <c r="B15" s="4"/>
      <c r="C15" s="4"/>
      <c r="D15" s="4"/>
      <c r="E15" s="4"/>
      <c r="F15" s="4"/>
      <c r="G15" s="4"/>
      <c r="H15" s="4"/>
    </row>
    <row r="16" spans="1:8" x14ac:dyDescent="0.25">
      <c r="B16" s="4"/>
      <c r="C16" s="4"/>
      <c r="D16" s="4"/>
      <c r="E16" s="4"/>
      <c r="F16" s="4"/>
      <c r="G16" s="4"/>
      <c r="H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B01B-4B0B-4C0D-82C7-7C2017ACD90D}">
  <dimension ref="A1:D15"/>
  <sheetViews>
    <sheetView workbookViewId="0">
      <selection activeCell="B22" sqref="B22"/>
    </sheetView>
  </sheetViews>
  <sheetFormatPr defaultRowHeight="15.75" x14ac:dyDescent="0.25"/>
  <cols>
    <col min="1" max="1" width="20.125" bestFit="1" customWidth="1"/>
    <col min="2" max="2" width="9.125" bestFit="1" customWidth="1"/>
    <col min="3" max="3" width="6.625" bestFit="1" customWidth="1"/>
    <col min="4" max="4" width="16.125" bestFit="1" customWidth="1"/>
  </cols>
  <sheetData>
    <row r="1" spans="1:4" x14ac:dyDescent="0.25">
      <c r="A1" s="17" t="s">
        <v>0</v>
      </c>
      <c r="B1" s="17" t="s">
        <v>23</v>
      </c>
      <c r="C1" s="17" t="s">
        <v>35</v>
      </c>
      <c r="D1" s="17" t="s">
        <v>36</v>
      </c>
    </row>
    <row r="2" spans="1:4" x14ac:dyDescent="0.25">
      <c r="A2" t="s">
        <v>7</v>
      </c>
      <c r="B2" s="4">
        <f>'Item Look Up Table'!G4</f>
        <v>5</v>
      </c>
      <c r="C2" s="4">
        <f>'Item Look Up Table'!J4</f>
        <v>4.5</v>
      </c>
      <c r="D2" s="30">
        <f t="shared" ref="D2:D15" si="0">C2/B2</f>
        <v>0.9</v>
      </c>
    </row>
    <row r="3" spans="1:4" x14ac:dyDescent="0.25">
      <c r="A3" t="s">
        <v>10</v>
      </c>
      <c r="B3" s="4">
        <f>'Item Look Up Table'!G12</f>
        <v>3</v>
      </c>
      <c r="C3" s="4">
        <f>'Item Look Up Table'!J12</f>
        <v>2.5</v>
      </c>
      <c r="D3" s="29">
        <f t="shared" si="0"/>
        <v>0.83333333333333337</v>
      </c>
    </row>
    <row r="4" spans="1:4" x14ac:dyDescent="0.25">
      <c r="A4" t="s">
        <v>18</v>
      </c>
      <c r="B4" s="4">
        <f>'Item Look Up Table'!G15</f>
        <v>3</v>
      </c>
      <c r="C4" s="4">
        <f>'Item Look Up Table'!J15</f>
        <v>2.5</v>
      </c>
      <c r="D4" s="29">
        <f t="shared" si="0"/>
        <v>0.83333333333333337</v>
      </c>
    </row>
    <row r="5" spans="1:4" x14ac:dyDescent="0.25">
      <c r="A5" t="s">
        <v>17</v>
      </c>
      <c r="B5" s="4">
        <f>'Item Look Up Table'!G7</f>
        <v>3</v>
      </c>
      <c r="C5" s="4">
        <f>'Item Look Up Table'!J7</f>
        <v>2</v>
      </c>
      <c r="D5" s="29">
        <f t="shared" si="0"/>
        <v>0.66666666666666663</v>
      </c>
    </row>
    <row r="6" spans="1:4" x14ac:dyDescent="0.25">
      <c r="A6" t="s">
        <v>2</v>
      </c>
      <c r="B6" s="4">
        <f>'Item Look Up Table'!G9</f>
        <v>1.5</v>
      </c>
      <c r="C6" s="4">
        <f>'Item Look Up Table'!J9</f>
        <v>1</v>
      </c>
      <c r="D6" s="29">
        <f t="shared" si="0"/>
        <v>0.66666666666666663</v>
      </c>
    </row>
    <row r="7" spans="1:4" x14ac:dyDescent="0.25">
      <c r="A7" t="s">
        <v>9</v>
      </c>
      <c r="B7" s="4">
        <f>'Item Look Up Table'!G5</f>
        <v>2.5</v>
      </c>
      <c r="C7" s="4">
        <f>'Item Look Up Table'!J5</f>
        <v>1.5</v>
      </c>
      <c r="D7" s="29">
        <f t="shared" si="0"/>
        <v>0.6</v>
      </c>
    </row>
    <row r="8" spans="1:4" x14ac:dyDescent="0.25">
      <c r="A8" t="s">
        <v>8</v>
      </c>
      <c r="B8" s="4">
        <f>'Item Look Up Table'!G2</f>
        <v>4</v>
      </c>
      <c r="C8" s="4">
        <f>'Item Look Up Table'!J2</f>
        <v>2</v>
      </c>
      <c r="D8" s="29">
        <f t="shared" si="0"/>
        <v>0.5</v>
      </c>
    </row>
    <row r="9" spans="1:4" x14ac:dyDescent="0.25">
      <c r="A9" t="s">
        <v>12</v>
      </c>
      <c r="B9" s="4">
        <f>'Item Look Up Table'!G22</f>
        <v>2</v>
      </c>
      <c r="C9" s="4">
        <f>'Item Look Up Table'!J22</f>
        <v>1</v>
      </c>
      <c r="D9" s="29">
        <f t="shared" si="0"/>
        <v>0.5</v>
      </c>
    </row>
    <row r="10" spans="1:4" x14ac:dyDescent="0.25">
      <c r="A10" t="s">
        <v>6</v>
      </c>
      <c r="B10" s="4">
        <f>'Item Look Up Table'!G3</f>
        <v>3</v>
      </c>
      <c r="C10" s="4">
        <f>'Item Look Up Table'!J3</f>
        <v>1.5</v>
      </c>
      <c r="D10" s="29">
        <f t="shared" si="0"/>
        <v>0.5</v>
      </c>
    </row>
    <row r="11" spans="1:4" x14ac:dyDescent="0.25">
      <c r="A11" t="s">
        <v>16</v>
      </c>
      <c r="B11" s="4">
        <f>'Item Look Up Table'!G89</f>
        <v>3</v>
      </c>
      <c r="C11" s="4">
        <f>'Item Look Up Table'!J89</f>
        <v>1.5</v>
      </c>
      <c r="D11" s="29">
        <f t="shared" si="0"/>
        <v>0.5</v>
      </c>
    </row>
    <row r="12" spans="1:4" x14ac:dyDescent="0.25">
      <c r="A12" t="s">
        <v>11</v>
      </c>
      <c r="B12" s="4">
        <f>'Item Look Up Table'!G14</f>
        <v>2</v>
      </c>
      <c r="C12" s="4">
        <f>'Item Look Up Table'!J14</f>
        <v>1</v>
      </c>
      <c r="D12" s="29">
        <f t="shared" si="0"/>
        <v>0.5</v>
      </c>
    </row>
    <row r="13" spans="1:4" x14ac:dyDescent="0.25">
      <c r="A13" t="s">
        <v>5</v>
      </c>
      <c r="B13" s="4">
        <f>'Item Look Up Table'!G10</f>
        <v>2</v>
      </c>
      <c r="C13" s="4">
        <f>'Item Look Up Table'!J10</f>
        <v>1</v>
      </c>
      <c r="D13" s="29">
        <f t="shared" si="0"/>
        <v>0.5</v>
      </c>
    </row>
    <row r="14" spans="1:4" x14ac:dyDescent="0.25">
      <c r="A14" t="s">
        <v>4</v>
      </c>
      <c r="B14" s="4">
        <f>'Item Look Up Table'!G11</f>
        <v>3</v>
      </c>
      <c r="C14" s="4">
        <f>'Item Look Up Table'!J11</f>
        <v>0.5</v>
      </c>
      <c r="D14" s="29">
        <f t="shared" si="0"/>
        <v>0.16666666666666666</v>
      </c>
    </row>
    <row r="15" spans="1:4" x14ac:dyDescent="0.25">
      <c r="A15" t="s">
        <v>13</v>
      </c>
      <c r="B15" s="4">
        <f>'Item Look Up Table'!G6</f>
        <v>2</v>
      </c>
      <c r="C15" s="4">
        <f>'Item Look Up Table'!J6</f>
        <v>0</v>
      </c>
      <c r="D15" s="31">
        <f t="shared" si="0"/>
        <v>0</v>
      </c>
    </row>
  </sheetData>
  <sortState xmlns:xlrd2="http://schemas.microsoft.com/office/spreadsheetml/2017/richdata2" ref="A2:D15">
    <sortCondition descending="1" ref="D2: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Profits</vt:lpstr>
      <vt:lpstr>Total Calories</vt:lpstr>
      <vt:lpstr>Sales Transactions</vt:lpstr>
      <vt:lpstr>Pivot Table</vt:lpstr>
      <vt:lpstr>Sheet5</vt:lpstr>
      <vt:lpstr>Item Look Up Table</vt:lpstr>
      <vt:lpstr>Profit per day</vt:lpstr>
      <vt:lpstr>Profit in total (all sales)</vt:lpstr>
      <vt:lpstr>Most Least profitable Items</vt:lpstr>
      <vt:lpstr>Sheet3</vt:lpstr>
      <vt:lpstr>Total calories per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Maxim Bilenkin</cp:lastModifiedBy>
  <dcterms:created xsi:type="dcterms:W3CDTF">2013-01-21T18:22:23Z</dcterms:created>
  <dcterms:modified xsi:type="dcterms:W3CDTF">2024-10-20T05:38:27Z</dcterms:modified>
</cp:coreProperties>
</file>