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2330" activeTab="1"/>
  </bookViews>
  <sheets>
    <sheet name="bruto" sheetId="1" r:id="rId1"/>
    <sheet name="pop" sheetId="2" r:id="rId2"/>
    <sheet name="vac" sheetId="3" r:id="rId3"/>
  </sheets>
  <calcPr calcId="145621"/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3" i="3" l="1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K23" i="3"/>
  <c r="L23" i="3"/>
  <c r="K24" i="3"/>
  <c r="L24" i="3"/>
  <c r="L2" i="3"/>
  <c r="K2" i="3"/>
  <c r="D7" i="1"/>
  <c r="G7" i="1"/>
  <c r="J7" i="1"/>
  <c r="AB4" i="1" l="1"/>
  <c r="AB5" i="1"/>
  <c r="AB6" i="1"/>
  <c r="AB7" i="1"/>
  <c r="AB8" i="1"/>
  <c r="AB9" i="1"/>
  <c r="AB10" i="1"/>
  <c r="AB11" i="1"/>
  <c r="AB12" i="1"/>
  <c r="AB13" i="1"/>
  <c r="AB3" i="1"/>
  <c r="Y4" i="1"/>
  <c r="Y5" i="1"/>
  <c r="Y6" i="1"/>
  <c r="Y7" i="1"/>
  <c r="Y8" i="1"/>
  <c r="Y9" i="1"/>
  <c r="Y10" i="1"/>
  <c r="Y11" i="1"/>
  <c r="Y12" i="1"/>
  <c r="Y13" i="1"/>
  <c r="V4" i="1"/>
  <c r="V5" i="1"/>
  <c r="V6" i="1"/>
  <c r="V7" i="1"/>
  <c r="V8" i="1"/>
  <c r="V9" i="1"/>
  <c r="V10" i="1"/>
  <c r="V11" i="1"/>
  <c r="V12" i="1"/>
  <c r="V13" i="1"/>
  <c r="V3" i="1"/>
  <c r="Y3" i="1"/>
  <c r="S4" i="1"/>
  <c r="S5" i="1"/>
  <c r="S6" i="1"/>
  <c r="S7" i="1"/>
  <c r="S8" i="1"/>
  <c r="S9" i="1"/>
  <c r="S10" i="1"/>
  <c r="S11" i="1"/>
  <c r="S12" i="1"/>
  <c r="S13" i="1"/>
  <c r="S3" i="1"/>
  <c r="P4" i="1"/>
  <c r="P5" i="1"/>
  <c r="P6" i="1"/>
  <c r="P7" i="1"/>
  <c r="P8" i="1"/>
  <c r="P9" i="1"/>
  <c r="P10" i="1"/>
  <c r="P11" i="1"/>
  <c r="P12" i="1"/>
  <c r="P13" i="1"/>
  <c r="P3" i="1"/>
  <c r="M4" i="1"/>
  <c r="M5" i="1"/>
  <c r="M6" i="1"/>
  <c r="M7" i="1"/>
  <c r="M8" i="1"/>
  <c r="M9" i="1"/>
  <c r="M10" i="1"/>
  <c r="M11" i="1"/>
  <c r="M12" i="1"/>
  <c r="M13" i="1"/>
  <c r="M3" i="1"/>
  <c r="J4" i="1"/>
  <c r="J5" i="1"/>
  <c r="J6" i="1"/>
  <c r="J8" i="1"/>
  <c r="J9" i="1"/>
  <c r="J10" i="1"/>
  <c r="J11" i="1"/>
  <c r="J12" i="1"/>
  <c r="J13" i="1"/>
  <c r="G4" i="1"/>
  <c r="G5" i="1"/>
  <c r="G6" i="1"/>
  <c r="G8" i="1"/>
  <c r="G9" i="1"/>
  <c r="G10" i="1"/>
  <c r="G11" i="1"/>
  <c r="G12" i="1"/>
  <c r="G13" i="1"/>
  <c r="D4" i="1"/>
  <c r="D5" i="1"/>
  <c r="D6" i="1"/>
  <c r="D8" i="1"/>
  <c r="D9" i="1"/>
  <c r="D10" i="1"/>
  <c r="D11" i="1"/>
  <c r="D12" i="1"/>
  <c r="D13" i="1"/>
  <c r="J3" i="1"/>
  <c r="G3" i="1"/>
  <c r="D3" i="1"/>
</calcChain>
</file>

<file path=xl/sharedStrings.xml><?xml version="1.0" encoding="utf-8"?>
<sst xmlns="http://schemas.openxmlformats.org/spreadsheetml/2006/main" count="70" uniqueCount="18">
  <si>
    <t>Arg</t>
  </si>
  <si>
    <t>Bol</t>
  </si>
  <si>
    <t>Bra</t>
  </si>
  <si>
    <t>Col</t>
  </si>
  <si>
    <t>Ecu</t>
  </si>
  <si>
    <t>Par</t>
  </si>
  <si>
    <t>Per</t>
  </si>
  <si>
    <t>Uru</t>
  </si>
  <si>
    <t>Venn</t>
  </si>
  <si>
    <t>Pop</t>
  </si>
  <si>
    <t>dosis</t>
  </si>
  <si>
    <t>Rat</t>
  </si>
  <si>
    <t>ANO</t>
  </si>
  <si>
    <t>NA</t>
  </si>
  <si>
    <t>Year</t>
  </si>
  <si>
    <t>Mean</t>
  </si>
  <si>
    <t>Median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</si>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</sst>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vac!$B$1</c:f>
              <c:strCache>
                <c:ptCount val="1"/>
                <c:pt idx="0">
                  <c:v>Arg</c:v>
                </c:pt>
              </c:strCache>
            </c:strRef>
          </c:tx>
          <c:marker>
            <c:symbol val="none"/>
          </c:marker>
          <c:cat>
            <c:numRef>
              <c:f>vac!$A$2:$A$24</c:f>
              <c:numCache>
                <c:formatCode>General</c:formatCode>
                <c:ptCount val="23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</c:numCache>
            </c:numRef>
          </c:cat>
          <c:val>
            <c:numRef>
              <c:f>vac!$B$2:$B$24</c:f>
              <c:numCache>
                <c:formatCode>0.00</c:formatCode>
                <c:ptCount val="23"/>
                <c:pt idx="0">
                  <c:v>2.5</c:v>
                </c:pt>
                <c:pt idx="1">
                  <c:v>3.27</c:v>
                </c:pt>
                <c:pt idx="2">
                  <c:v>2.4956380777680609</c:v>
                </c:pt>
                <c:pt idx="3">
                  <c:v>2.4807712817012564</c:v>
                </c:pt>
                <c:pt idx="4">
                  <c:v>3.0256724185738966</c:v>
                </c:pt>
                <c:pt idx="5">
                  <c:v>1.4932562904982554</c:v>
                </c:pt>
                <c:pt idx="6">
                  <c:v>1.796714213854556</c:v>
                </c:pt>
                <c:pt idx="7">
                  <c:v>1.9053066527128706</c:v>
                </c:pt>
                <c:pt idx="8">
                  <c:v>1.7854910993268698</c:v>
                </c:pt>
                <c:pt idx="9">
                  <c:v>1.3431873646649193</c:v>
                </c:pt>
                <c:pt idx="10">
                  <c:v>1.1859451368095812</c:v>
                </c:pt>
                <c:pt idx="11">
                  <c:v>4.8606565699501045E-2</c:v>
                </c:pt>
                <c:pt idx="12">
                  <c:v>6.0162142120192812E-3</c:v>
                </c:pt>
                <c:pt idx="13">
                  <c:v>0.99</c:v>
                </c:pt>
                <c:pt idx="14">
                  <c:v>2.4700000000000002</c:v>
                </c:pt>
                <c:pt idx="15">
                  <c:v>1.61</c:v>
                </c:pt>
                <c:pt idx="16">
                  <c:v>2.02</c:v>
                </c:pt>
                <c:pt idx="21">
                  <c:v>1.8</c:v>
                </c:pt>
                <c:pt idx="22">
                  <c:v>1.7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vac!$C$1</c:f>
              <c:strCache>
                <c:ptCount val="1"/>
                <c:pt idx="0">
                  <c:v>Bol</c:v>
                </c:pt>
              </c:strCache>
            </c:strRef>
          </c:tx>
          <c:marker>
            <c:symbol val="none"/>
          </c:marker>
          <c:cat>
            <c:numRef>
              <c:f>vac!$A$2:$A$24</c:f>
              <c:numCache>
                <c:formatCode>General</c:formatCode>
                <c:ptCount val="23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</c:numCache>
            </c:numRef>
          </c:cat>
          <c:val>
            <c:numRef>
              <c:f>vac!$C$2:$C$24</c:f>
              <c:numCache>
                <c:formatCode>0.00</c:formatCode>
                <c:ptCount val="23"/>
                <c:pt idx="0">
                  <c:v>0.52</c:v>
                </c:pt>
                <c:pt idx="1">
                  <c:v>0.32</c:v>
                </c:pt>
                <c:pt idx="2">
                  <c:v>0.37735849056603776</c:v>
                </c:pt>
                <c:pt idx="3">
                  <c:v>3.8449726675265646E-2</c:v>
                </c:pt>
                <c:pt idx="6">
                  <c:v>0.18820341024579365</c:v>
                </c:pt>
                <c:pt idx="7">
                  <c:v>0.85482262430545664</c:v>
                </c:pt>
                <c:pt idx="8">
                  <c:v>0.85482262430545664</c:v>
                </c:pt>
                <c:pt idx="9">
                  <c:v>0.84643129330977318</c:v>
                </c:pt>
                <c:pt idx="10">
                  <c:v>0.35047575531983338</c:v>
                </c:pt>
                <c:pt idx="11">
                  <c:v>0.54973582139693977</c:v>
                </c:pt>
                <c:pt idx="12">
                  <c:v>0</c:v>
                </c:pt>
                <c:pt idx="13">
                  <c:v>1.1000000000000001</c:v>
                </c:pt>
                <c:pt idx="14">
                  <c:v>1.93</c:v>
                </c:pt>
                <c:pt idx="16">
                  <c:v>1.5</c:v>
                </c:pt>
                <c:pt idx="17">
                  <c:v>1.47</c:v>
                </c:pt>
                <c:pt idx="18">
                  <c:v>1.24</c:v>
                </c:pt>
                <c:pt idx="19">
                  <c:v>1.29</c:v>
                </c:pt>
                <c:pt idx="21">
                  <c:v>1.38</c:v>
                </c:pt>
                <c:pt idx="22">
                  <c:v>1.76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vac!$D$1</c:f>
              <c:strCache>
                <c:ptCount val="1"/>
                <c:pt idx="0">
                  <c:v>Bra</c:v>
                </c:pt>
              </c:strCache>
            </c:strRef>
          </c:tx>
          <c:marker>
            <c:symbol val="none"/>
          </c:marker>
          <c:cat>
            <c:numRef>
              <c:f>vac!$A$2:$A$24</c:f>
              <c:numCache>
                <c:formatCode>General</c:formatCode>
                <c:ptCount val="23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</c:numCache>
            </c:numRef>
          </c:cat>
          <c:val>
            <c:numRef>
              <c:f>vac!$D$2:$D$24</c:f>
              <c:numCache>
                <c:formatCode>0.00</c:formatCode>
                <c:ptCount val="23"/>
                <c:pt idx="0">
                  <c:v>2.4</c:v>
                </c:pt>
                <c:pt idx="1">
                  <c:v>2</c:v>
                </c:pt>
                <c:pt idx="2">
                  <c:v>2.5495122550113845</c:v>
                </c:pt>
                <c:pt idx="3">
                  <c:v>1.707909418213664</c:v>
                </c:pt>
                <c:pt idx="4">
                  <c:v>1.6696486779188364</c:v>
                </c:pt>
                <c:pt idx="5">
                  <c:v>1.4966864577110817</c:v>
                </c:pt>
                <c:pt idx="6">
                  <c:v>1.3159139121815135</c:v>
                </c:pt>
                <c:pt idx="7">
                  <c:v>1.4542260754269494</c:v>
                </c:pt>
                <c:pt idx="8">
                  <c:v>1.3581941775484632</c:v>
                </c:pt>
                <c:pt idx="9">
                  <c:v>1.9881312875112478</c:v>
                </c:pt>
                <c:pt idx="10">
                  <c:v>1.5666736506131882</c:v>
                </c:pt>
                <c:pt idx="11">
                  <c:v>1.8817642509711383</c:v>
                </c:pt>
                <c:pt idx="12">
                  <c:v>3.955078085453593</c:v>
                </c:pt>
                <c:pt idx="13">
                  <c:v>2.1</c:v>
                </c:pt>
                <c:pt idx="14">
                  <c:v>2.0499999999999998</c:v>
                </c:pt>
                <c:pt idx="15">
                  <c:v>2.4300000000000002</c:v>
                </c:pt>
                <c:pt idx="16">
                  <c:v>1.75</c:v>
                </c:pt>
                <c:pt idx="17">
                  <c:v>1.81</c:v>
                </c:pt>
                <c:pt idx="18">
                  <c:v>1.85</c:v>
                </c:pt>
                <c:pt idx="19">
                  <c:v>1.98</c:v>
                </c:pt>
                <c:pt idx="20">
                  <c:v>1.84</c:v>
                </c:pt>
                <c:pt idx="21">
                  <c:v>1.68</c:v>
                </c:pt>
                <c:pt idx="22">
                  <c:v>1.75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vac!$E$1</c:f>
              <c:strCache>
                <c:ptCount val="1"/>
                <c:pt idx="0">
                  <c:v>Col</c:v>
                </c:pt>
              </c:strCache>
            </c:strRef>
          </c:tx>
          <c:marker>
            <c:symbol val="none"/>
          </c:marker>
          <c:cat>
            <c:numRef>
              <c:f>vac!$A$2:$A$24</c:f>
              <c:numCache>
                <c:formatCode>General</c:formatCode>
                <c:ptCount val="23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</c:numCache>
            </c:numRef>
          </c:cat>
          <c:val>
            <c:numRef>
              <c:f>vac!$E$2:$E$24</c:f>
              <c:numCache>
                <c:formatCode>0.00</c:formatCode>
                <c:ptCount val="23"/>
                <c:pt idx="0">
                  <c:v>1.62</c:v>
                </c:pt>
                <c:pt idx="1">
                  <c:v>1.26</c:v>
                </c:pt>
                <c:pt idx="2">
                  <c:v>0.97199324409488519</c:v>
                </c:pt>
                <c:pt idx="3">
                  <c:v>1.0016847748451772</c:v>
                </c:pt>
                <c:pt idx="4">
                  <c:v>1.0591658931830308</c:v>
                </c:pt>
                <c:pt idx="5">
                  <c:v>0.51041848827667846</c:v>
                </c:pt>
                <c:pt idx="6">
                  <c:v>0.91381950058486394</c:v>
                </c:pt>
                <c:pt idx="7">
                  <c:v>0.54502097832615992</c:v>
                </c:pt>
                <c:pt idx="8">
                  <c:v>0.79108365052382001</c:v>
                </c:pt>
                <c:pt idx="9">
                  <c:v>1.0952642188877653</c:v>
                </c:pt>
                <c:pt idx="10">
                  <c:v>1.710927525799484</c:v>
                </c:pt>
                <c:pt idx="11">
                  <c:v>1.7683740053954133</c:v>
                </c:pt>
                <c:pt idx="12">
                  <c:v>1.5228319454204158</c:v>
                </c:pt>
                <c:pt idx="13">
                  <c:v>1.4</c:v>
                </c:pt>
                <c:pt idx="14">
                  <c:v>2.69</c:v>
                </c:pt>
                <c:pt idx="15">
                  <c:v>2.33</c:v>
                </c:pt>
                <c:pt idx="16">
                  <c:v>2.2200000000000002</c:v>
                </c:pt>
                <c:pt idx="17">
                  <c:v>2.2000000000000002</c:v>
                </c:pt>
                <c:pt idx="18">
                  <c:v>1.1399999999999999</c:v>
                </c:pt>
                <c:pt idx="19">
                  <c:v>1.66</c:v>
                </c:pt>
                <c:pt idx="20">
                  <c:v>3.85</c:v>
                </c:pt>
                <c:pt idx="21">
                  <c:v>1.93</c:v>
                </c:pt>
                <c:pt idx="22">
                  <c:v>1.85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vac!$F$1</c:f>
              <c:strCache>
                <c:ptCount val="1"/>
                <c:pt idx="0">
                  <c:v>Ecu</c:v>
                </c:pt>
              </c:strCache>
            </c:strRef>
          </c:tx>
          <c:marker>
            <c:symbol val="none"/>
          </c:marker>
          <c:cat>
            <c:numRef>
              <c:f>vac!$A$2:$A$24</c:f>
              <c:numCache>
                <c:formatCode>General</c:formatCode>
                <c:ptCount val="23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</c:numCache>
            </c:numRef>
          </c:cat>
          <c:val>
            <c:numRef>
              <c:f>vac!$F$2:$F$24</c:f>
              <c:numCache>
                <c:formatCode>0.00</c:formatCode>
                <c:ptCount val="23"/>
                <c:pt idx="0">
                  <c:v>0.45</c:v>
                </c:pt>
                <c:pt idx="1">
                  <c:v>0.32</c:v>
                </c:pt>
                <c:pt idx="2">
                  <c:v>0.30140953281522415</c:v>
                </c:pt>
                <c:pt idx="3">
                  <c:v>0.26354630509831389</c:v>
                </c:pt>
                <c:pt idx="4">
                  <c:v>0.32456096462700756</c:v>
                </c:pt>
                <c:pt idx="5">
                  <c:v>0.22947598253275109</c:v>
                </c:pt>
                <c:pt idx="6">
                  <c:v>0.30490405117270791</c:v>
                </c:pt>
                <c:pt idx="7">
                  <c:v>0.24735607675906182</c:v>
                </c:pt>
                <c:pt idx="8">
                  <c:v>0.29896988593756169</c:v>
                </c:pt>
                <c:pt idx="9">
                  <c:v>0.27806377444694508</c:v>
                </c:pt>
                <c:pt idx="10">
                  <c:v>0.65895205568720272</c:v>
                </c:pt>
                <c:pt idx="11">
                  <c:v>0.5985172367672511</c:v>
                </c:pt>
                <c:pt idx="12">
                  <c:v>0.8558851763017612</c:v>
                </c:pt>
                <c:pt idx="13">
                  <c:v>0.7</c:v>
                </c:pt>
                <c:pt idx="14">
                  <c:v>1.41</c:v>
                </c:pt>
                <c:pt idx="15">
                  <c:v>0.88</c:v>
                </c:pt>
                <c:pt idx="16">
                  <c:v>1.1100000000000001</c:v>
                </c:pt>
                <c:pt idx="17">
                  <c:v>1.27</c:v>
                </c:pt>
                <c:pt idx="18">
                  <c:v>0.68</c:v>
                </c:pt>
                <c:pt idx="19">
                  <c:v>1.47</c:v>
                </c:pt>
                <c:pt idx="20">
                  <c:v>0</c:v>
                </c:pt>
                <c:pt idx="21">
                  <c:v>0</c:v>
                </c:pt>
                <c:pt idx="22">
                  <c:v>1.94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vac!$G$1</c:f>
              <c:strCache>
                <c:ptCount val="1"/>
                <c:pt idx="0">
                  <c:v>Par</c:v>
                </c:pt>
              </c:strCache>
            </c:strRef>
          </c:tx>
          <c:marker>
            <c:symbol val="none"/>
          </c:marker>
          <c:cat>
            <c:numRef>
              <c:f>vac!$A$2:$A$24</c:f>
              <c:numCache>
                <c:formatCode>General</c:formatCode>
                <c:ptCount val="23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</c:numCache>
            </c:numRef>
          </c:cat>
          <c:val>
            <c:numRef>
              <c:f>vac!$G$2:$G$24</c:f>
              <c:numCache>
                <c:formatCode>0.00</c:formatCode>
                <c:ptCount val="23"/>
                <c:pt idx="0">
                  <c:v>1.5</c:v>
                </c:pt>
                <c:pt idx="1">
                  <c:v>1.39</c:v>
                </c:pt>
                <c:pt idx="2">
                  <c:v>1.742133676092545</c:v>
                </c:pt>
                <c:pt idx="3">
                  <c:v>1.236189556084027</c:v>
                </c:pt>
                <c:pt idx="4">
                  <c:v>1.5483710730684888</c:v>
                </c:pt>
                <c:pt idx="5">
                  <c:v>1.2564037534871926</c:v>
                </c:pt>
                <c:pt idx="6">
                  <c:v>0.83662231777065676</c:v>
                </c:pt>
                <c:pt idx="7">
                  <c:v>1.094066037446443</c:v>
                </c:pt>
                <c:pt idx="8">
                  <c:v>1.3569190330800487</c:v>
                </c:pt>
                <c:pt idx="9">
                  <c:v>1.4478840951137517</c:v>
                </c:pt>
                <c:pt idx="10">
                  <c:v>1.5177885578928432</c:v>
                </c:pt>
                <c:pt idx="11">
                  <c:v>1.4328220701930532</c:v>
                </c:pt>
                <c:pt idx="12">
                  <c:v>0.54677256557716769</c:v>
                </c:pt>
                <c:pt idx="13">
                  <c:v>2</c:v>
                </c:pt>
                <c:pt idx="14">
                  <c:v>1.35</c:v>
                </c:pt>
                <c:pt idx="15">
                  <c:v>2.34</c:v>
                </c:pt>
                <c:pt idx="16">
                  <c:v>1.58</c:v>
                </c:pt>
                <c:pt idx="17">
                  <c:v>1.53</c:v>
                </c:pt>
                <c:pt idx="18">
                  <c:v>2.65</c:v>
                </c:pt>
                <c:pt idx="19">
                  <c:v>2.82</c:v>
                </c:pt>
                <c:pt idx="20">
                  <c:v>2.85</c:v>
                </c:pt>
                <c:pt idx="21">
                  <c:v>1.73</c:v>
                </c:pt>
                <c:pt idx="22">
                  <c:v>2.5499999999999998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vac!$H$1</c:f>
              <c:strCache>
                <c:ptCount val="1"/>
                <c:pt idx="0">
                  <c:v>Per</c:v>
                </c:pt>
              </c:strCache>
            </c:strRef>
          </c:tx>
          <c:marker>
            <c:symbol val="none"/>
          </c:marker>
          <c:cat>
            <c:numRef>
              <c:f>vac!$A$2:$A$24</c:f>
              <c:numCache>
                <c:formatCode>General</c:formatCode>
                <c:ptCount val="23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</c:numCache>
            </c:numRef>
          </c:cat>
          <c:val>
            <c:numRef>
              <c:f>vac!$H$2:$H$24</c:f>
              <c:numCache>
                <c:formatCode>0.00</c:formatCode>
                <c:ptCount val="23"/>
                <c:pt idx="0">
                  <c:v>0.2</c:v>
                </c:pt>
                <c:pt idx="1">
                  <c:v>0.23</c:v>
                </c:pt>
                <c:pt idx="2">
                  <c:v>1.6210321553833004E-2</c:v>
                </c:pt>
                <c:pt idx="3">
                  <c:v>9.8529281735388607E-2</c:v>
                </c:pt>
                <c:pt idx="4">
                  <c:v>0.19290341578327444</c:v>
                </c:pt>
                <c:pt idx="5">
                  <c:v>0.19114190275887666</c:v>
                </c:pt>
                <c:pt idx="7">
                  <c:v>0.50374895862260483</c:v>
                </c:pt>
                <c:pt idx="8">
                  <c:v>1.0850341146529614</c:v>
                </c:pt>
                <c:pt idx="9">
                  <c:v>0.33044730282217188</c:v>
                </c:pt>
                <c:pt idx="10">
                  <c:v>0.65098973361683476</c:v>
                </c:pt>
                <c:pt idx="11">
                  <c:v>0.76514215873696989</c:v>
                </c:pt>
                <c:pt idx="12">
                  <c:v>0.30591249311951818</c:v>
                </c:pt>
                <c:pt idx="14">
                  <c:v>1.7</c:v>
                </c:pt>
                <c:pt idx="15">
                  <c:v>0.57999999999999996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vac!$I$1</c:f>
              <c:strCache>
                <c:ptCount val="1"/>
                <c:pt idx="0">
                  <c:v>Uru</c:v>
                </c:pt>
              </c:strCache>
            </c:strRef>
          </c:tx>
          <c:marker>
            <c:symbol val="none"/>
          </c:marker>
          <c:cat>
            <c:numRef>
              <c:f>vac!$A$2:$A$24</c:f>
              <c:numCache>
                <c:formatCode>General</c:formatCode>
                <c:ptCount val="23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</c:numCache>
            </c:numRef>
          </c:cat>
          <c:val>
            <c:numRef>
              <c:f>vac!$I$2:$I$24</c:f>
              <c:numCache>
                <c:formatCode>0.00</c:formatCode>
                <c:ptCount val="23"/>
                <c:pt idx="0">
                  <c:v>1.96</c:v>
                </c:pt>
                <c:pt idx="1">
                  <c:v>3.04</c:v>
                </c:pt>
                <c:pt idx="2">
                  <c:v>3.493207148347425</c:v>
                </c:pt>
                <c:pt idx="3">
                  <c:v>3.0336324741730145</c:v>
                </c:pt>
                <c:pt idx="4">
                  <c:v>3.2900221425799532</c:v>
                </c:pt>
                <c:pt idx="5">
                  <c:v>2.2809071557229408</c:v>
                </c:pt>
                <c:pt idx="6">
                  <c:v>1.9995207180515011</c:v>
                </c:pt>
                <c:pt idx="7">
                  <c:v>1.6925660408364487</c:v>
                </c:pt>
                <c:pt idx="13">
                  <c:v>1.9</c:v>
                </c:pt>
                <c:pt idx="14">
                  <c:v>2.7</c:v>
                </c:pt>
                <c:pt idx="15">
                  <c:v>1.71</c:v>
                </c:pt>
                <c:pt idx="16">
                  <c:v>1.58</c:v>
                </c:pt>
                <c:pt idx="17">
                  <c:v>1.84</c:v>
                </c:pt>
                <c:pt idx="18">
                  <c:v>1.77</c:v>
                </c:pt>
                <c:pt idx="19">
                  <c:v>1.71</c:v>
                </c:pt>
                <c:pt idx="20">
                  <c:v>1.76</c:v>
                </c:pt>
                <c:pt idx="21">
                  <c:v>1.75</c:v>
                </c:pt>
                <c:pt idx="22">
                  <c:v>1.74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vac!$J$1</c:f>
              <c:strCache>
                <c:ptCount val="1"/>
                <c:pt idx="0">
                  <c:v>Venn</c:v>
                </c:pt>
              </c:strCache>
            </c:strRef>
          </c:tx>
          <c:marker>
            <c:symbol val="none"/>
          </c:marker>
          <c:cat>
            <c:numRef>
              <c:f>vac!$A$2:$A$24</c:f>
              <c:numCache>
                <c:formatCode>General</c:formatCode>
                <c:ptCount val="23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</c:numCache>
            </c:numRef>
          </c:cat>
          <c:val>
            <c:numRef>
              <c:f>vac!$J$2:$J$24</c:f>
              <c:numCache>
                <c:formatCode>0.00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1.0393002215657312</c:v>
                </c:pt>
                <c:pt idx="3">
                  <c:v>0.6655895115871111</c:v>
                </c:pt>
                <c:pt idx="4">
                  <c:v>0.90652755978210686</c:v>
                </c:pt>
                <c:pt idx="5">
                  <c:v>0.81371987812759672</c:v>
                </c:pt>
                <c:pt idx="6">
                  <c:v>0.89857815529498664</c:v>
                </c:pt>
                <c:pt idx="7">
                  <c:v>0.64278459024598489</c:v>
                </c:pt>
                <c:pt idx="8">
                  <c:v>2.2081229482857605E-2</c:v>
                </c:pt>
                <c:pt idx="9">
                  <c:v>0.96101948794005465</c:v>
                </c:pt>
                <c:pt idx="10">
                  <c:v>1.1479659589321758</c:v>
                </c:pt>
                <c:pt idx="11">
                  <c:v>1.4667421761395616</c:v>
                </c:pt>
                <c:pt idx="12">
                  <c:v>0.11895760172638069</c:v>
                </c:pt>
                <c:pt idx="13">
                  <c:v>2</c:v>
                </c:pt>
                <c:pt idx="14">
                  <c:v>1.98</c:v>
                </c:pt>
                <c:pt idx="15">
                  <c:v>2.02</c:v>
                </c:pt>
                <c:pt idx="16">
                  <c:v>1.41</c:v>
                </c:pt>
                <c:pt idx="17">
                  <c:v>1.77</c:v>
                </c:pt>
                <c:pt idx="18">
                  <c:v>1.66</c:v>
                </c:pt>
                <c:pt idx="19">
                  <c:v>1.35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06368"/>
        <c:axId val="70507904"/>
      </c:lineChart>
      <c:catAx>
        <c:axId val="7050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507904"/>
        <c:crosses val="autoZero"/>
        <c:auto val="1"/>
        <c:lblAlgn val="ctr"/>
        <c:lblOffset val="100"/>
        <c:noMultiLvlLbl val="0"/>
      </c:catAx>
      <c:valAx>
        <c:axId val="705079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0506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vac!$K$1</c:f>
              <c:strCache>
                <c:ptCount val="1"/>
                <c:pt idx="0">
                  <c:v>Mean</c:v>
                </c:pt>
              </c:strCache>
            </c:strRef>
          </c:tx>
          <c:marker>
            <c:symbol val="none"/>
          </c:marker>
          <c:cat>
            <c:numRef>
              <c:f>vac!$A$2:$A$24</c:f>
              <c:numCache>
                <c:formatCode>General</c:formatCode>
                <c:ptCount val="23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</c:numCache>
            </c:numRef>
          </c:cat>
          <c:val>
            <c:numRef>
              <c:f>vac!$K$2:$K$24</c:f>
              <c:numCache>
                <c:formatCode>0.00</c:formatCode>
                <c:ptCount val="23"/>
                <c:pt idx="0">
                  <c:v>1.3177777777777777</c:v>
                </c:pt>
                <c:pt idx="1">
                  <c:v>1.3933333333333335</c:v>
                </c:pt>
                <c:pt idx="2">
                  <c:v>1.4429736630905698</c:v>
                </c:pt>
                <c:pt idx="3">
                  <c:v>1.1695891477903575</c:v>
                </c:pt>
                <c:pt idx="4">
                  <c:v>1.5021090181895744</c:v>
                </c:pt>
                <c:pt idx="5">
                  <c:v>1.0340012386394215</c:v>
                </c:pt>
                <c:pt idx="6">
                  <c:v>1.0317845348945724</c:v>
                </c:pt>
                <c:pt idx="7">
                  <c:v>0.99332200385355329</c:v>
                </c:pt>
                <c:pt idx="8">
                  <c:v>0.94407447685725487</c:v>
                </c:pt>
                <c:pt idx="9">
                  <c:v>1.0363036030870787</c:v>
                </c:pt>
                <c:pt idx="10">
                  <c:v>1.0987147968338931</c:v>
                </c:pt>
                <c:pt idx="11">
                  <c:v>1.0639630356624785</c:v>
                </c:pt>
                <c:pt idx="12">
                  <c:v>0.91393176022635703</c:v>
                </c:pt>
                <c:pt idx="13">
                  <c:v>1.5237499999999999</c:v>
                </c:pt>
                <c:pt idx="14">
                  <c:v>2.0311111111111111</c:v>
                </c:pt>
                <c:pt idx="15">
                  <c:v>1.7374999999999998</c:v>
                </c:pt>
                <c:pt idx="16">
                  <c:v>1.64625</c:v>
                </c:pt>
                <c:pt idx="17">
                  <c:v>1.6985714285714284</c:v>
                </c:pt>
                <c:pt idx="18">
                  <c:v>1.5699999999999998</c:v>
                </c:pt>
                <c:pt idx="19">
                  <c:v>1.7542857142857142</c:v>
                </c:pt>
                <c:pt idx="20">
                  <c:v>2.5750000000000002</c:v>
                </c:pt>
                <c:pt idx="21">
                  <c:v>1.7116666666666667</c:v>
                </c:pt>
                <c:pt idx="22">
                  <c:v>1.8985714285714288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vac!$L$1</c:f>
              <c:strCache>
                <c:ptCount val="1"/>
                <c:pt idx="0">
                  <c:v>Median</c:v>
                </c:pt>
              </c:strCache>
            </c:strRef>
          </c:tx>
          <c:marker>
            <c:symbol val="none"/>
          </c:marker>
          <c:cat>
            <c:numRef>
              <c:f>vac!$A$2:$A$24</c:f>
              <c:numCache>
                <c:formatCode>General</c:formatCode>
                <c:ptCount val="23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</c:numCache>
            </c:numRef>
          </c:cat>
          <c:val>
            <c:numRef>
              <c:f>vac!$L$2:$L$24</c:f>
              <c:numCache>
                <c:formatCode>0.00</c:formatCode>
                <c:ptCount val="23"/>
                <c:pt idx="0">
                  <c:v>1.5</c:v>
                </c:pt>
                <c:pt idx="1">
                  <c:v>1.26</c:v>
                </c:pt>
                <c:pt idx="2">
                  <c:v>1.0393002215657312</c:v>
                </c:pt>
                <c:pt idx="3">
                  <c:v>1.0016847748451772</c:v>
                </c:pt>
                <c:pt idx="4">
                  <c:v>1.3037684831257597</c:v>
                </c:pt>
                <c:pt idx="5">
                  <c:v>1.0350618158073948</c:v>
                </c:pt>
                <c:pt idx="6">
                  <c:v>0.90619882793992534</c:v>
                </c:pt>
                <c:pt idx="7">
                  <c:v>0.85482262430545664</c:v>
                </c:pt>
                <c:pt idx="8">
                  <c:v>0.96992836947920902</c:v>
                </c:pt>
                <c:pt idx="9">
                  <c:v>1.02814185341391</c:v>
                </c:pt>
                <c:pt idx="10">
                  <c:v>1.1669555478708786</c:v>
                </c:pt>
                <c:pt idx="11">
                  <c:v>1.0989821144650116</c:v>
                </c:pt>
                <c:pt idx="12">
                  <c:v>0.42634252934834294</c:v>
                </c:pt>
                <c:pt idx="13">
                  <c:v>1.65</c:v>
                </c:pt>
                <c:pt idx="14">
                  <c:v>1.98</c:v>
                </c:pt>
                <c:pt idx="15">
                  <c:v>1.865</c:v>
                </c:pt>
                <c:pt idx="16">
                  <c:v>1.58</c:v>
                </c:pt>
                <c:pt idx="17">
                  <c:v>1.77</c:v>
                </c:pt>
                <c:pt idx="18">
                  <c:v>1.66</c:v>
                </c:pt>
                <c:pt idx="19">
                  <c:v>1.66</c:v>
                </c:pt>
                <c:pt idx="20">
                  <c:v>2.3450000000000002</c:v>
                </c:pt>
                <c:pt idx="21">
                  <c:v>1.74</c:v>
                </c:pt>
                <c:pt idx="22">
                  <c:v>1.76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19040"/>
        <c:axId val="70541312"/>
      </c:lineChart>
      <c:catAx>
        <c:axId val="7051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541312"/>
        <c:crosses val="autoZero"/>
        <c:auto val="1"/>
        <c:lblAlgn val="ctr"/>
        <c:lblOffset val="100"/>
        <c:noMultiLvlLbl val="0"/>
      </c:catAx>
      <c:valAx>
        <c:axId val="705413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0519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442124</xdr:colOff>
      <xdr:row>6</xdr:row>
      <xdr:rowOff>157901</xdr:rowOff>
    </xdr:from>
    <xdr:to>
      <xdr:col>34</xdr:col>
      <xdr:colOff>26488</xdr:colOff>
      <xdr:row>35</xdr:row>
      <xdr:rowOff>53125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347381</xdr:colOff>
      <xdr:row>37</xdr:row>
      <xdr:rowOff>85166</xdr:rowOff>
    </xdr:from>
    <xdr:to>
      <xdr:col>20</xdr:col>
      <xdr:colOff>123263</xdr:colOff>
      <xdr:row>57</xdr:row>
      <xdr:rowOff>89648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opLeftCell="J1" zoomScaleNormal="100" workbookViewId="0">
      <selection activeCell="M3" sqref="M3"/>
    </sheetView>
  </sheetViews>
  <sheetFormatPr defaultRowHeight="15" x14ac:dyDescent="0.25"/>
  <cols>
    <col min="3" max="3" width="10" bestFit="1" customWidth="1"/>
    <col min="8" max="9" width="10" bestFit="1" customWidth="1"/>
  </cols>
  <sheetData>
    <row r="1" spans="1:28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A1" t="s">
        <v>8</v>
      </c>
    </row>
    <row r="2" spans="1:28" x14ac:dyDescent="0.25">
      <c r="A2" t="s">
        <v>12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10</v>
      </c>
      <c r="Y2" t="s">
        <v>11</v>
      </c>
      <c r="Z2" t="s">
        <v>9</v>
      </c>
      <c r="AA2" t="s">
        <v>10</v>
      </c>
      <c r="AB2" t="s">
        <v>11</v>
      </c>
    </row>
    <row r="3" spans="1:28" x14ac:dyDescent="0.25">
      <c r="A3">
        <v>1988</v>
      </c>
      <c r="B3">
        <v>46883000</v>
      </c>
      <c r="C3">
        <v>117003000</v>
      </c>
      <c r="D3">
        <f>C3/B3</f>
        <v>2.4956380777680609</v>
      </c>
      <c r="E3">
        <v>530000</v>
      </c>
      <c r="F3">
        <v>200000</v>
      </c>
      <c r="G3">
        <f>F3/E3</f>
        <v>0.37735849056603776</v>
      </c>
      <c r="H3">
        <v>89596000</v>
      </c>
      <c r="I3">
        <v>228426100</v>
      </c>
      <c r="J3">
        <f>I3/H3</f>
        <v>2.5495122550113845</v>
      </c>
      <c r="K3">
        <v>23801400</v>
      </c>
      <c r="L3">
        <v>23134800</v>
      </c>
      <c r="M3">
        <f>L3/K3</f>
        <v>0.97199324409488519</v>
      </c>
      <c r="N3">
        <v>3384100</v>
      </c>
      <c r="O3">
        <v>1020000</v>
      </c>
      <c r="P3">
        <f>O3/N3</f>
        <v>0.30140953281522415</v>
      </c>
      <c r="Q3">
        <v>7780000</v>
      </c>
      <c r="R3">
        <v>13553800</v>
      </c>
      <c r="S3">
        <f>R3/Q3</f>
        <v>1.742133676092545</v>
      </c>
      <c r="T3">
        <v>3392900</v>
      </c>
      <c r="U3">
        <v>55000</v>
      </c>
      <c r="V3">
        <f>U3/T3</f>
        <v>1.6210321553833004E-2</v>
      </c>
      <c r="W3">
        <v>10408000</v>
      </c>
      <c r="X3">
        <v>36357300</v>
      </c>
      <c r="Y3">
        <f>X3/W3</f>
        <v>3.493207148347425</v>
      </c>
      <c r="Z3">
        <v>10832000</v>
      </c>
      <c r="AA3">
        <v>11257700</v>
      </c>
      <c r="AB3">
        <f>AA3/Z3</f>
        <v>1.0393002215657312</v>
      </c>
    </row>
    <row r="4" spans="1:28" x14ac:dyDescent="0.25">
      <c r="A4">
        <v>1989</v>
      </c>
      <c r="B4">
        <v>46883000</v>
      </c>
      <c r="C4">
        <v>116306000</v>
      </c>
      <c r="D4">
        <f t="shared" ref="D4:D13" si="0">C4/B4</f>
        <v>2.4807712817012564</v>
      </c>
      <c r="E4">
        <v>1628100</v>
      </c>
      <c r="F4">
        <v>62600</v>
      </c>
      <c r="G4">
        <f t="shared" ref="G4:G13" si="1">F4/E4</f>
        <v>3.8449726675265646E-2</v>
      </c>
      <c r="H4">
        <v>110989200</v>
      </c>
      <c r="I4">
        <v>189559500</v>
      </c>
      <c r="J4">
        <f t="shared" ref="J4:J13" si="2">I4/H4</f>
        <v>1.707909418213664</v>
      </c>
      <c r="K4">
        <v>23801400</v>
      </c>
      <c r="L4">
        <v>23841500</v>
      </c>
      <c r="M4">
        <f t="shared" ref="M4:M13" si="3">L4/K4</f>
        <v>1.0016847748451772</v>
      </c>
      <c r="N4">
        <v>3997400</v>
      </c>
      <c r="O4">
        <v>1053500</v>
      </c>
      <c r="P4">
        <f t="shared" ref="P4:P13" si="4">O4/N4</f>
        <v>0.26354630509831389</v>
      </c>
      <c r="Q4">
        <v>8073600</v>
      </c>
      <c r="R4">
        <v>9980500</v>
      </c>
      <c r="S4">
        <f t="shared" ref="S4:S13" si="5">R4/Q4</f>
        <v>1.236189556084027</v>
      </c>
      <c r="T4">
        <v>3392900</v>
      </c>
      <c r="U4">
        <v>334300</v>
      </c>
      <c r="V4">
        <f t="shared" ref="V4:V13" si="6">U4/T4</f>
        <v>9.8529281735388607E-2</v>
      </c>
      <c r="W4">
        <v>9583000</v>
      </c>
      <c r="X4">
        <v>29071300</v>
      </c>
      <c r="Y4">
        <f t="shared" ref="Y4:Y13" si="7">X4/W4</f>
        <v>3.0336324741730145</v>
      </c>
      <c r="Z4">
        <v>10831000</v>
      </c>
      <c r="AA4">
        <v>7209000</v>
      </c>
      <c r="AB4">
        <f t="shared" ref="AB4:AB13" si="8">AA4/Z4</f>
        <v>0.6655895115871111</v>
      </c>
    </row>
    <row r="5" spans="1:28" x14ac:dyDescent="0.25">
      <c r="A5">
        <v>1990</v>
      </c>
      <c r="B5">
        <v>46883000</v>
      </c>
      <c r="C5">
        <v>141852600</v>
      </c>
      <c r="D5">
        <f t="shared" si="0"/>
        <v>3.0256724185738966</v>
      </c>
      <c r="E5">
        <v>5475900</v>
      </c>
      <c r="F5" t="s">
        <v>13</v>
      </c>
      <c r="G5" t="e">
        <f>F5/E5</f>
        <v>#VALUE!</v>
      </c>
      <c r="H5">
        <v>112742700</v>
      </c>
      <c r="I5">
        <v>188240700</v>
      </c>
      <c r="J5">
        <f>I5/H5</f>
        <v>1.6696486779188364</v>
      </c>
      <c r="K5">
        <v>22301700</v>
      </c>
      <c r="L5">
        <v>23621200</v>
      </c>
      <c r="M5">
        <f t="shared" si="3"/>
        <v>1.0591658931830308</v>
      </c>
      <c r="N5">
        <v>3997400</v>
      </c>
      <c r="O5">
        <v>1297400</v>
      </c>
      <c r="P5">
        <f t="shared" si="4"/>
        <v>0.32456096462700756</v>
      </c>
      <c r="Q5">
        <v>8253900</v>
      </c>
      <c r="R5">
        <v>12780100</v>
      </c>
      <c r="S5">
        <f t="shared" si="5"/>
        <v>1.5483710730684888</v>
      </c>
      <c r="T5">
        <v>3396000</v>
      </c>
      <c r="U5">
        <v>655100</v>
      </c>
      <c r="V5">
        <f t="shared" si="6"/>
        <v>0.19290341578327444</v>
      </c>
      <c r="W5">
        <v>8761400</v>
      </c>
      <c r="X5">
        <v>28825200</v>
      </c>
      <c r="Y5">
        <f t="shared" si="7"/>
        <v>3.2900221425799532</v>
      </c>
      <c r="Z5">
        <v>10831000</v>
      </c>
      <c r="AA5">
        <v>9818600</v>
      </c>
      <c r="AB5">
        <f t="shared" si="8"/>
        <v>0.90652755978210686</v>
      </c>
    </row>
    <row r="6" spans="1:28" x14ac:dyDescent="0.25">
      <c r="A6">
        <v>1992</v>
      </c>
      <c r="B6">
        <v>54169000</v>
      </c>
      <c r="C6">
        <v>80888200</v>
      </c>
      <c r="D6">
        <f t="shared" si="0"/>
        <v>1.4932562904982554</v>
      </c>
      <c r="E6">
        <v>2656700</v>
      </c>
      <c r="F6" t="s">
        <v>13</v>
      </c>
      <c r="G6" t="e">
        <f t="shared" si="1"/>
        <v>#VALUE!</v>
      </c>
      <c r="H6">
        <v>121199600</v>
      </c>
      <c r="I6">
        <v>181397800</v>
      </c>
      <c r="J6">
        <f t="shared" si="2"/>
        <v>1.4966864577110817</v>
      </c>
      <c r="K6">
        <v>22301700</v>
      </c>
      <c r="L6">
        <v>11383200</v>
      </c>
      <c r="M6">
        <f t="shared" si="3"/>
        <v>0.51041848827667846</v>
      </c>
      <c r="N6">
        <v>4580000</v>
      </c>
      <c r="O6">
        <v>1051000</v>
      </c>
      <c r="P6">
        <f t="shared" si="4"/>
        <v>0.22947598253275109</v>
      </c>
      <c r="Q6">
        <v>7886000</v>
      </c>
      <c r="R6">
        <v>9908000</v>
      </c>
      <c r="S6">
        <f t="shared" si="5"/>
        <v>1.2564037534871926</v>
      </c>
      <c r="T6">
        <v>4041500</v>
      </c>
      <c r="U6">
        <v>772500</v>
      </c>
      <c r="V6">
        <f t="shared" si="6"/>
        <v>0.19114190275887666</v>
      </c>
      <c r="W6">
        <v>8549800</v>
      </c>
      <c r="X6">
        <v>19501300</v>
      </c>
      <c r="Y6">
        <f t="shared" si="7"/>
        <v>2.2809071557229408</v>
      </c>
      <c r="Z6">
        <v>10831000</v>
      </c>
      <c r="AA6">
        <v>8813400</v>
      </c>
      <c r="AB6">
        <f t="shared" si="8"/>
        <v>0.81371987812759672</v>
      </c>
    </row>
    <row r="7" spans="1:28" x14ac:dyDescent="0.25">
      <c r="A7">
        <v>1993</v>
      </c>
      <c r="B7">
        <v>55664000</v>
      </c>
      <c r="C7">
        <v>100012300</v>
      </c>
      <c r="D7">
        <f t="shared" si="0"/>
        <v>1.796714213854556</v>
      </c>
      <c r="E7">
        <v>2656700</v>
      </c>
      <c r="F7">
        <v>500000</v>
      </c>
      <c r="G7">
        <f t="shared" si="1"/>
        <v>0.18820341024579365</v>
      </c>
      <c r="H7">
        <v>123882800</v>
      </c>
      <c r="I7">
        <v>163019100</v>
      </c>
      <c r="J7">
        <f t="shared" si="2"/>
        <v>1.3159139121815135</v>
      </c>
      <c r="K7">
        <v>22141900</v>
      </c>
      <c r="L7">
        <v>20233700</v>
      </c>
      <c r="M7">
        <f t="shared" si="3"/>
        <v>0.91381950058486394</v>
      </c>
      <c r="N7">
        <v>4690000</v>
      </c>
      <c r="O7">
        <v>1430000</v>
      </c>
      <c r="P7">
        <f t="shared" si="4"/>
        <v>0.30490405117270791</v>
      </c>
      <c r="Q7">
        <v>9861200</v>
      </c>
      <c r="R7">
        <v>8250100</v>
      </c>
      <c r="S7">
        <f t="shared" si="5"/>
        <v>0.83662231777065676</v>
      </c>
      <c r="T7">
        <v>1955000</v>
      </c>
      <c r="U7" t="s">
        <v>13</v>
      </c>
      <c r="V7" t="e">
        <f t="shared" si="6"/>
        <v>#VALUE!</v>
      </c>
      <c r="W7">
        <v>9180400</v>
      </c>
      <c r="X7">
        <v>18356400</v>
      </c>
      <c r="Y7">
        <f t="shared" si="7"/>
        <v>1.9995207180515011</v>
      </c>
      <c r="Z7">
        <v>10831000</v>
      </c>
      <c r="AA7">
        <v>9732500</v>
      </c>
      <c r="AB7">
        <f t="shared" si="8"/>
        <v>0.89857815529498664</v>
      </c>
    </row>
    <row r="8" spans="1:28" x14ac:dyDescent="0.25">
      <c r="A8">
        <v>1994</v>
      </c>
      <c r="B8">
        <v>55421000</v>
      </c>
      <c r="C8">
        <v>105594000</v>
      </c>
      <c r="D8">
        <f t="shared" si="0"/>
        <v>1.9053066527128706</v>
      </c>
      <c r="E8">
        <v>1403800</v>
      </c>
      <c r="F8">
        <v>1200000</v>
      </c>
      <c r="G8">
        <f t="shared" si="1"/>
        <v>0.85482262430545664</v>
      </c>
      <c r="H8">
        <v>128516400</v>
      </c>
      <c r="I8">
        <v>186891900</v>
      </c>
      <c r="J8">
        <f t="shared" si="2"/>
        <v>1.4542260754269494</v>
      </c>
      <c r="K8">
        <v>22141900</v>
      </c>
      <c r="L8">
        <v>12067800</v>
      </c>
      <c r="M8">
        <f t="shared" si="3"/>
        <v>0.54502097832615992</v>
      </c>
      <c r="N8">
        <v>4690000</v>
      </c>
      <c r="O8">
        <v>1160100</v>
      </c>
      <c r="P8">
        <f t="shared" si="4"/>
        <v>0.24735607675906182</v>
      </c>
      <c r="Q8">
        <v>9779300</v>
      </c>
      <c r="R8">
        <v>10699200</v>
      </c>
      <c r="S8">
        <f t="shared" si="5"/>
        <v>1.094066037446443</v>
      </c>
      <c r="T8">
        <v>2520700</v>
      </c>
      <c r="U8">
        <v>1269800</v>
      </c>
      <c r="V8">
        <f t="shared" si="6"/>
        <v>0.50374895862260483</v>
      </c>
      <c r="W8">
        <v>9736400</v>
      </c>
      <c r="X8">
        <v>16479500</v>
      </c>
      <c r="Y8">
        <f t="shared" si="7"/>
        <v>1.6925660408364487</v>
      </c>
      <c r="Z8">
        <v>13586200</v>
      </c>
      <c r="AA8">
        <v>8733000</v>
      </c>
      <c r="AB8">
        <f t="shared" si="8"/>
        <v>0.64278459024598489</v>
      </c>
    </row>
    <row r="9" spans="1:28" x14ac:dyDescent="0.25">
      <c r="A9">
        <v>1995</v>
      </c>
      <c r="B9">
        <v>56007000</v>
      </c>
      <c r="C9">
        <v>100000000</v>
      </c>
      <c r="D9">
        <f t="shared" si="0"/>
        <v>1.7854910993268698</v>
      </c>
      <c r="E9">
        <v>1403800</v>
      </c>
      <c r="F9">
        <v>1200000</v>
      </c>
      <c r="G9">
        <f t="shared" si="1"/>
        <v>0.85482262430545664</v>
      </c>
      <c r="H9">
        <v>130299410</v>
      </c>
      <c r="I9">
        <v>176971900</v>
      </c>
      <c r="J9">
        <f t="shared" si="2"/>
        <v>1.3581941775484632</v>
      </c>
      <c r="K9">
        <v>22218510</v>
      </c>
      <c r="L9">
        <v>17576700</v>
      </c>
      <c r="M9">
        <f t="shared" si="3"/>
        <v>0.79108365052382001</v>
      </c>
      <c r="N9">
        <v>5067400</v>
      </c>
      <c r="O9">
        <v>1515000</v>
      </c>
      <c r="P9">
        <f t="shared" si="4"/>
        <v>0.29896988593756169</v>
      </c>
      <c r="Q9">
        <v>6969760</v>
      </c>
      <c r="R9">
        <v>9457400</v>
      </c>
      <c r="S9">
        <f t="shared" si="5"/>
        <v>1.3569190330800487</v>
      </c>
      <c r="T9">
        <v>2019660</v>
      </c>
      <c r="U9">
        <v>2191400</v>
      </c>
      <c r="V9">
        <f t="shared" si="6"/>
        <v>1.0850341146529614</v>
      </c>
      <c r="W9">
        <v>10333700</v>
      </c>
      <c r="X9" t="s">
        <v>13</v>
      </c>
      <c r="Y9" t="e">
        <f t="shared" si="7"/>
        <v>#VALUE!</v>
      </c>
      <c r="Z9">
        <v>13586200</v>
      </c>
      <c r="AA9">
        <v>300000</v>
      </c>
      <c r="AB9">
        <f t="shared" si="8"/>
        <v>2.2081229482857605E-2</v>
      </c>
    </row>
    <row r="10" spans="1:28" x14ac:dyDescent="0.25">
      <c r="A10">
        <v>1997</v>
      </c>
      <c r="B10">
        <v>50892200</v>
      </c>
      <c r="C10">
        <v>68357760</v>
      </c>
      <c r="D10">
        <f t="shared" si="0"/>
        <v>1.3431873646649193</v>
      </c>
      <c r="E10">
        <v>2953577</v>
      </c>
      <c r="F10">
        <v>2500000</v>
      </c>
      <c r="G10">
        <f t="shared" si="1"/>
        <v>0.84643129330977318</v>
      </c>
      <c r="H10">
        <v>132600061</v>
      </c>
      <c r="I10">
        <v>263626330</v>
      </c>
      <c r="J10">
        <f t="shared" si="2"/>
        <v>1.9881312875112478</v>
      </c>
      <c r="K10">
        <v>22218510</v>
      </c>
      <c r="L10">
        <v>24335139</v>
      </c>
      <c r="M10">
        <f t="shared" si="3"/>
        <v>1.0952642188877653</v>
      </c>
      <c r="N10">
        <v>5199167</v>
      </c>
      <c r="O10">
        <v>1445700</v>
      </c>
      <c r="P10">
        <f t="shared" si="4"/>
        <v>0.27806377444694508</v>
      </c>
      <c r="Q10">
        <v>8684086</v>
      </c>
      <c r="R10">
        <v>12573550</v>
      </c>
      <c r="S10">
        <f t="shared" si="5"/>
        <v>1.4478840951137517</v>
      </c>
      <c r="T10">
        <v>4492214</v>
      </c>
      <c r="U10">
        <v>1484440</v>
      </c>
      <c r="V10">
        <f t="shared" si="6"/>
        <v>0.33044730282217188</v>
      </c>
      <c r="W10">
        <v>10492004</v>
      </c>
      <c r="X10" t="s">
        <v>13</v>
      </c>
      <c r="Y10" t="e">
        <f t="shared" si="7"/>
        <v>#VALUE!</v>
      </c>
      <c r="Z10">
        <v>13601181</v>
      </c>
      <c r="AA10">
        <v>13071000</v>
      </c>
      <c r="AB10">
        <f t="shared" si="8"/>
        <v>0.96101948794005465</v>
      </c>
    </row>
    <row r="11" spans="1:28" x14ac:dyDescent="0.25">
      <c r="A11">
        <v>1998</v>
      </c>
      <c r="B11">
        <v>55224714</v>
      </c>
      <c r="C11">
        <v>65493481</v>
      </c>
      <c r="D11">
        <f t="shared" si="0"/>
        <v>1.1859451368095812</v>
      </c>
      <c r="E11">
        <v>3808155</v>
      </c>
      <c r="F11">
        <v>1334666</v>
      </c>
      <c r="G11">
        <f t="shared" si="1"/>
        <v>0.35047575531983338</v>
      </c>
      <c r="H11">
        <v>130852472</v>
      </c>
      <c r="I11">
        <v>205003120</v>
      </c>
      <c r="J11">
        <f t="shared" si="2"/>
        <v>1.5666736506131882</v>
      </c>
      <c r="K11">
        <v>20929779</v>
      </c>
      <c r="L11">
        <v>35809335</v>
      </c>
      <c r="M11">
        <f t="shared" si="3"/>
        <v>1.710927525799484</v>
      </c>
      <c r="N11">
        <v>5363243</v>
      </c>
      <c r="O11">
        <v>3534120</v>
      </c>
      <c r="P11">
        <f t="shared" si="4"/>
        <v>0.65895205568720272</v>
      </c>
      <c r="Q11">
        <v>8771706</v>
      </c>
      <c r="R11">
        <v>13313595</v>
      </c>
      <c r="S11">
        <f t="shared" si="5"/>
        <v>1.5177885578928432</v>
      </c>
      <c r="T11">
        <v>4362588</v>
      </c>
      <c r="U11">
        <v>2840000</v>
      </c>
      <c r="V11">
        <f t="shared" si="6"/>
        <v>0.65098973361683476</v>
      </c>
      <c r="W11">
        <v>10492004</v>
      </c>
      <c r="X11" t="s">
        <v>13</v>
      </c>
      <c r="Y11" t="e">
        <f t="shared" si="7"/>
        <v>#VALUE!</v>
      </c>
      <c r="Z11">
        <v>12651072</v>
      </c>
      <c r="AA11">
        <v>14523000</v>
      </c>
      <c r="AB11">
        <f t="shared" si="8"/>
        <v>1.1479659589321758</v>
      </c>
    </row>
    <row r="12" spans="1:28" x14ac:dyDescent="0.25">
      <c r="A12">
        <v>1999</v>
      </c>
      <c r="B12">
        <v>50357559</v>
      </c>
      <c r="C12">
        <v>2447708</v>
      </c>
      <c r="D12">
        <f t="shared" si="0"/>
        <v>4.8606565699501045E-2</v>
      </c>
      <c r="E12">
        <v>5730025</v>
      </c>
      <c r="F12">
        <v>3150000</v>
      </c>
      <c r="G12">
        <f t="shared" si="1"/>
        <v>0.54973582139693977</v>
      </c>
      <c r="H12">
        <v>136340761</v>
      </c>
      <c r="I12">
        <v>256561170</v>
      </c>
      <c r="J12">
        <f t="shared" si="2"/>
        <v>1.8817642509711383</v>
      </c>
      <c r="K12">
        <v>20956318</v>
      </c>
      <c r="L12">
        <v>37058608</v>
      </c>
      <c r="M12">
        <f t="shared" si="3"/>
        <v>1.7683740053954133</v>
      </c>
      <c r="N12">
        <v>5487862</v>
      </c>
      <c r="O12">
        <v>3284580</v>
      </c>
      <c r="P12">
        <f t="shared" si="4"/>
        <v>0.5985172367672511</v>
      </c>
      <c r="Q12">
        <v>8872274</v>
      </c>
      <c r="R12">
        <v>12712390</v>
      </c>
      <c r="S12">
        <f t="shared" si="5"/>
        <v>1.4328220701930532</v>
      </c>
      <c r="T12">
        <v>4362588</v>
      </c>
      <c r="U12">
        <v>3338000</v>
      </c>
      <c r="V12">
        <f t="shared" si="6"/>
        <v>0.76514215873696989</v>
      </c>
      <c r="W12">
        <v>10294916</v>
      </c>
      <c r="X12" t="s">
        <v>13</v>
      </c>
      <c r="Y12" t="e">
        <f t="shared" si="7"/>
        <v>#VALUE!</v>
      </c>
      <c r="Z12">
        <v>12612987</v>
      </c>
      <c r="AA12">
        <v>18500000</v>
      </c>
      <c r="AB12">
        <f t="shared" si="8"/>
        <v>1.4667421761395616</v>
      </c>
    </row>
    <row r="13" spans="1:28" x14ac:dyDescent="0.25">
      <c r="A13">
        <v>2000</v>
      </c>
      <c r="B13">
        <v>50124545</v>
      </c>
      <c r="C13">
        <v>301560</v>
      </c>
      <c r="D13">
        <f t="shared" si="0"/>
        <v>6.0162142120192812E-3</v>
      </c>
      <c r="E13">
        <v>5303709</v>
      </c>
      <c r="F13">
        <v>0</v>
      </c>
      <c r="G13">
        <f t="shared" si="1"/>
        <v>0</v>
      </c>
      <c r="H13">
        <v>72847563</v>
      </c>
      <c r="I13">
        <v>288117800</v>
      </c>
      <c r="J13">
        <f t="shared" si="2"/>
        <v>3.955078085453593</v>
      </c>
      <c r="K13">
        <v>20064059</v>
      </c>
      <c r="L13">
        <v>30554190</v>
      </c>
      <c r="M13">
        <f t="shared" si="3"/>
        <v>1.5228319454204158</v>
      </c>
      <c r="N13">
        <v>5630545</v>
      </c>
      <c r="O13">
        <v>4819100</v>
      </c>
      <c r="P13">
        <f t="shared" si="4"/>
        <v>0.8558851763017612</v>
      </c>
      <c r="Q13">
        <v>9144570</v>
      </c>
      <c r="R13">
        <v>5000000</v>
      </c>
      <c r="S13">
        <f t="shared" si="5"/>
        <v>0.54677256557716769</v>
      </c>
      <c r="T13">
        <v>4903363</v>
      </c>
      <c r="U13">
        <v>1500000</v>
      </c>
      <c r="V13">
        <f t="shared" si="6"/>
        <v>0.30591249311951818</v>
      </c>
      <c r="W13">
        <v>10133101</v>
      </c>
      <c r="X13" t="s">
        <v>13</v>
      </c>
      <c r="Y13" t="e">
        <f t="shared" si="7"/>
        <v>#VALUE!</v>
      </c>
      <c r="Z13">
        <v>11768899</v>
      </c>
      <c r="AA13">
        <v>1400000</v>
      </c>
      <c r="AB13">
        <f t="shared" si="8"/>
        <v>0.11895760172638069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4" sqref="K14"/>
    </sheetView>
  </sheetViews>
  <sheetFormatPr defaultRowHeight="15" x14ac:dyDescent="0.25"/>
  <cols>
    <col min="11" max="11" width="10" bestFit="1" customWidth="1"/>
  </cols>
  <sheetData>
    <row r="1" spans="1:11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</row>
    <row r="2" spans="1:11" x14ac:dyDescent="0.25">
      <c r="A2">
        <v>1988</v>
      </c>
      <c r="B2">
        <v>46883000</v>
      </c>
      <c r="C2">
        <v>530000</v>
      </c>
      <c r="D2">
        <v>89596000</v>
      </c>
      <c r="E2">
        <v>23801400</v>
      </c>
      <c r="F2">
        <v>3384100</v>
      </c>
      <c r="G2">
        <v>7780000</v>
      </c>
      <c r="H2">
        <v>3392900</v>
      </c>
      <c r="I2">
        <v>10408000</v>
      </c>
      <c r="J2">
        <v>10832000</v>
      </c>
      <c r="K2">
        <f>SUM(B2:J2)</f>
        <v>196607400</v>
      </c>
    </row>
    <row r="3" spans="1:11" x14ac:dyDescent="0.25">
      <c r="A3">
        <v>1989</v>
      </c>
      <c r="B3">
        <v>46883000</v>
      </c>
      <c r="C3">
        <v>1628100</v>
      </c>
      <c r="D3">
        <v>110989200</v>
      </c>
      <c r="E3">
        <v>23801400</v>
      </c>
      <c r="F3">
        <v>3997400</v>
      </c>
      <c r="G3">
        <v>8073600</v>
      </c>
      <c r="H3">
        <v>3392900</v>
      </c>
      <c r="I3">
        <v>9583000</v>
      </c>
      <c r="J3">
        <v>10831000</v>
      </c>
      <c r="K3">
        <f t="shared" ref="K3:K12" si="0">SUM(B3:J3)</f>
        <v>219179600</v>
      </c>
    </row>
    <row r="4" spans="1:11" x14ac:dyDescent="0.25">
      <c r="A4">
        <v>1990</v>
      </c>
      <c r="B4">
        <v>46883000</v>
      </c>
      <c r="C4">
        <v>5475900</v>
      </c>
      <c r="D4">
        <v>112742700</v>
      </c>
      <c r="E4">
        <v>22301700</v>
      </c>
      <c r="F4">
        <v>3997400</v>
      </c>
      <c r="G4">
        <v>8253900</v>
      </c>
      <c r="H4">
        <v>3396000</v>
      </c>
      <c r="I4">
        <v>8761400</v>
      </c>
      <c r="J4">
        <v>10831000</v>
      </c>
      <c r="K4">
        <f t="shared" si="0"/>
        <v>222643000</v>
      </c>
    </row>
    <row r="5" spans="1:11" x14ac:dyDescent="0.25">
      <c r="A5">
        <v>1992</v>
      </c>
      <c r="B5">
        <v>54169000</v>
      </c>
      <c r="C5">
        <v>2656700</v>
      </c>
      <c r="D5">
        <v>121199600</v>
      </c>
      <c r="E5">
        <v>22301700</v>
      </c>
      <c r="F5">
        <v>4580000</v>
      </c>
      <c r="G5">
        <v>7886000</v>
      </c>
      <c r="H5">
        <v>4041500</v>
      </c>
      <c r="I5">
        <v>8549800</v>
      </c>
      <c r="J5">
        <v>10831000</v>
      </c>
      <c r="K5">
        <f t="shared" si="0"/>
        <v>236215300</v>
      </c>
    </row>
    <row r="6" spans="1:11" x14ac:dyDescent="0.25">
      <c r="A6">
        <v>1993</v>
      </c>
      <c r="B6">
        <v>55664000</v>
      </c>
      <c r="C6">
        <v>2656700</v>
      </c>
      <c r="D6">
        <v>123882800</v>
      </c>
      <c r="E6">
        <v>22141900</v>
      </c>
      <c r="F6">
        <v>4690000</v>
      </c>
      <c r="G6">
        <v>9861200</v>
      </c>
      <c r="H6">
        <v>1955000</v>
      </c>
      <c r="I6">
        <v>9180400</v>
      </c>
      <c r="J6">
        <v>10831000</v>
      </c>
      <c r="K6">
        <f t="shared" si="0"/>
        <v>240863000</v>
      </c>
    </row>
    <row r="7" spans="1:11" x14ac:dyDescent="0.25">
      <c r="A7">
        <v>1994</v>
      </c>
      <c r="B7">
        <v>55421000</v>
      </c>
      <c r="C7">
        <v>1403800</v>
      </c>
      <c r="D7">
        <v>128516400</v>
      </c>
      <c r="E7">
        <v>22141900</v>
      </c>
      <c r="F7">
        <v>4690000</v>
      </c>
      <c r="G7">
        <v>9779300</v>
      </c>
      <c r="H7">
        <v>2520700</v>
      </c>
      <c r="I7">
        <v>9736400</v>
      </c>
      <c r="J7">
        <v>13586200</v>
      </c>
      <c r="K7">
        <f t="shared" si="0"/>
        <v>247795700</v>
      </c>
    </row>
    <row r="8" spans="1:11" x14ac:dyDescent="0.25">
      <c r="A8">
        <v>1995</v>
      </c>
      <c r="B8">
        <v>56007000</v>
      </c>
      <c r="C8">
        <v>1403800</v>
      </c>
      <c r="D8">
        <v>130299410</v>
      </c>
      <c r="E8">
        <v>22218510</v>
      </c>
      <c r="F8">
        <v>5067400</v>
      </c>
      <c r="G8">
        <v>6969760</v>
      </c>
      <c r="H8">
        <v>2019660</v>
      </c>
      <c r="I8">
        <v>10333700</v>
      </c>
      <c r="J8">
        <v>13586200</v>
      </c>
      <c r="K8">
        <f t="shared" si="0"/>
        <v>247905440</v>
      </c>
    </row>
    <row r="9" spans="1:11" x14ac:dyDescent="0.25">
      <c r="A9">
        <v>1997</v>
      </c>
      <c r="B9">
        <v>50892200</v>
      </c>
      <c r="C9">
        <v>2953577</v>
      </c>
      <c r="D9">
        <v>132600061</v>
      </c>
      <c r="E9">
        <v>22218510</v>
      </c>
      <c r="F9">
        <v>5199167</v>
      </c>
      <c r="G9">
        <v>8684086</v>
      </c>
      <c r="H9">
        <v>4492214</v>
      </c>
      <c r="I9">
        <v>10492004</v>
      </c>
      <c r="J9">
        <v>13601181</v>
      </c>
      <c r="K9">
        <f t="shared" si="0"/>
        <v>251133000</v>
      </c>
    </row>
    <row r="10" spans="1:11" x14ac:dyDescent="0.25">
      <c r="A10">
        <v>1998</v>
      </c>
      <c r="B10">
        <v>55224714</v>
      </c>
      <c r="C10">
        <v>3808155</v>
      </c>
      <c r="D10">
        <v>130852472</v>
      </c>
      <c r="E10">
        <v>20929779</v>
      </c>
      <c r="F10">
        <v>5363243</v>
      </c>
      <c r="G10">
        <v>8771706</v>
      </c>
      <c r="H10">
        <v>4362588</v>
      </c>
      <c r="I10">
        <v>10492004</v>
      </c>
      <c r="J10">
        <v>12651072</v>
      </c>
      <c r="K10">
        <f t="shared" si="0"/>
        <v>252455733</v>
      </c>
    </row>
    <row r="11" spans="1:11" x14ac:dyDescent="0.25">
      <c r="A11">
        <v>1999</v>
      </c>
      <c r="B11">
        <v>50357559</v>
      </c>
      <c r="C11">
        <v>5730025</v>
      </c>
      <c r="D11">
        <v>136340761</v>
      </c>
      <c r="E11">
        <v>20956318</v>
      </c>
      <c r="F11">
        <v>5487862</v>
      </c>
      <c r="G11">
        <v>8872274</v>
      </c>
      <c r="H11">
        <v>4362588</v>
      </c>
      <c r="I11">
        <v>10294916</v>
      </c>
      <c r="J11">
        <v>12612987</v>
      </c>
      <c r="K11">
        <f t="shared" si="0"/>
        <v>255015290</v>
      </c>
    </row>
    <row r="12" spans="1:11" x14ac:dyDescent="0.25">
      <c r="A12">
        <v>2000</v>
      </c>
      <c r="B12">
        <v>50124545</v>
      </c>
      <c r="C12">
        <v>5303709</v>
      </c>
      <c r="D12">
        <v>72847563</v>
      </c>
      <c r="E12">
        <v>20064059</v>
      </c>
      <c r="F12">
        <v>5630545</v>
      </c>
      <c r="G12">
        <v>9144570</v>
      </c>
      <c r="H12">
        <v>4903363</v>
      </c>
      <c r="I12">
        <v>10133101</v>
      </c>
      <c r="J12">
        <v>11768899</v>
      </c>
      <c r="K12">
        <f t="shared" si="0"/>
        <v>189920354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5" zoomScaleNormal="85" workbookViewId="0">
      <selection activeCell="L2" sqref="L2"/>
    </sheetView>
  </sheetViews>
  <sheetFormatPr defaultRowHeight="15" x14ac:dyDescent="0.25"/>
  <sheetData>
    <row r="1" spans="1:12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</row>
    <row r="2" spans="1:12" x14ac:dyDescent="0.25">
      <c r="A2" s="1">
        <v>1986</v>
      </c>
      <c r="B2" s="2">
        <v>2.5</v>
      </c>
      <c r="C2" s="2">
        <v>0.52</v>
      </c>
      <c r="D2" s="2">
        <v>2.4</v>
      </c>
      <c r="E2" s="2">
        <v>1.62</v>
      </c>
      <c r="F2" s="2">
        <v>0.45</v>
      </c>
      <c r="G2" s="2">
        <v>1.5</v>
      </c>
      <c r="H2" s="2">
        <v>0.2</v>
      </c>
      <c r="I2" s="2">
        <v>1.96</v>
      </c>
      <c r="J2" s="2">
        <v>0.71</v>
      </c>
      <c r="K2" s="3">
        <f>AVERAGE(B2:J2)</f>
        <v>1.3177777777777777</v>
      </c>
      <c r="L2" s="3">
        <f>MEDIAN(B2:J2)</f>
        <v>1.5</v>
      </c>
    </row>
    <row r="3" spans="1:12" x14ac:dyDescent="0.25">
      <c r="A3" s="1">
        <v>1987</v>
      </c>
      <c r="B3" s="2">
        <v>3.27</v>
      </c>
      <c r="C3" s="2">
        <v>0.32</v>
      </c>
      <c r="D3" s="2">
        <v>2</v>
      </c>
      <c r="E3" s="2">
        <v>1.26</v>
      </c>
      <c r="F3" s="2">
        <v>0.32</v>
      </c>
      <c r="G3" s="2">
        <v>1.39</v>
      </c>
      <c r="H3" s="2">
        <v>0.23</v>
      </c>
      <c r="I3" s="2">
        <v>3.04</v>
      </c>
      <c r="J3" s="2">
        <v>0.71</v>
      </c>
      <c r="K3" s="3">
        <f t="shared" ref="K3:K24" si="0">AVERAGE(B3:J3)</f>
        <v>1.3933333333333335</v>
      </c>
      <c r="L3" s="3">
        <f t="shared" ref="L3:L24" si="1">MEDIAN(B3:J3)</f>
        <v>1.26</v>
      </c>
    </row>
    <row r="4" spans="1:12" x14ac:dyDescent="0.25">
      <c r="A4" s="1">
        <v>1988</v>
      </c>
      <c r="B4" s="2">
        <v>2.4956380777680609</v>
      </c>
      <c r="C4" s="2">
        <v>0.37735849056603776</v>
      </c>
      <c r="D4" s="2">
        <v>2.5495122550113845</v>
      </c>
      <c r="E4" s="2">
        <v>0.97199324409488519</v>
      </c>
      <c r="F4" s="2">
        <v>0.30140953281522415</v>
      </c>
      <c r="G4" s="2">
        <v>1.742133676092545</v>
      </c>
      <c r="H4" s="2">
        <v>1.6210321553833004E-2</v>
      </c>
      <c r="I4" s="2">
        <v>3.493207148347425</v>
      </c>
      <c r="J4" s="2">
        <v>1.0393002215657312</v>
      </c>
      <c r="K4" s="3">
        <f t="shared" si="0"/>
        <v>1.4429736630905698</v>
      </c>
      <c r="L4" s="3">
        <f t="shared" si="1"/>
        <v>1.0393002215657312</v>
      </c>
    </row>
    <row r="5" spans="1:12" x14ac:dyDescent="0.25">
      <c r="A5" s="1">
        <v>1989</v>
      </c>
      <c r="B5" s="2">
        <v>2.4807712817012564</v>
      </c>
      <c r="C5" s="2">
        <v>3.8449726675265646E-2</v>
      </c>
      <c r="D5" s="2">
        <v>1.707909418213664</v>
      </c>
      <c r="E5" s="2">
        <v>1.0016847748451772</v>
      </c>
      <c r="F5" s="2">
        <v>0.26354630509831389</v>
      </c>
      <c r="G5" s="2">
        <v>1.236189556084027</v>
      </c>
      <c r="H5" s="2">
        <v>9.8529281735388607E-2</v>
      </c>
      <c r="I5" s="2">
        <v>3.0336324741730145</v>
      </c>
      <c r="J5" s="2">
        <v>0.6655895115871111</v>
      </c>
      <c r="K5" s="3">
        <f t="shared" si="0"/>
        <v>1.1695891477903575</v>
      </c>
      <c r="L5" s="3">
        <f t="shared" si="1"/>
        <v>1.0016847748451772</v>
      </c>
    </row>
    <row r="6" spans="1:12" x14ac:dyDescent="0.25">
      <c r="A6" s="1">
        <v>1990</v>
      </c>
      <c r="B6" s="2">
        <v>3.0256724185738966</v>
      </c>
      <c r="C6" s="2"/>
      <c r="D6" s="2">
        <v>1.6696486779188364</v>
      </c>
      <c r="E6" s="2">
        <v>1.0591658931830308</v>
      </c>
      <c r="F6" s="2">
        <v>0.32456096462700756</v>
      </c>
      <c r="G6" s="2">
        <v>1.5483710730684888</v>
      </c>
      <c r="H6" s="2">
        <v>0.19290341578327444</v>
      </c>
      <c r="I6" s="2">
        <v>3.2900221425799532</v>
      </c>
      <c r="J6" s="2">
        <v>0.90652755978210686</v>
      </c>
      <c r="K6" s="3">
        <f t="shared" si="0"/>
        <v>1.5021090181895744</v>
      </c>
      <c r="L6" s="3">
        <f t="shared" si="1"/>
        <v>1.3037684831257597</v>
      </c>
    </row>
    <row r="7" spans="1:12" x14ac:dyDescent="0.25">
      <c r="A7" s="1">
        <v>1992</v>
      </c>
      <c r="B7" s="2">
        <v>1.4932562904982554</v>
      </c>
      <c r="C7" s="2"/>
      <c r="D7" s="2">
        <v>1.4966864577110817</v>
      </c>
      <c r="E7" s="2">
        <v>0.51041848827667846</v>
      </c>
      <c r="F7" s="2">
        <v>0.22947598253275109</v>
      </c>
      <c r="G7" s="2">
        <v>1.2564037534871926</v>
      </c>
      <c r="H7" s="2">
        <v>0.19114190275887666</v>
      </c>
      <c r="I7" s="2">
        <v>2.2809071557229408</v>
      </c>
      <c r="J7" s="2">
        <v>0.81371987812759672</v>
      </c>
      <c r="K7" s="3">
        <f t="shared" si="0"/>
        <v>1.0340012386394215</v>
      </c>
      <c r="L7" s="3">
        <f t="shared" si="1"/>
        <v>1.0350618158073948</v>
      </c>
    </row>
    <row r="8" spans="1:12" x14ac:dyDescent="0.25">
      <c r="A8" s="1">
        <v>1993</v>
      </c>
      <c r="B8" s="2">
        <v>1.796714213854556</v>
      </c>
      <c r="C8" s="2">
        <v>0.18820341024579365</v>
      </c>
      <c r="D8" s="2">
        <v>1.3159139121815135</v>
      </c>
      <c r="E8" s="2">
        <v>0.91381950058486394</v>
      </c>
      <c r="F8" s="2">
        <v>0.30490405117270791</v>
      </c>
      <c r="G8" s="2">
        <v>0.83662231777065676</v>
      </c>
      <c r="H8" s="2"/>
      <c r="I8" s="2">
        <v>1.9995207180515011</v>
      </c>
      <c r="J8" s="2">
        <v>0.89857815529498664</v>
      </c>
      <c r="K8" s="3">
        <f t="shared" si="0"/>
        <v>1.0317845348945724</v>
      </c>
      <c r="L8" s="3">
        <f t="shared" si="1"/>
        <v>0.90619882793992534</v>
      </c>
    </row>
    <row r="9" spans="1:12" x14ac:dyDescent="0.25">
      <c r="A9" s="1">
        <v>1994</v>
      </c>
      <c r="B9" s="2">
        <v>1.9053066527128706</v>
      </c>
      <c r="C9" s="2">
        <v>0.85482262430545664</v>
      </c>
      <c r="D9" s="2">
        <v>1.4542260754269494</v>
      </c>
      <c r="E9" s="2">
        <v>0.54502097832615992</v>
      </c>
      <c r="F9" s="2">
        <v>0.24735607675906182</v>
      </c>
      <c r="G9" s="2">
        <v>1.094066037446443</v>
      </c>
      <c r="H9" s="2">
        <v>0.50374895862260483</v>
      </c>
      <c r="I9" s="2">
        <v>1.6925660408364487</v>
      </c>
      <c r="J9" s="2">
        <v>0.64278459024598489</v>
      </c>
      <c r="K9" s="3">
        <f t="shared" si="0"/>
        <v>0.99332200385355329</v>
      </c>
      <c r="L9" s="3">
        <f t="shared" si="1"/>
        <v>0.85482262430545664</v>
      </c>
    </row>
    <row r="10" spans="1:12" x14ac:dyDescent="0.25">
      <c r="A10" s="1">
        <v>1995</v>
      </c>
      <c r="B10" s="2">
        <v>1.7854910993268698</v>
      </c>
      <c r="C10" s="2">
        <v>0.85482262430545664</v>
      </c>
      <c r="D10" s="2">
        <v>1.3581941775484632</v>
      </c>
      <c r="E10" s="2">
        <v>0.79108365052382001</v>
      </c>
      <c r="F10" s="2">
        <v>0.29896988593756169</v>
      </c>
      <c r="G10" s="2">
        <v>1.3569190330800487</v>
      </c>
      <c r="H10" s="2">
        <v>1.0850341146529614</v>
      </c>
      <c r="I10" s="2"/>
      <c r="J10" s="2">
        <v>2.2081229482857605E-2</v>
      </c>
      <c r="K10" s="3">
        <f t="shared" si="0"/>
        <v>0.94407447685725487</v>
      </c>
      <c r="L10" s="3">
        <f t="shared" si="1"/>
        <v>0.96992836947920902</v>
      </c>
    </row>
    <row r="11" spans="1:12" x14ac:dyDescent="0.25">
      <c r="A11" s="1">
        <v>1997</v>
      </c>
      <c r="B11" s="2">
        <v>1.3431873646649193</v>
      </c>
      <c r="C11" s="2">
        <v>0.84643129330977318</v>
      </c>
      <c r="D11" s="2">
        <v>1.9881312875112478</v>
      </c>
      <c r="E11" s="2">
        <v>1.0952642188877653</v>
      </c>
      <c r="F11" s="2">
        <v>0.27806377444694508</v>
      </c>
      <c r="G11" s="2">
        <v>1.4478840951137517</v>
      </c>
      <c r="H11" s="2">
        <v>0.33044730282217188</v>
      </c>
      <c r="I11" s="2"/>
      <c r="J11" s="2">
        <v>0.96101948794005465</v>
      </c>
      <c r="K11" s="3">
        <f t="shared" si="0"/>
        <v>1.0363036030870787</v>
      </c>
      <c r="L11" s="3">
        <f t="shared" si="1"/>
        <v>1.02814185341391</v>
      </c>
    </row>
    <row r="12" spans="1:12" x14ac:dyDescent="0.25">
      <c r="A12" s="1">
        <v>1998</v>
      </c>
      <c r="B12" s="2">
        <v>1.1859451368095812</v>
      </c>
      <c r="C12" s="2">
        <v>0.35047575531983338</v>
      </c>
      <c r="D12" s="2">
        <v>1.5666736506131882</v>
      </c>
      <c r="E12" s="2">
        <v>1.710927525799484</v>
      </c>
      <c r="F12" s="2">
        <v>0.65895205568720272</v>
      </c>
      <c r="G12" s="2">
        <v>1.5177885578928432</v>
      </c>
      <c r="H12" s="2">
        <v>0.65098973361683476</v>
      </c>
      <c r="I12" s="2"/>
      <c r="J12" s="2">
        <v>1.1479659589321758</v>
      </c>
      <c r="K12" s="3">
        <f t="shared" si="0"/>
        <v>1.0987147968338931</v>
      </c>
      <c r="L12" s="3">
        <f t="shared" si="1"/>
        <v>1.1669555478708786</v>
      </c>
    </row>
    <row r="13" spans="1:12" x14ac:dyDescent="0.25">
      <c r="A13" s="1">
        <v>1999</v>
      </c>
      <c r="B13" s="2">
        <v>4.8606565699501045E-2</v>
      </c>
      <c r="C13" s="2">
        <v>0.54973582139693977</v>
      </c>
      <c r="D13" s="2">
        <v>1.8817642509711383</v>
      </c>
      <c r="E13" s="2">
        <v>1.7683740053954133</v>
      </c>
      <c r="F13" s="2">
        <v>0.5985172367672511</v>
      </c>
      <c r="G13" s="2">
        <v>1.4328220701930532</v>
      </c>
      <c r="H13" s="2">
        <v>0.76514215873696989</v>
      </c>
      <c r="I13" s="2"/>
      <c r="J13" s="2">
        <v>1.4667421761395616</v>
      </c>
      <c r="K13" s="3">
        <f t="shared" si="0"/>
        <v>1.0639630356624785</v>
      </c>
      <c r="L13" s="3">
        <f t="shared" si="1"/>
        <v>1.0989821144650116</v>
      </c>
    </row>
    <row r="14" spans="1:12" x14ac:dyDescent="0.25">
      <c r="A14" s="1">
        <v>2000</v>
      </c>
      <c r="B14" s="2">
        <v>6.0162142120192812E-3</v>
      </c>
      <c r="C14" s="2">
        <v>0</v>
      </c>
      <c r="D14" s="2">
        <v>3.955078085453593</v>
      </c>
      <c r="E14" s="2">
        <v>1.5228319454204158</v>
      </c>
      <c r="F14" s="2">
        <v>0.8558851763017612</v>
      </c>
      <c r="G14" s="2">
        <v>0.54677256557716769</v>
      </c>
      <c r="H14" s="2">
        <v>0.30591249311951818</v>
      </c>
      <c r="I14" s="2"/>
      <c r="J14" s="2">
        <v>0.11895760172638069</v>
      </c>
      <c r="K14" s="3">
        <f t="shared" si="0"/>
        <v>0.91393176022635703</v>
      </c>
      <c r="L14" s="3">
        <f t="shared" si="1"/>
        <v>0.42634252934834294</v>
      </c>
    </row>
    <row r="15" spans="1:12" x14ac:dyDescent="0.25">
      <c r="A15" s="1">
        <v>2001</v>
      </c>
      <c r="B15" s="2">
        <v>0.99</v>
      </c>
      <c r="C15" s="2">
        <v>1.1000000000000001</v>
      </c>
      <c r="D15" s="2">
        <v>2.1</v>
      </c>
      <c r="E15" s="2">
        <v>1.4</v>
      </c>
      <c r="F15" s="2">
        <v>0.7</v>
      </c>
      <c r="G15" s="2">
        <v>2</v>
      </c>
      <c r="H15" s="2"/>
      <c r="I15" s="2">
        <v>1.9</v>
      </c>
      <c r="J15" s="2">
        <v>2</v>
      </c>
      <c r="K15" s="3">
        <f t="shared" si="0"/>
        <v>1.5237499999999999</v>
      </c>
      <c r="L15" s="3">
        <f t="shared" si="1"/>
        <v>1.65</v>
      </c>
    </row>
    <row r="16" spans="1:12" x14ac:dyDescent="0.25">
      <c r="A16" s="1">
        <v>2002</v>
      </c>
      <c r="B16" s="2">
        <v>2.4700000000000002</v>
      </c>
      <c r="C16" s="2">
        <v>1.93</v>
      </c>
      <c r="D16" s="2">
        <v>2.0499999999999998</v>
      </c>
      <c r="E16" s="2">
        <v>2.69</v>
      </c>
      <c r="F16" s="2">
        <v>1.41</v>
      </c>
      <c r="G16" s="2">
        <v>1.35</v>
      </c>
      <c r="H16" s="2">
        <v>1.7</v>
      </c>
      <c r="I16" s="2">
        <v>2.7</v>
      </c>
      <c r="J16" s="2">
        <v>1.98</v>
      </c>
      <c r="K16" s="3">
        <f t="shared" si="0"/>
        <v>2.0311111111111111</v>
      </c>
      <c r="L16" s="3">
        <f t="shared" si="1"/>
        <v>1.98</v>
      </c>
    </row>
    <row r="17" spans="1:12" x14ac:dyDescent="0.25">
      <c r="A17" s="1">
        <v>2003</v>
      </c>
      <c r="B17" s="2">
        <v>1.61</v>
      </c>
      <c r="C17" s="2"/>
      <c r="D17" s="2">
        <v>2.4300000000000002</v>
      </c>
      <c r="E17" s="2">
        <v>2.33</v>
      </c>
      <c r="F17" s="2">
        <v>0.88</v>
      </c>
      <c r="G17" s="2">
        <v>2.34</v>
      </c>
      <c r="H17" s="2">
        <v>0.57999999999999996</v>
      </c>
      <c r="I17" s="2">
        <v>1.71</v>
      </c>
      <c r="J17" s="2">
        <v>2.02</v>
      </c>
      <c r="K17" s="3">
        <f t="shared" si="0"/>
        <v>1.7374999999999998</v>
      </c>
      <c r="L17" s="3">
        <f t="shared" si="1"/>
        <v>1.865</v>
      </c>
    </row>
    <row r="18" spans="1:12" x14ac:dyDescent="0.25">
      <c r="A18" s="1">
        <v>2004</v>
      </c>
      <c r="B18" s="2">
        <v>2.02</v>
      </c>
      <c r="C18" s="2">
        <v>1.5</v>
      </c>
      <c r="D18" s="2">
        <v>1.75</v>
      </c>
      <c r="E18" s="2">
        <v>2.2200000000000002</v>
      </c>
      <c r="F18" s="2">
        <v>1.1100000000000001</v>
      </c>
      <c r="G18" s="2">
        <v>1.58</v>
      </c>
      <c r="H18" s="2"/>
      <c r="I18" s="2">
        <v>1.58</v>
      </c>
      <c r="J18" s="2">
        <v>1.41</v>
      </c>
      <c r="K18" s="3">
        <f t="shared" si="0"/>
        <v>1.64625</v>
      </c>
      <c r="L18" s="3">
        <f t="shared" si="1"/>
        <v>1.58</v>
      </c>
    </row>
    <row r="19" spans="1:12" x14ac:dyDescent="0.25">
      <c r="A19" s="1">
        <v>2005</v>
      </c>
      <c r="B19" s="2"/>
      <c r="C19" s="2">
        <v>1.47</v>
      </c>
      <c r="D19" s="2">
        <v>1.81</v>
      </c>
      <c r="E19" s="2">
        <v>2.2000000000000002</v>
      </c>
      <c r="F19" s="2">
        <v>1.27</v>
      </c>
      <c r="G19" s="2">
        <v>1.53</v>
      </c>
      <c r="H19" s="2"/>
      <c r="I19" s="2">
        <v>1.84</v>
      </c>
      <c r="J19" s="2">
        <v>1.77</v>
      </c>
      <c r="K19" s="3">
        <f t="shared" si="0"/>
        <v>1.6985714285714284</v>
      </c>
      <c r="L19" s="3">
        <f t="shared" si="1"/>
        <v>1.77</v>
      </c>
    </row>
    <row r="20" spans="1:12" x14ac:dyDescent="0.25">
      <c r="A20" s="1">
        <v>2006</v>
      </c>
      <c r="B20" s="2"/>
      <c r="C20" s="2">
        <v>1.24</v>
      </c>
      <c r="D20" s="2">
        <v>1.85</v>
      </c>
      <c r="E20" s="2">
        <v>1.1399999999999999</v>
      </c>
      <c r="F20" s="2">
        <v>0.68</v>
      </c>
      <c r="G20" s="2">
        <v>2.65</v>
      </c>
      <c r="H20" s="2"/>
      <c r="I20" s="2">
        <v>1.77</v>
      </c>
      <c r="J20" s="2">
        <v>1.66</v>
      </c>
      <c r="K20" s="3">
        <f t="shared" si="0"/>
        <v>1.5699999999999998</v>
      </c>
      <c r="L20" s="3">
        <f t="shared" si="1"/>
        <v>1.66</v>
      </c>
    </row>
    <row r="21" spans="1:12" x14ac:dyDescent="0.25">
      <c r="A21" s="1">
        <v>2007</v>
      </c>
      <c r="B21" s="2"/>
      <c r="C21" s="2">
        <v>1.29</v>
      </c>
      <c r="D21" s="2">
        <v>1.98</v>
      </c>
      <c r="E21" s="2">
        <v>1.66</v>
      </c>
      <c r="F21" s="2">
        <v>1.47</v>
      </c>
      <c r="G21" s="2">
        <v>2.82</v>
      </c>
      <c r="H21" s="2"/>
      <c r="I21" s="2">
        <v>1.71</v>
      </c>
      <c r="J21" s="2">
        <v>1.35</v>
      </c>
      <c r="K21" s="3">
        <f t="shared" si="0"/>
        <v>1.7542857142857142</v>
      </c>
      <c r="L21" s="3">
        <f t="shared" si="1"/>
        <v>1.66</v>
      </c>
    </row>
    <row r="22" spans="1:12" x14ac:dyDescent="0.25">
      <c r="A22" s="1">
        <v>2008</v>
      </c>
      <c r="B22" s="2"/>
      <c r="C22" s="2"/>
      <c r="D22" s="2">
        <v>1.84</v>
      </c>
      <c r="E22" s="2">
        <v>3.85</v>
      </c>
      <c r="F22" s="2" t="s">
        <v>13</v>
      </c>
      <c r="G22" s="2">
        <v>2.85</v>
      </c>
      <c r="H22" s="2"/>
      <c r="I22" s="2">
        <v>1.76</v>
      </c>
      <c r="J22" s="2"/>
      <c r="K22" s="3">
        <f t="shared" si="0"/>
        <v>2.5750000000000002</v>
      </c>
      <c r="L22" s="3">
        <f t="shared" si="1"/>
        <v>2.3450000000000002</v>
      </c>
    </row>
    <row r="23" spans="1:12" x14ac:dyDescent="0.25">
      <c r="A23" s="1">
        <v>2009</v>
      </c>
      <c r="B23" s="2">
        <v>1.8</v>
      </c>
      <c r="C23" s="2">
        <v>1.38</v>
      </c>
      <c r="D23" s="2">
        <v>1.68</v>
      </c>
      <c r="E23" s="2">
        <v>1.93</v>
      </c>
      <c r="F23" s="2" t="s">
        <v>13</v>
      </c>
      <c r="G23" s="2">
        <v>1.73</v>
      </c>
      <c r="H23" s="2"/>
      <c r="I23" s="2">
        <v>1.75</v>
      </c>
      <c r="J23" s="2"/>
      <c r="K23" s="3">
        <f t="shared" si="0"/>
        <v>1.7116666666666667</v>
      </c>
      <c r="L23" s="3">
        <f t="shared" si="1"/>
        <v>1.74</v>
      </c>
    </row>
    <row r="24" spans="1:12" x14ac:dyDescent="0.25">
      <c r="A24" s="1">
        <v>2010</v>
      </c>
      <c r="B24" s="2">
        <v>1.7</v>
      </c>
      <c r="C24" s="2">
        <v>1.76</v>
      </c>
      <c r="D24" s="2">
        <v>1.75</v>
      </c>
      <c r="E24" s="2">
        <v>1.85</v>
      </c>
      <c r="F24" s="2">
        <v>1.94</v>
      </c>
      <c r="G24" s="2">
        <v>2.5499999999999998</v>
      </c>
      <c r="H24" s="2"/>
      <c r="I24" s="2">
        <v>1.74</v>
      </c>
      <c r="J24" s="2"/>
      <c r="K24" s="3">
        <f t="shared" si="0"/>
        <v>1.8985714285714288</v>
      </c>
      <c r="L24" s="3">
        <f t="shared" si="1"/>
        <v>1.76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bruto</vt:lpstr>
      <vt:lpstr>pop</vt:lpstr>
      <vt:lpstr>vac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Luiz Max Fagundes de (AFT)</dc:creator>
  <cp:lastModifiedBy>Carvalho, Luiz Max Fagundes de (AFT)</cp:lastModifiedBy>
  <dcterms:created xsi:type="dcterms:W3CDTF">2012-09-18T14:16:31Z</dcterms:created>
  <dcterms:modified xsi:type="dcterms:W3CDTF">2012-09-19T19:49:41Z</dcterms:modified>
</cp:coreProperties>
</file>